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99" activeTab="1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觉醒条件" sheetId="25" r:id="rId14"/>
    <sheet name="黄巾" sheetId="22" r:id="rId15"/>
    <sheet name="刘备" sheetId="29" r:id="rId16"/>
    <sheet name="Sheet1" sheetId="32" r:id="rId17"/>
  </sheets>
  <calcPr calcId="144525"/>
</workbook>
</file>

<file path=xl/sharedStrings.xml><?xml version="1.0" encoding="utf-8"?>
<sst xmlns="http://schemas.openxmlformats.org/spreadsheetml/2006/main" count="3241" uniqueCount="2462">
  <si>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</si>
  <si>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</si>
  <si>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</si>
  <si>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</si>
  <si>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</si>
  <si>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</si>
  <si>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</si>
  <si>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</si>
  <si>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</si>
  <si>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</si>
  <si>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</si>
  <si>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</si>
  <si>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</si>
  <si>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</si>
  <si>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</si>
  <si>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</si>
  <si>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</si>
  <si>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</si>
  <si>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</si>
  <si>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</si>
  <si>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</si>
  <si>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</si>
  <si>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</si>
  <si>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</si>
  <si>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</si>
  <si>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</si>
  <si>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</si>
  <si>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</si>
  <si>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</si>
  <si>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</si>
  <si>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</si>
  <si>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</si>
  <si>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</si>
  <si>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</si>
  <si>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</si>
  <si>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</si>
  <si>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</si>
  <si>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</si>
  <si>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</si>
  <si>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</si>
  <si>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</si>
  <si>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</si>
  <si>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</si>
  <si>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</si>
  <si>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</si>
  <si>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</si>
  <si>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</si>
  <si>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</si>
  <si>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</si>
  <si>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</si>
  <si>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</si>
  <si>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</si>
  <si>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</si>
  <si>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</si>
  <si>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</si>
  <si>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</si>
  <si>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</si>
  <si>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</si>
  <si>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</si>
  <si>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蔡文姬（红颜）*10+333玉阙+3333元宝+30体力+20免广告券</t>
  </si>
  <si>
    <t>new</t>
  </si>
  <si>
    <t>貂蝉（红颜）*10+666玉阙+6666元宝+60体力+30免广告券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</si>
  <si>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</si>
  <si>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</si>
  <si>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</si>
  <si>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</si>
  <si>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</si>
  <si>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</si>
  <si>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</si>
  <si>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</si>
  <si>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</si>
  <si>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</si>
  <si>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</si>
  <si>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</si>
  <si>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</si>
  <si>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</si>
  <si>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</si>
  <si>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</si>
  <si>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</si>
  <si>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</si>
  <si>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</si>
  <si>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</si>
  <si>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</si>
  <si>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</si>
  <si>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</si>
  <si>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</si>
  <si>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</si>
  <si>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</si>
  <si>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</si>
  <si>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</si>
  <si>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</si>
  <si>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</si>
  <si>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</si>
  <si>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</si>
  <si>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</si>
  <si>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</si>
  <si>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</si>
  <si>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</si>
  <si>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</si>
  <si>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</si>
  <si>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</si>
  <si>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</si>
  <si>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</si>
  <si>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</si>
  <si>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</si>
  <si>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</si>
  <si>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</si>
  <si>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</si>
  <si>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</si>
  <si>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</si>
  <si>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</si>
  <si>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</si>
  <si>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</si>
  <si>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凌统（锦帆）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</si>
  <si>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</si>
  <si>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</si>
  <si>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</si>
  <si>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</si>
  <si>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</si>
  <si>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</si>
  <si>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</si>
  <si>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</si>
  <si>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</si>
  <si>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</si>
  <si>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</si>
  <si>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</si>
  <si>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</si>
  <si>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</si>
  <si>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</si>
  <si>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</si>
  <si>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</si>
  <si>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董卓（权臣）</t>
  </si>
  <si>
    <t>陈宫（器械）</t>
  </si>
  <si>
    <t>吕玲绮（巾帼）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</si>
  <si>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</si>
  <si>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</si>
  <si>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</si>
  <si>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</si>
  <si>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</si>
  <si>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</si>
  <si>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</si>
  <si>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</si>
  <si>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</si>
  <si>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</si>
  <si>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</si>
  <si>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</si>
  <si>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</si>
  <si>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</si>
  <si>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</si>
  <si>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</si>
  <si>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</si>
  <si>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</si>
  <si>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</si>
  <si>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</si>
  <si>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</si>
  <si>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</si>
  <si>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</si>
  <si>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</si>
  <si>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</si>
  <si>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</si>
  <si>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</si>
  <si>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</si>
  <si>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</si>
  <si>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</si>
  <si>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</si>
  <si>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</si>
  <si>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</si>
  <si>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</si>
  <si>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</si>
  <si>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</si>
  <si>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</si>
  <si>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</si>
  <si>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</si>
  <si>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</si>
  <si>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</si>
  <si>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</si>
  <si>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</si>
  <si>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</si>
  <si>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</si>
  <si>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</si>
  <si>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</si>
  <si>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</si>
  <si>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</si>
  <si>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</si>
  <si>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</si>
  <si>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</si>
  <si>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</si>
  <si>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</si>
  <si>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</si>
  <si>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</si>
  <si>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</si>
  <si>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</si>
  <si>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</si>
  <si>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</si>
  <si>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</si>
  <si>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</si>
  <si>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</si>
  <si>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</si>
  <si>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</si>
  <si>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</si>
  <si>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</si>
  <si>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</si>
  <si>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</si>
  <si>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</si>
  <si>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</si>
  <si>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</si>
  <si>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</si>
  <si>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</si>
  <si>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</si>
  <si>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</si>
  <si>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</si>
  <si>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</si>
  <si>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</si>
  <si>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</si>
  <si>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</si>
  <si>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</si>
  <si>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</si>
  <si>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</si>
  <si>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</si>
  <si>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</si>
  <si>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</si>
  <si>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</si>
  <si>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</si>
  <si>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</si>
  <si>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</si>
  <si>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</si>
  <si>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</si>
  <si>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</si>
  <si>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</si>
  <si>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</si>
  <si>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</si>
  <si>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</si>
  <si>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</si>
  <si>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</si>
  <si>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</si>
  <si>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</si>
  <si>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</si>
  <si>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</si>
  <si>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</si>
  <si>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</si>
  <si>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</si>
  <si>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</si>
  <si>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</si>
  <si>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</si>
  <si>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</si>
  <si>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</si>
  <si>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</si>
  <si>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</si>
  <si>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</si>
  <si>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</si>
  <si>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</si>
  <si>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</si>
  <si>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</si>
  <si>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</si>
  <si>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</si>
  <si>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</si>
  <si>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</si>
  <si>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</si>
  <si>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</si>
  <si>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</si>
  <si>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</si>
  <si>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</si>
  <si>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</si>
  <si>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</si>
  <si>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</si>
  <si>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</si>
  <si>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</si>
  <si>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</si>
  <si>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</si>
  <si>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</si>
  <si>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</si>
  <si>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</si>
  <si>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</si>
  <si>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</si>
  <si>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</si>
  <si>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飞骑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</si>
  <si>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</si>
  <si>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</si>
  <si>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</si>
  <si>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</si>
  <si>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</si>
  <si>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</si>
  <si>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</si>
  <si>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</si>
  <si>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</si>
  <si>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</si>
  <si>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</si>
  <si>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</si>
  <si>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</si>
  <si>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</si>
  <si>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</si>
  <si>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</si>
  <si>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</si>
  <si>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</si>
  <si>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</si>
  <si>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</si>
  <si>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</si>
  <si>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</si>
  <si>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</si>
  <si>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</si>
  <si>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</si>
  <si>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</si>
  <si>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</si>
  <si>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</si>
  <si>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</si>
  <si>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</si>
  <si>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</si>
  <si>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</si>
  <si>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</si>
  <si>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</si>
  <si>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</si>
  <si>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</si>
  <si>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</si>
  <si>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</si>
  <si>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</si>
  <si>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</si>
  <si>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</si>
  <si>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</si>
  <si>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</si>
  <si>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</si>
  <si>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</si>
  <si>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</si>
  <si>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</si>
  <si>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</si>
  <si>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</si>
  <si>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</si>
  <si>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</si>
  <si>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</si>
  <si>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</si>
  <si>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</si>
  <si>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</si>
  <si>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</si>
  <si>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</si>
  <si>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</si>
  <si>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</si>
  <si>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</si>
  <si>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</si>
  <si>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</si>
  <si>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</si>
  <si>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</si>
  <si>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</si>
  <si>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</si>
  <si>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</si>
  <si>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17 蒋钦（99）、16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</si>
  <si>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</si>
  <si>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</si>
  <si>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</si>
  <si>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</si>
  <si>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</si>
  <si>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</si>
  <si>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</si>
  <si>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</si>
  <si>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</si>
  <si>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</si>
  <si>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</si>
  <si>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</si>
  <si>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</si>
  <si>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</si>
  <si>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</si>
  <si>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</si>
  <si>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</si>
  <si>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</si>
  <si>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</si>
  <si>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</si>
  <si>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</si>
  <si>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</si>
  <si>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</si>
  <si>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</si>
  <si>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</si>
  <si>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</si>
  <si>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</si>
  <si>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</si>
  <si>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</si>
  <si>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</si>
  <si>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</si>
  <si>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</si>
  <si>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</si>
  <si>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</si>
  <si>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</si>
  <si>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</si>
  <si>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</si>
  <si>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</si>
  <si>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</si>
  <si>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</si>
  <si>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</si>
  <si>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</si>
  <si>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</si>
  <si>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</si>
  <si>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</si>
  <si>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</si>
  <si>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</si>
  <si>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</si>
  <si>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</si>
  <si>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【副-血】14 袁谭</t>
  </si>
  <si>
    <t>【副-武】7 高干</t>
  </si>
  <si>
    <t>河北勇武</t>
  </si>
  <si>
    <t>【觉】25 张郃（801）</t>
  </si>
  <si>
    <t>20 牵招（）</t>
  </si>
  <si>
    <t>【副-武、闪】16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</si>
  <si>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</si>
  <si>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</si>
  <si>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</si>
  <si>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</si>
  <si>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</si>
  <si>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</si>
  <si>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</si>
  <si>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</si>
  <si>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</si>
  <si>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</si>
  <si>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</si>
  <si>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</si>
  <si>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</si>
  <si>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</si>
  <si>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</si>
  <si>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</si>
  <si>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</si>
  <si>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</si>
  <si>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</si>
  <si>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</si>
  <si>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</si>
  <si>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</si>
  <si>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</si>
  <si>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</si>
  <si>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</si>
  <si>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</si>
  <si>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</si>
  <si>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</si>
  <si>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</si>
  <si>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</si>
  <si>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</si>
  <si>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</si>
  <si>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</si>
  <si>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</si>
  <si>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</si>
  <si>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</si>
  <si>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</si>
  <si>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</si>
  <si>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</si>
  <si>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</si>
  <si>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</si>
  <si>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马腾（188）</t>
  </si>
  <si>
    <t>韩遂（189）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</si>
  <si>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</si>
  <si>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</si>
  <si>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</si>
  <si>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</si>
  <si>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</si>
  <si>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</si>
  <si>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</si>
  <si>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</si>
  <si>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</si>
  <si>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</si>
  <si>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</si>
  <si>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</si>
  <si>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</si>
  <si>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</si>
  <si>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</si>
  <si>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</t>
  </si>
  <si>
    <t>9 侯成</t>
  </si>
  <si>
    <t>飞熊骑</t>
  </si>
  <si>
    <t>22 徐荣（173）</t>
  </si>
  <si>
    <t>【副-武、物、法】李傕（791）、郭汜（792）</t>
  </si>
  <si>
    <t>【副-武】牛辅</t>
  </si>
  <si>
    <t>吕玲绮（70）</t>
  </si>
  <si>
    <t>【觉】陈宫（69）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</si>
  <si>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</si>
  <si>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</si>
  <si>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</si>
  <si>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</si>
  <si>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</si>
  <si>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</si>
  <si>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</si>
  <si>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</si>
  <si>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</si>
  <si>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</si>
  <si>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</si>
  <si>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左慈、葛玄</t>
  </si>
  <si>
    <t>魏越、边章、阎忠</t>
  </si>
  <si>
    <t>司马懿</t>
  </si>
  <si>
    <t>西晋之才</t>
  </si>
  <si>
    <t>刺盾</t>
  </si>
  <si>
    <t>22 邓艾（8）</t>
  </si>
  <si>
    <t>【觉】17 司马师（73）</t>
  </si>
  <si>
    <t>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</si>
  <si>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</si>
  <si>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</si>
  <si>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</si>
  <si>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</si>
  <si>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</si>
  <si>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</si>
  <si>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</si>
  <si>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</si>
  <si>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</si>
  <si>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</si>
  <si>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</si>
  <si>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</si>
  <si>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</si>
  <si>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</si>
  <si>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</si>
  <si>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t>15 文钦（300）、陈骞</t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</si>
  <si>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</si>
  <si>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</si>
  <si>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</si>
  <si>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</si>
  <si>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</si>
  <si>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</si>
  <si>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</si>
  <si>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</si>
  <si>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</si>
  <si>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</si>
  <si>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郑冲</t>
  </si>
  <si>
    <t>【觉】司马懿（807）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</si>
  <si>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</si>
  <si>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</si>
  <si>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</si>
  <si>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</si>
  <si>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</si>
  <si>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</si>
  <si>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</si>
  <si>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</si>
  <si>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</si>
  <si>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</si>
  <si>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</si>
  <si>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</si>
  <si>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</si>
  <si>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</si>
  <si>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</si>
  <si>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</si>
  <si>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</si>
  <si>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</si>
  <si>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</si>
  <si>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</si>
  <si>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</si>
  <si>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</si>
  <si>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</si>
  <si>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</si>
  <si>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</si>
  <si>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</si>
  <si>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</si>
  <si>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</si>
  <si>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</si>
  <si>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</si>
  <si>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</si>
  <si>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</si>
  <si>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</si>
  <si>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</si>
  <si>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</si>
  <si>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</si>
  <si>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</si>
  <si>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</si>
  <si>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</si>
  <si>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</si>
  <si>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</si>
  <si>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</si>
  <si>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</si>
  <si>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</si>
  <si>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</si>
  <si>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</si>
  <si>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</si>
  <si>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5月</t>
  </si>
  <si>
    <t>6月</t>
  </si>
  <si>
    <t>7月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</si>
  <si>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</si>
  <si>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</si>
  <si>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</si>
  <si>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</si>
  <si>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</si>
  <si>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</si>
  <si>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</si>
  <si>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</si>
  <si>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</si>
  <si>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</si>
  <si>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臧霸</t>
  </si>
  <si>
    <t>陈宫</t>
  </si>
  <si>
    <t>曹性</t>
  </si>
  <si>
    <t>丁原（弓骑）</t>
  </si>
  <si>
    <t>邓艾（刺盾）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</si>
  <si>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</si>
  <si>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</si>
  <si>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</si>
  <si>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</si>
  <si>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</si>
  <si>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</si>
  <si>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</si>
  <si>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</si>
  <si>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</si>
  <si>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</si>
  <si>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</si>
  <si>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</si>
  <si>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</si>
  <si>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</si>
  <si>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</si>
  <si>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</si>
  <si>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</si>
  <si>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</si>
  <si>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</si>
  <si>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</si>
  <si>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八健将</t>
  </si>
  <si>
    <t>张辽3、臧霸3……</t>
  </si>
  <si>
    <t>华关西</t>
  </si>
  <si>
    <t>华雄3</t>
  </si>
  <si>
    <t>吕温候</t>
  </si>
  <si>
    <t>吕布3</t>
  </si>
  <si>
    <t>司马炎3</t>
  </si>
  <si>
    <t>张燕3</t>
  </si>
  <si>
    <t>五虎上将</t>
  </si>
  <si>
    <t>五子良将</t>
  </si>
  <si>
    <t>魏五谋士</t>
  </si>
  <si>
    <t>东吴都督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</si>
  <si>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</si>
  <si>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</si>
  <si>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</si>
  <si>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</si>
  <si>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</si>
  <si>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</si>
  <si>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</si>
  <si>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</si>
  <si>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</si>
  <si>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</si>
  <si>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</si>
  <si>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</si>
  <si>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</si>
  <si>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</si>
  <si>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</si>
  <si>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</si>
  <si>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</si>
  <si>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</si>
  <si>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</si>
  <si>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</si>
  <si>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</si>
  <si>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</si>
  <si>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</si>
  <si>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</si>
  <si>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</si>
  <si>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</si>
  <si>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</si>
  <si>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</si>
  <si>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</si>
  <si>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</si>
  <si>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</si>
  <si>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</si>
  <si>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</si>
  <si>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</si>
  <si>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</si>
  <si>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</si>
  <si>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</si>
  <si>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</si>
  <si>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</si>
  <si>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</si>
  <si>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</si>
  <si>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</si>
  <si>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</si>
  <si>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</si>
  <si>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</si>
  <si>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</si>
  <si>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</si>
  <si>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</si>
  <si>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</si>
  <si>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</si>
  <si>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</si>
  <si>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</si>
  <si>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</si>
  <si>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</si>
  <si>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</si>
  <si>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</si>
  <si>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</si>
  <si>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</si>
  <si>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</si>
  <si>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</si>
  <si>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</si>
  <si>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</si>
  <si>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</si>
  <si>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</si>
  <si>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</si>
  <si>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</si>
  <si>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</si>
  <si>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</si>
  <si>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</si>
  <si>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夏侯渊</t>
  </si>
  <si>
    <t>马休</t>
  </si>
  <si>
    <t>牛金</t>
  </si>
  <si>
    <t>苏飞</t>
  </si>
  <si>
    <t>荀彧</t>
  </si>
  <si>
    <t>贾诩</t>
  </si>
  <si>
    <t>黄盖</t>
  </si>
  <si>
    <t>刘封</t>
  </si>
  <si>
    <t>孙坚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</si>
  <si>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</si>
  <si>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</si>
  <si>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</si>
  <si>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</si>
  <si>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</si>
  <si>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</si>
  <si>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</si>
  <si>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</si>
  <si>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</si>
  <si>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</si>
  <si>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</si>
  <si>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</si>
  <si>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</si>
  <si>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</si>
  <si>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</si>
  <si>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</si>
  <si>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</si>
  <si>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</si>
  <si>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</si>
  <si>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</si>
  <si>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</si>
  <si>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</si>
  <si>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</si>
  <si>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</si>
  <si>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</si>
  <si>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</si>
  <si>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</si>
  <si>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</si>
  <si>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</si>
  <si>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</si>
  <si>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</si>
  <si>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</si>
  <si>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</si>
  <si>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</si>
  <si>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</si>
  <si>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</si>
  <si>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</si>
  <si>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</si>
  <si>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</si>
  <si>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</si>
  <si>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</si>
  <si>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</si>
  <si>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</si>
  <si>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</si>
  <si>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</si>
  <si>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</si>
  <si>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</si>
  <si>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</si>
  <si>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</si>
  <si>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</si>
  <si>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</si>
  <si>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</si>
  <si>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</si>
  <si>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</si>
  <si>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</si>
  <si>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</si>
  <si>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</si>
  <si>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</si>
  <si>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</si>
  <si>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</si>
  <si>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</si>
  <si>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</si>
  <si>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</si>
  <si>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</si>
  <si>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</si>
  <si>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</si>
  <si>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</si>
  <si>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</si>
  <si>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</si>
  <si>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</si>
  <si>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</si>
  <si>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</si>
  <si>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</si>
  <si>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</si>
  <si>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</si>
  <si>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</si>
  <si>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</si>
  <si>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</si>
  <si>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</si>
  <si>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</si>
  <si>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</si>
  <si>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</si>
  <si>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</si>
  <si>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</si>
  <si>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</si>
  <si>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</si>
  <si>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</si>
  <si>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</si>
  <si>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</si>
  <si>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</si>
  <si>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</si>
  <si>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</si>
  <si>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</si>
  <si>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</si>
  <si>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</si>
  <si>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</si>
  <si>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</si>
  <si>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</si>
  <si>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</si>
  <si>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</si>
  <si>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</si>
  <si>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</si>
  <si>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</si>
  <si>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</si>
  <si>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</si>
  <si>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</si>
  <si>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</si>
  <si>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</si>
  <si>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</si>
  <si>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</si>
  <si>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</si>
  <si>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</si>
  <si>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</si>
  <si>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</si>
  <si>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</si>
  <si>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</si>
  <si>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</si>
  <si>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</si>
  <si>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</si>
  <si>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</si>
  <si>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</si>
  <si>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</si>
  <si>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</si>
  <si>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</si>
  <si>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</si>
  <si>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</si>
  <si>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</si>
  <si>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</si>
  <si>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</si>
  <si>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</si>
  <si>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</si>
  <si>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</si>
  <si>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</si>
  <si>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</si>
  <si>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</si>
  <si>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</si>
  <si>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</si>
  <si>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</si>
  <si>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</si>
  <si>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</si>
  <si>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</si>
  <si>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</si>
  <si>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</si>
  <si>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</si>
  <si>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</si>
  <si>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</si>
  <si>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</si>
  <si>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</si>
  <si>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</si>
  <si>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</si>
  <si>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</si>
  <si>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</si>
  <si>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</si>
  <si>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</si>
  <si>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</si>
  <si>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</si>
  <si>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</si>
  <si>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</si>
  <si>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</si>
  <si>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</si>
  <si>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</si>
  <si>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</si>
  <si>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</si>
  <si>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</si>
  <si>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</si>
  <si>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</si>
  <si>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</si>
  <si>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</si>
  <si>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</si>
  <si>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</si>
  <si>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</si>
  <si>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</si>
  <si>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</si>
  <si>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</si>
  <si>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</si>
  <si>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</si>
  <si>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</si>
  <si>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</si>
  <si>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</si>
  <si>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</si>
  <si>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</si>
  <si>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</si>
  <si>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</si>
  <si>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</si>
  <si>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</si>
  <si>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</si>
  <si>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</si>
  <si>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</si>
  <si>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</si>
  <si>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</si>
  <si>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</si>
  <si>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</si>
  <si>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</si>
  <si>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</si>
  <si>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</si>
  <si>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</si>
  <si>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</si>
  <si>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</si>
  <si>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</si>
  <si>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</si>
  <si>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</si>
  <si>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</si>
  <si>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</si>
  <si>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</si>
  <si>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</si>
  <si>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</si>
  <si>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</si>
  <si>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</si>
  <si>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</si>
  <si>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</si>
  <si>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</si>
  <si>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</si>
  <si>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</si>
  <si>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</si>
  <si>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</si>
  <si>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</si>
  <si>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</si>
  <si>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</si>
  <si>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</si>
  <si>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</si>
  <si>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</si>
  <si>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</si>
  <si>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</si>
  <si>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</si>
  <si>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</si>
  <si>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</si>
  <si>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</si>
  <si>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</si>
  <si>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</si>
  <si>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</si>
  <si>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</si>
  <si>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</si>
  <si>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</si>
  <si>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</si>
  <si>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</si>
  <si>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</si>
  <si>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</si>
  <si>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</si>
  <si>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</si>
  <si>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</si>
  <si>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</si>
  <si>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</si>
  <si>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</si>
  <si>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</si>
  <si>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</si>
  <si>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</si>
  <si>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</si>
  <si>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</si>
  <si>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</si>
  <si>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</si>
  <si>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</si>
  <si>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</si>
  <si>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</si>
  <si>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</si>
  <si>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</si>
  <si>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</si>
  <si>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</si>
  <si>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</si>
  <si>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</si>
  <si>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</si>
  <si>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</si>
  <si>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</si>
  <si>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</si>
  <si>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</si>
  <si>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</si>
  <si>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</si>
  <si>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</si>
  <si>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</si>
  <si>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</si>
  <si>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</si>
  <si>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</si>
  <si>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</si>
  <si>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</si>
  <si>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</si>
  <si>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</si>
  <si>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</si>
  <si>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</si>
  <si>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</si>
  <si>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</si>
  <si>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</si>
  <si>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</si>
  <si>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</si>
  <si>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</si>
  <si>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</si>
  <si>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</si>
  <si>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</si>
  <si>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</si>
  <si>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</si>
  <si>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</si>
  <si>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</si>
  <si>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</si>
  <si>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</si>
  <si>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</si>
  <si>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</si>
  <si>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</si>
  <si>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</si>
  <si>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</si>
  <si>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</si>
  <si>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</si>
  <si>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</si>
  <si>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</si>
  <si>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</si>
  <si>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</si>
  <si>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</si>
  <si>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</si>
  <si>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</si>
  <si>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</si>
  <si>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</si>
  <si>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</si>
  <si>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</si>
  <si>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</si>
  <si>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</si>
  <si>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</si>
  <si>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</si>
  <si>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</si>
  <si>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</si>
  <si>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</si>
  <si>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</si>
  <si>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</si>
  <si>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</si>
  <si>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</si>
  <si>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</si>
  <si>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</si>
  <si>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</si>
  <si>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</si>
  <si>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</si>
  <si>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</si>
  <si>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</si>
  <si>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</si>
  <si>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</si>
  <si>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</si>
  <si>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</si>
  <si>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</si>
  <si>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</si>
  <si>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</si>
  <si>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</si>
  <si>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</si>
  <si>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</si>
  <si>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</si>
  <si>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</si>
  <si>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</si>
  <si>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</si>
  <si>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</si>
  <si>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</si>
  <si>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</si>
  <si>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</si>
  <si>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</si>
  <si>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</si>
  <si>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</si>
  <si>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</si>
  <si>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</si>
  <si>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</si>
  <si>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</si>
  <si>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</si>
  <si>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</si>
  <si>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</si>
  <si>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</si>
  <si>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</si>
  <si>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</si>
  <si>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</si>
  <si>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</si>
  <si>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</si>
  <si>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</si>
  <si>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</si>
  <si>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</si>
  <si>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</si>
  <si>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</si>
  <si>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</si>
  <si>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</si>
  <si>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</si>
  <si>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</si>
  <si>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</si>
  <si>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</si>
  <si>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</si>
  <si>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</si>
  <si>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</si>
  <si>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</si>
  <si>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</si>
  <si>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</si>
  <si>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</si>
  <si>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</si>
  <si>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</si>
  <si>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</si>
  <si>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</si>
  <si>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</si>
  <si>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</si>
  <si>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</si>
  <si>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</si>
  <si>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</si>
  <si>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</si>
  <si>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</si>
  <si>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</si>
  <si>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</si>
  <si>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</si>
  <si>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</si>
  <si>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</si>
  <si>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</si>
  <si>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</si>
  <si>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</si>
  <si>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</si>
  <si>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</si>
  <si>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</si>
  <si>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</si>
  <si>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</si>
  <si>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</si>
  <si>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</si>
  <si>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</si>
  <si>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</si>
  <si>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</si>
  <si>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</si>
  <si>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</si>
  <si>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</si>
  <si>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</si>
  <si>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</si>
  <si>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</si>
  <si>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</si>
  <si>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</si>
  <si>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</si>
  <si>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</si>
  <si>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</si>
  <si>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</si>
  <si>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</si>
  <si>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</si>
  <si>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</si>
  <si>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</si>
  <si>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</si>
  <si>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</si>
  <si>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</si>
  <si>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</si>
  <si>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</si>
  <si>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</si>
  <si>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</si>
  <si>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</si>
  <si>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</si>
  <si>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</si>
  <si>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</si>
  <si>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</si>
  <si>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</si>
  <si>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</si>
  <si>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</si>
  <si>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</si>
  <si>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</si>
  <si>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</si>
  <si>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</si>
  <si>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</si>
  <si>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</si>
  <si>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</si>
  <si>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</si>
  <si>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</si>
  <si>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</si>
  <si>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</si>
  <si>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</si>
  <si>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</si>
  <si>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</si>
  <si>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</si>
  <si>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</si>
  <si>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</si>
  <si>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</si>
  <si>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</si>
  <si>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</si>
  <si>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</si>
  <si>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</si>
  <si>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</si>
  <si>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</si>
  <si>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</si>
  <si>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</si>
  <si>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</si>
  <si>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</si>
  <si>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</si>
  <si>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</si>
  <si>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</si>
  <si>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</si>
  <si>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</si>
  <si>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</si>
  <si>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</si>
  <si>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</si>
  <si>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</si>
  <si>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</si>
  <si>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</si>
  <si>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</si>
  <si>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</si>
  <si>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</si>
  <si>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</si>
  <si>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</si>
  <si>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</si>
  <si>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</si>
  <si>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</si>
  <si>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</si>
  <si>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</si>
  <si>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</si>
  <si>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</si>
  <si>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</si>
  <si>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</si>
  <si>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</si>
  <si>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</si>
  <si>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</si>
  <si>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</si>
  <si>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</si>
  <si>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</si>
  <si>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</si>
  <si>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</si>
  <si>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</si>
  <si>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</si>
  <si>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</si>
  <si>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</si>
  <si>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</si>
  <si>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</si>
  <si>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</si>
  <si>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</si>
  <si>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</si>
  <si>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</si>
  <si>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</si>
  <si>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</si>
  <si>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</si>
  <si>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</si>
  <si>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</si>
  <si>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</si>
  <si>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</si>
  <si>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</si>
  <si>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</si>
  <si>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</si>
  <si>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</si>
  <si>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</si>
  <si>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</si>
  <si>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</si>
  <si>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</si>
  <si>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</si>
  <si>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</si>
  <si>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</si>
  <si>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</si>
  <si>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</si>
  <si>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</si>
  <si>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</si>
  <si>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</si>
  <si>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</si>
  <si>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</si>
  <si>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</si>
  <si>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</si>
  <si>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</si>
  <si>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</si>
  <si>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</si>
  <si>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</si>
  <si>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</si>
  <si>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</si>
  <si>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</si>
  <si>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</si>
  <si>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</si>
  <si>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</si>
  <si>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</si>
  <si>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</si>
  <si>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</si>
  <si>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</si>
  <si>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</si>
  <si>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</si>
  <si>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</si>
  <si>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</si>
  <si>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</si>
  <si>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</si>
  <si>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</si>
  <si>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</si>
  <si>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</si>
  <si>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</si>
  <si>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</si>
  <si>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</si>
  <si>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</si>
  <si>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</si>
  <si>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</si>
  <si>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</si>
  <si>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</si>
  <si>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</si>
  <si>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</si>
  <si>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</si>
  <si>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</si>
  <si>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</si>
  <si>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</si>
  <si>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</si>
  <si>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</si>
  <si>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</si>
  <si>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</si>
  <si>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</si>
  <si>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</si>
  <si>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</si>
  <si>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</si>
  <si>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</si>
  <si>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</si>
  <si>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</si>
  <si>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</si>
  <si>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</si>
  <si>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</si>
  <si>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</si>
  <si>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</si>
  <si>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</si>
  <si>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</si>
  <si>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</si>
  <si>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</si>
  <si>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</si>
  <si>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</si>
  <si>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</si>
  <si>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</si>
  <si>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</si>
  <si>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</si>
  <si>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</si>
  <si>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</si>
  <si>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</si>
  <si>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</si>
  <si>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</si>
  <si>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</si>
  <si>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</si>
  <si>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</si>
  <si>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</si>
  <si>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</si>
  <si>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</si>
  <si>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</si>
  <si>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</si>
  <si>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</si>
  <si>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</si>
  <si>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</si>
  <si>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</si>
  <si>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</si>
  <si>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</si>
  <si>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</si>
  <si>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</si>
  <si>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</si>
  <si>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</si>
  <si>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</si>
  <si>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</si>
  <si>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</si>
  <si>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</si>
  <si>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</si>
  <si>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</si>
  <si>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</si>
  <si>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</si>
  <si>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</si>
  <si>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</si>
  <si>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</si>
  <si>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</si>
  <si>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</si>
  <si>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</si>
  <si>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</si>
  <si>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</si>
  <si>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</si>
  <si>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</si>
  <si>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</si>
  <si>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</si>
  <si>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</si>
  <si>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</si>
  <si>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</si>
  <si>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</si>
  <si>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</si>
  <si>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</si>
  <si>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</si>
  <si>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</si>
  <si>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</si>
  <si>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</si>
  <si>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</si>
  <si>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</si>
  <si>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</si>
  <si>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</si>
  <si>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</si>
  <si>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</si>
  <si>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</si>
  <si>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</si>
  <si>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</si>
  <si>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</si>
  <si>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</si>
  <si>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</si>
  <si>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</si>
  <si>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</si>
  <si>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</si>
  <si>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</si>
  <si>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</si>
  <si>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</si>
  <si>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</si>
  <si>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</si>
  <si>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</si>
  <si>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</si>
  <si>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</si>
  <si>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</si>
  <si>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</si>
  <si>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</si>
  <si>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</si>
  <si>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</si>
  <si>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</si>
  <si>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</si>
  <si>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</si>
  <si>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</si>
  <si>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</si>
  <si>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</si>
  <si>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</si>
  <si>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</si>
  <si>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</si>
  <si>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</si>
  <si>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</si>
  <si>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</si>
  <si>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</si>
  <si>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</si>
  <si>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</si>
  <si>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</si>
  <si>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</si>
  <si>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</si>
  <si>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</si>
  <si>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</si>
  <si>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</si>
  <si>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</si>
  <si>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</si>
  <si>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</si>
  <si>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</si>
  <si>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</si>
  <si>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</si>
  <si>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</si>
  <si>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</si>
  <si>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</si>
  <si>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</si>
  <si>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</si>
  <si>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</si>
  <si>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</si>
  <si>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</si>
  <si>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</si>
  <si>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</si>
  <si>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</si>
  <si>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</si>
  <si>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</si>
  <si>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</si>
  <si>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</si>
  <si>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</si>
  <si>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</si>
  <si>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</si>
  <si>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</si>
  <si>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</si>
  <si>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</si>
  <si>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</si>
  <si>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</si>
  <si>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</si>
  <si>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</si>
  <si>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</si>
  <si>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</si>
  <si>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</si>
  <si>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</si>
  <si>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</si>
  <si>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</si>
  <si>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</si>
  <si>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</si>
  <si>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</si>
  <si>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</si>
  <si>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</si>
  <si>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</si>
  <si>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</si>
  <si>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</si>
  <si>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</si>
  <si>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</si>
  <si>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</si>
  <si>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</si>
  <si>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</si>
  <si>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</si>
  <si>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</si>
  <si>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</si>
  <si>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</si>
  <si>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</si>
  <si>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</si>
  <si>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</si>
  <si>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</si>
  <si>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</si>
  <si>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</si>
  <si>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</si>
  <si>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</si>
  <si>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</si>
  <si>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</si>
  <si>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</si>
  <si>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</si>
  <si>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</si>
  <si>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</si>
  <si>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</si>
  <si>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</si>
  <si>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</si>
  <si>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</si>
  <si>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</si>
  <si>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</si>
  <si>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</si>
  <si>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</si>
  <si>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</si>
  <si>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</si>
  <si>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</si>
  <si>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</si>
  <si>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</si>
  <si>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</si>
  <si>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</si>
  <si>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</si>
  <si>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</si>
  <si>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</si>
  <si>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</si>
  <si>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</si>
  <si>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</si>
  <si>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</si>
  <si>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</si>
  <si>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</si>
  <si>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</si>
  <si>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</si>
  <si>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</si>
  <si>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</si>
  <si>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</si>
  <si>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</si>
  <si>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</si>
  <si>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</si>
  <si>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</si>
  <si>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</si>
  <si>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</si>
  <si>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</si>
  <si>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</si>
  <si>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</si>
  <si>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</si>
  <si>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</si>
  <si>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</si>
  <si>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</si>
  <si>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</si>
  <si>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</si>
  <si>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</si>
  <si>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</si>
  <si>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</si>
  <si>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</si>
  <si>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</si>
  <si>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</si>
  <si>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</si>
  <si>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</si>
  <si>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</si>
  <si>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</si>
  <si>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</si>
  <si>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</si>
  <si>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</si>
  <si>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</si>
  <si>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燕云骑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</si>
  <si>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</si>
  <si>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</si>
  <si>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</si>
  <si>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</si>
  <si>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</si>
  <si>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</si>
  <si>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</si>
  <si>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</si>
  <si>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</si>
  <si>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</si>
  <si>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</si>
  <si>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</si>
  <si>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</si>
  <si>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</si>
  <si>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</si>
  <si>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</si>
  <si>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</si>
  <si>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</si>
  <si>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</si>
  <si>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</si>
  <si>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</si>
  <si>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</si>
  <si>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</si>
  <si>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</si>
  <si>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</si>
  <si>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</si>
  <si>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</si>
  <si>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</si>
  <si>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</si>
  <si>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</si>
  <si>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</si>
  <si>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</si>
  <si>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</si>
  <si>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</si>
  <si>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</si>
  <si>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</si>
  <si>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</si>
  <si>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</si>
  <si>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</si>
  <si>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</si>
  <si>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</si>
  <si>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</si>
  <si>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</si>
  <si>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</si>
  <si>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</si>
  <si>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</si>
  <si>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</si>
  <si>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</si>
  <si>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</si>
  <si>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</si>
  <si>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</si>
  <si>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</si>
  <si>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</si>
  <si>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</si>
  <si>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</si>
  <si>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</si>
  <si>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</si>
  <si>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</si>
  <si>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</si>
  <si>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</si>
  <si>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</si>
  <si>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</si>
  <si>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</si>
  <si>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</si>
  <si>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</si>
  <si>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</si>
  <si>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</si>
  <si>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</si>
  <si>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</si>
  <si>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</si>
  <si>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</si>
  <si>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</si>
  <si>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</si>
  <si>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</si>
  <si>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</si>
  <si>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</si>
  <si>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</si>
  <si>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</si>
  <si>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</si>
  <si>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</si>
  <si>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</si>
  <si>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</si>
  <si>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</si>
  <si>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</si>
  <si>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</si>
  <si>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</si>
  <si>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</si>
  <si>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</si>
  <si>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</si>
  <si>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</si>
  <si>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</si>
  <si>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</si>
  <si>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</si>
  <si>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</si>
  <si>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</si>
  <si>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</si>
  <si>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</si>
  <si>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</si>
  <si>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</si>
  <si>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</si>
  <si>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</si>
  <si>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</si>
  <si>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</si>
  <si>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</si>
  <si>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</si>
  <si>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</si>
  <si>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</si>
  <si>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</si>
  <si>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</si>
  <si>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</si>
  <si>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</si>
  <si>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</si>
  <si>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</si>
  <si>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</si>
  <si>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</si>
  <si>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</si>
  <si>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</si>
  <si>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</si>
  <si>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</si>
  <si>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</si>
  <si>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</si>
  <si>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</si>
  <si>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</si>
  <si>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</si>
  <si>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</si>
  <si>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</si>
  <si>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</si>
  <si>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</si>
  <si>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</si>
  <si>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</si>
  <si>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</si>
  <si>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</si>
  <si>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</si>
  <si>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</si>
  <si>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</si>
  <si>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</si>
  <si>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</si>
  <si>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</si>
  <si>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</si>
  <si>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</si>
  <si>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</si>
  <si>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</si>
  <si>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</si>
  <si>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</si>
  <si>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</si>
  <si>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</si>
  <si>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</si>
  <si>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</si>
  <si>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</si>
  <si>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</si>
  <si>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</si>
  <si>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</si>
  <si>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</si>
  <si>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</si>
  <si>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</si>
  <si>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</si>
  <si>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</si>
  <si>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</si>
  <si>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</si>
  <si>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</si>
  <si>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</si>
  <si>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</si>
  <si>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</si>
  <si>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</si>
  <si>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</si>
  <si>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</si>
  <si>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</si>
  <si>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</si>
  <si>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</si>
  <si>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</si>
  <si>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</si>
  <si>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</si>
  <si>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</si>
  <si>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</si>
  <si>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</si>
  <si>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</si>
  <si>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</si>
  <si>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</si>
  <si>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</si>
  <si>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</si>
  <si>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</si>
  <si>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</si>
  <si>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</si>
  <si>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</si>
  <si>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</si>
  <si>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</si>
  <si>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</si>
  <si>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</si>
  <si>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</si>
  <si>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</si>
  <si>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</si>
  <si>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</si>
  <si>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</si>
  <si>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</si>
  <si>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</si>
  <si>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</si>
  <si>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</si>
  <si>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</si>
  <si>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</si>
  <si>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</si>
  <si>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</si>
  <si>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</si>
  <si>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</si>
  <si>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</si>
  <si>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</si>
  <si>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</si>
  <si>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</si>
  <si>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</si>
  <si>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</si>
  <si>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</si>
  <si>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</si>
  <si>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</si>
  <si>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</si>
  <si>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</si>
  <si>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</si>
  <si>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</si>
  <si>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</si>
  <si>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</si>
  <si>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</si>
  <si>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</si>
  <si>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</si>
  <si>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</si>
  <si>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</si>
  <si>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</si>
  <si>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</si>
  <si>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</si>
  <si>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</si>
  <si>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</si>
  <si>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</si>
  <si>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</si>
  <si>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</si>
  <si>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</si>
  <si>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</si>
  <si>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</si>
  <si>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</si>
  <si>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</si>
  <si>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</si>
  <si>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</si>
  <si>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</si>
  <si>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</si>
  <si>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</si>
  <si>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</si>
  <si>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</si>
  <si>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</si>
  <si>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</si>
  <si>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</si>
  <si>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</si>
  <si>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</si>
  <si>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</si>
  <si>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</si>
  <si>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</si>
  <si>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华雄2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</si>
  <si>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</si>
  <si>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</si>
  <si>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</si>
  <si>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</si>
  <si>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</si>
  <si>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</si>
  <si>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</si>
  <si>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</si>
  <si>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</si>
  <si>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</si>
  <si>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</si>
  <si>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</si>
  <si>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</si>
  <si>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</si>
  <si>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晋武帝</t>
  </si>
  <si>
    <t>羊祜1</t>
  </si>
  <si>
    <t>羊祜2</t>
  </si>
  <si>
    <t>羊祜3</t>
  </si>
  <si>
    <t>震司马</t>
  </si>
  <si>
    <t>文鸯2</t>
  </si>
  <si>
    <t>文鸯3</t>
  </si>
  <si>
    <t>司马师2</t>
  </si>
  <si>
    <t>司马师3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</si>
  <si>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</si>
  <si>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</si>
  <si>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</si>
  <si>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</si>
  <si>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</si>
  <si>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</si>
  <si>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</si>
  <si>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</si>
  <si>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</si>
  <si>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</si>
  <si>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</si>
  <si>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</si>
  <si>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</si>
  <si>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</si>
  <si>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</si>
  <si>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</si>
  <si>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</si>
  <si>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</si>
  <si>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</si>
  <si>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</si>
  <si>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</si>
  <si>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</si>
  <si>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</si>
  <si>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</si>
  <si>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</si>
  <si>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</si>
  <si>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</si>
  <si>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</si>
  <si>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</si>
  <si>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</si>
  <si>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</si>
  <si>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</si>
  <si>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</si>
  <si>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</si>
  <si>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</si>
  <si>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</si>
  <si>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</si>
  <si>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</si>
  <si>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</si>
  <si>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</si>
  <si>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</si>
  <si>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</si>
  <si>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</si>
  <si>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</si>
  <si>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</si>
  <si>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</si>
  <si>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</si>
  <si>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</si>
  <si>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</si>
  <si>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</si>
  <si>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</si>
  <si>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</si>
  <si>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</si>
  <si>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关羽4、张飞4、马超4、赵云4、黄忠4</t>
  </si>
  <si>
    <t>张辽4、张部4、徐晃4、乐进4、于禁4</t>
  </si>
  <si>
    <t>郭嘉4、荀或4、荀攸4、贾诩4、程昱4</t>
  </si>
  <si>
    <t>周瑜4、陆逊4、吕蒙4、鲁肃4</t>
  </si>
  <si>
    <t>颜良4</t>
  </si>
  <si>
    <t>张辽3、减霸3、郝萌3··....</t>
  </si>
  <si>
    <t>名门之后</t>
  </si>
  <si>
    <t>袁绍3、袁术3</t>
  </si>
  <si>
    <t>建安七子</t>
  </si>
  <si>
    <t>十二虎臣</t>
  </si>
  <si>
    <t>程普4、黄盖4</t>
  </si>
  <si>
    <t>汝南袁氏</t>
  </si>
  <si>
    <t>蚕食天下</t>
  </si>
  <si>
    <t>司马懿3、司马师3、司马昭3、司马炎3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</si>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</sst>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78">
    <font>
      <sz val="11"/>
      <color theme="1"/>
      <name val="宋体"/>
      <charset val="134"/>
      <scheme val="minor"/>
    </font>
    <font>
      <sz val="12"/>
      <name val="宋体"/>
      <charset val="0"/>
    </font>
    <font>
      <b/>
      <sz val="12"/>
      <name val="宋体"/>
      <charset val="0"/>
    </font>
    <font>
      <b/>
      <sz val="12"/>
      <color rgb="FFBF0000"/>
      <name val="宋体"/>
      <charset val="0"/>
    </font>
    <font>
      <b/>
      <sz val="12"/>
      <color rgb="FFFF9900"/>
      <name val="宋体"/>
      <charset val="0"/>
    </font>
    <font>
      <b/>
      <sz val="12"/>
      <color rgb="FF7030A0"/>
      <name val="宋体"/>
      <charset val="0"/>
    </font>
    <font>
      <b/>
      <sz val="12"/>
      <color rgb="FF3399FF"/>
      <name val="宋体"/>
      <charset val="0"/>
    </font>
    <font>
      <sz val="12"/>
      <name val="宋体"/>
      <charset val="134"/>
    </font>
    <font>
      <b/>
      <sz val="12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6"/>
      <color theme="1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60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33" borderId="22" applyNumberFormat="0" applyFont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23" applyNumberFormat="0" applyFill="0" applyAlignment="0" applyProtection="0">
      <alignment vertical="center"/>
    </xf>
    <xf numFmtId="0" fontId="70" fillId="0" borderId="23" applyNumberFormat="0" applyFill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5" fillId="0" borderId="24" applyNumberFormat="0" applyFill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71" fillId="37" borderId="25" applyNumberFormat="0" applyAlignment="0" applyProtection="0">
      <alignment vertical="center"/>
    </xf>
    <xf numFmtId="0" fontId="72" fillId="37" borderId="21" applyNumberFormat="0" applyAlignment="0" applyProtection="0">
      <alignment vertical="center"/>
    </xf>
    <xf numFmtId="0" fontId="73" fillId="38" borderId="26" applyNumberFormat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74" fillId="0" borderId="27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7" fillId="42" borderId="0" applyNumberFormat="0" applyBorder="0" applyAlignment="0" applyProtection="0">
      <alignment vertical="center"/>
    </xf>
    <xf numFmtId="0" fontId="59" fillId="43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59" fillId="45" borderId="0" applyNumberFormat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59" fillId="47" borderId="0" applyNumberFormat="0" applyBorder="0" applyAlignment="0" applyProtection="0">
      <alignment vertical="center"/>
    </xf>
    <xf numFmtId="0" fontId="59" fillId="48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59" fillId="51" borderId="0" applyNumberFormat="0" applyBorder="0" applyAlignment="0" applyProtection="0">
      <alignment vertical="center"/>
    </xf>
    <xf numFmtId="0" fontId="59" fillId="52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59" fillId="54" borderId="0" applyNumberFormat="0" applyBorder="0" applyAlignment="0" applyProtection="0">
      <alignment vertical="center"/>
    </xf>
    <xf numFmtId="0" fontId="62" fillId="55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</cellStyleXfs>
  <cellXfs count="20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10" fillId="8" borderId="0" xfId="0" applyFont="1" applyFill="1">
      <alignment vertical="center"/>
    </xf>
    <xf numFmtId="0" fontId="10" fillId="8" borderId="0" xfId="0" applyFont="1" applyFill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/>
    </xf>
    <xf numFmtId="0" fontId="13" fillId="10" borderId="5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 wrapText="1"/>
    </xf>
    <xf numFmtId="0" fontId="15" fillId="11" borderId="5" xfId="0" applyFont="1" applyFill="1" applyBorder="1" applyAlignment="1">
      <alignment horizontal="center" vertical="center" wrapText="1"/>
    </xf>
    <xf numFmtId="0" fontId="16" fillId="12" borderId="5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20" fillId="13" borderId="5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22" fillId="14" borderId="5" xfId="0" applyFont="1" applyFill="1" applyBorder="1" applyAlignment="1">
      <alignment horizontal="center" vertical="center" wrapText="1"/>
    </xf>
    <xf numFmtId="0" fontId="23" fillId="15" borderId="5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 vertical="center" wrapText="1"/>
    </xf>
    <xf numFmtId="0" fontId="25" fillId="16" borderId="5" xfId="0" applyFont="1" applyFill="1" applyBorder="1" applyAlignment="1">
      <alignment horizontal="center" vertical="center" wrapText="1"/>
    </xf>
    <xf numFmtId="0" fontId="26" fillId="15" borderId="5" xfId="0" applyFont="1" applyFill="1" applyBorder="1" applyAlignment="1">
      <alignment horizontal="center" vertical="center" wrapText="1"/>
    </xf>
    <xf numFmtId="0" fontId="27" fillId="0" borderId="5" xfId="0" applyFont="1" applyFill="1" applyBorder="1" applyAlignment="1">
      <alignment horizontal="center" vertical="center" wrapText="1"/>
    </xf>
    <xf numFmtId="0" fontId="28" fillId="17" borderId="5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 wrapText="1"/>
    </xf>
    <xf numFmtId="0" fontId="30" fillId="18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9" borderId="5" xfId="0" applyFont="1" applyFill="1" applyBorder="1" applyAlignment="1">
      <alignment horizontal="center" vertical="center" wrapText="1"/>
    </xf>
    <xf numFmtId="0" fontId="33" fillId="13" borderId="5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 wrapText="1"/>
    </xf>
    <xf numFmtId="0" fontId="35" fillId="20" borderId="5" xfId="0" applyFont="1" applyFill="1" applyBorder="1" applyAlignment="1">
      <alignment horizontal="center" vertical="center" wrapText="1"/>
    </xf>
    <xf numFmtId="0" fontId="26" fillId="21" borderId="5" xfId="0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39" fillId="0" borderId="0" xfId="0" applyFont="1" applyFill="1">
      <alignment vertical="center"/>
    </xf>
    <xf numFmtId="0" fontId="0" fillId="0" borderId="0" xfId="0" applyNumberFormat="1">
      <alignment vertical="center"/>
    </xf>
    <xf numFmtId="0" fontId="39" fillId="0" borderId="0" xfId="0" applyNumberFormat="1" applyFont="1">
      <alignment vertical="center"/>
    </xf>
    <xf numFmtId="0" fontId="10" fillId="0" borderId="0" xfId="0" applyFont="1">
      <alignment vertical="center"/>
    </xf>
    <xf numFmtId="0" fontId="40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39" fillId="0" borderId="10" xfId="0" applyFont="1" applyBorder="1">
      <alignment vertical="center"/>
    </xf>
    <xf numFmtId="0" fontId="39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39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9" fillId="0" borderId="0" xfId="0" applyNumberFormat="1" applyFont="1" applyBorder="1">
      <alignment vertical="center"/>
    </xf>
    <xf numFmtId="0" fontId="10" fillId="0" borderId="0" xfId="0" applyFont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4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1" fillId="3" borderId="0" xfId="0" applyFont="1" applyFill="1" applyBorder="1">
      <alignment vertical="center"/>
    </xf>
    <xf numFmtId="0" fontId="10" fillId="0" borderId="0" xfId="0" applyNumberFormat="1" applyFont="1" applyFill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2" fillId="22" borderId="0" xfId="0" applyFont="1" applyFill="1">
      <alignment vertical="center"/>
    </xf>
    <xf numFmtId="0" fontId="10" fillId="0" borderId="0" xfId="0" applyFont="1" applyFill="1">
      <alignment vertical="center"/>
    </xf>
    <xf numFmtId="0" fontId="10" fillId="22" borderId="0" xfId="0" applyFont="1" applyFill="1">
      <alignment vertical="center"/>
    </xf>
    <xf numFmtId="0" fontId="10" fillId="23" borderId="0" xfId="0" applyFont="1" applyFill="1">
      <alignment vertical="center"/>
    </xf>
    <xf numFmtId="0" fontId="10" fillId="4" borderId="0" xfId="0" applyFont="1" applyFill="1">
      <alignment vertical="center"/>
    </xf>
    <xf numFmtId="0" fontId="10" fillId="6" borderId="0" xfId="0" applyFont="1" applyFill="1">
      <alignment vertical="center"/>
    </xf>
    <xf numFmtId="0" fontId="41" fillId="3" borderId="0" xfId="0" applyFont="1" applyFill="1">
      <alignment vertical="center"/>
    </xf>
    <xf numFmtId="0" fontId="43" fillId="4" borderId="0" xfId="0" applyFont="1" applyFill="1">
      <alignment vertical="center"/>
    </xf>
    <xf numFmtId="0" fontId="40" fillId="0" borderId="15" xfId="0" applyFont="1" applyBorder="1" applyAlignment="1">
      <alignment horizontal="center" vertical="center"/>
    </xf>
    <xf numFmtId="0" fontId="41" fillId="3" borderId="16" xfId="0" applyFont="1" applyFill="1" applyBorder="1">
      <alignment vertical="center"/>
    </xf>
    <xf numFmtId="0" fontId="10" fillId="0" borderId="16" xfId="0" applyFont="1" applyFill="1" applyBorder="1">
      <alignment vertical="center"/>
    </xf>
    <xf numFmtId="0" fontId="10" fillId="0" borderId="16" xfId="0" applyFont="1" applyBorder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23" borderId="0" xfId="0" applyFont="1" applyFill="1" applyAlignment="1">
      <alignment horizontal="left" vertical="center"/>
    </xf>
    <xf numFmtId="0" fontId="42" fillId="2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42" fillId="6" borderId="0" xfId="0" applyFont="1" applyFill="1" applyAlignment="1">
      <alignment horizontal="left" vertical="center"/>
    </xf>
    <xf numFmtId="0" fontId="42" fillId="24" borderId="0" xfId="0" applyFont="1" applyFill="1" applyAlignment="1">
      <alignment horizontal="left" vertical="center"/>
    </xf>
    <xf numFmtId="0" fontId="10" fillId="24" borderId="0" xfId="0" applyFont="1" applyFill="1" applyAlignment="1">
      <alignment horizontal="left" vertical="center"/>
    </xf>
    <xf numFmtId="0" fontId="10" fillId="24" borderId="0" xfId="0" applyFont="1" applyFill="1">
      <alignment vertical="center"/>
    </xf>
    <xf numFmtId="0" fontId="42" fillId="0" borderId="0" xfId="0" applyFont="1">
      <alignment vertical="center"/>
    </xf>
    <xf numFmtId="0" fontId="42" fillId="0" borderId="0" xfId="0" applyFont="1" applyAlignment="1">
      <alignment horizontal="center" vertical="center"/>
    </xf>
    <xf numFmtId="0" fontId="44" fillId="0" borderId="0" xfId="0" applyFont="1" applyAlignment="1">
      <alignment horizontal="left" vertical="center"/>
    </xf>
    <xf numFmtId="0" fontId="40" fillId="0" borderId="13" xfId="0" applyFont="1" applyBorder="1">
      <alignment vertical="center"/>
    </xf>
    <xf numFmtId="0" fontId="40" fillId="0" borderId="17" xfId="0" applyFont="1" applyBorder="1">
      <alignment vertical="center"/>
    </xf>
    <xf numFmtId="0" fontId="10" fillId="0" borderId="0" xfId="0" applyFont="1" applyFill="1" applyBorder="1">
      <alignment vertical="center"/>
    </xf>
    <xf numFmtId="0" fontId="42" fillId="0" borderId="18" xfId="0" applyFont="1" applyFill="1" applyBorder="1">
      <alignment vertical="center"/>
    </xf>
    <xf numFmtId="0" fontId="42" fillId="0" borderId="19" xfId="0" applyFont="1" applyFill="1" applyBorder="1">
      <alignment vertical="center"/>
    </xf>
    <xf numFmtId="0" fontId="10" fillId="25" borderId="0" xfId="0" applyFont="1" applyFill="1">
      <alignment vertical="center"/>
    </xf>
    <xf numFmtId="0" fontId="42" fillId="6" borderId="0" xfId="0" applyFont="1" applyFill="1">
      <alignment vertical="center"/>
    </xf>
    <xf numFmtId="0" fontId="41" fillId="0" borderId="18" xfId="0" applyFont="1" applyFill="1" applyBorder="1">
      <alignment vertical="center"/>
    </xf>
    <xf numFmtId="58" fontId="10" fillId="0" borderId="0" xfId="0" applyNumberFormat="1" applyFont="1">
      <alignment vertical="center"/>
    </xf>
    <xf numFmtId="0" fontId="10" fillId="2" borderId="5" xfId="0" applyFont="1" applyFill="1" applyBorder="1" applyAlignment="1">
      <alignment vertical="center"/>
    </xf>
    <xf numFmtId="58" fontId="10" fillId="2" borderId="5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44" fillId="26" borderId="5" xfId="0" applyFont="1" applyFill="1" applyBorder="1">
      <alignment vertical="center"/>
    </xf>
    <xf numFmtId="0" fontId="45" fillId="26" borderId="5" xfId="0" applyFont="1" applyFill="1" applyBorder="1">
      <alignment vertical="center"/>
    </xf>
    <xf numFmtId="0" fontId="44" fillId="27" borderId="5" xfId="0" applyFont="1" applyFill="1" applyBorder="1">
      <alignment vertical="center"/>
    </xf>
    <xf numFmtId="0" fontId="46" fillId="27" borderId="5" xfId="0" applyFont="1" applyFill="1" applyBorder="1">
      <alignment vertical="center"/>
    </xf>
    <xf numFmtId="0" fontId="45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 applyFill="1">
      <alignment vertical="center"/>
    </xf>
    <xf numFmtId="57" fontId="0" fillId="0" borderId="0" xfId="0" applyNumberForma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23" borderId="5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22" borderId="5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vertical="center"/>
    </xf>
    <xf numFmtId="0" fontId="42" fillId="0" borderId="5" xfId="0" applyFont="1" applyFill="1" applyBorder="1" applyAlignment="1">
      <alignment vertical="center"/>
    </xf>
    <xf numFmtId="0" fontId="44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49" fillId="0" borderId="5" xfId="0" applyFont="1" applyFill="1" applyBorder="1" applyAlignment="1">
      <alignment vertical="center"/>
    </xf>
    <xf numFmtId="0" fontId="40" fillId="0" borderId="0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3" fillId="2" borderId="5" xfId="0" applyFont="1" applyFill="1" applyBorder="1" applyAlignment="1">
      <alignment vertical="center"/>
    </xf>
    <xf numFmtId="0" fontId="40" fillId="2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2" fillId="0" borderId="20" xfId="0" applyFont="1" applyFill="1" applyBorder="1" applyAlignment="1">
      <alignment vertical="center"/>
    </xf>
    <xf numFmtId="0" fontId="44" fillId="8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40" fillId="0" borderId="5" xfId="0" applyFont="1" applyBorder="1">
      <alignment vertical="center"/>
    </xf>
    <xf numFmtId="0" fontId="10" fillId="0" borderId="5" xfId="0" applyFont="1" applyBorder="1">
      <alignment vertical="center"/>
    </xf>
    <xf numFmtId="0" fontId="44" fillId="0" borderId="5" xfId="0" applyFont="1" applyBorder="1">
      <alignment vertical="center"/>
    </xf>
    <xf numFmtId="0" fontId="42" fillId="0" borderId="5" xfId="0" applyFont="1" applyFill="1" applyBorder="1">
      <alignment vertical="center"/>
    </xf>
    <xf numFmtId="0" fontId="47" fillId="0" borderId="5" xfId="0" applyFont="1" applyBorder="1">
      <alignment vertical="center"/>
    </xf>
    <xf numFmtId="0" fontId="54" fillId="0" borderId="5" xfId="0" applyFont="1" applyFill="1" applyBorder="1">
      <alignment vertical="center"/>
    </xf>
    <xf numFmtId="0" fontId="42" fillId="0" borderId="5" xfId="0" applyFont="1" applyBorder="1">
      <alignment vertical="center"/>
    </xf>
    <xf numFmtId="0" fontId="10" fillId="0" borderId="5" xfId="0" applyFont="1" applyFill="1" applyBorder="1">
      <alignment vertical="center"/>
    </xf>
    <xf numFmtId="0" fontId="51" fillId="0" borderId="5" xfId="0" applyFont="1" applyFill="1" applyBorder="1">
      <alignment vertical="center"/>
    </xf>
    <xf numFmtId="0" fontId="40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47" fillId="0" borderId="5" xfId="0" applyFont="1" applyFill="1" applyBorder="1">
      <alignment vertical="center"/>
    </xf>
    <xf numFmtId="0" fontId="47" fillId="0" borderId="0" xfId="0" applyFont="1" applyFill="1">
      <alignment vertical="center"/>
    </xf>
    <xf numFmtId="0" fontId="42" fillId="2" borderId="5" xfId="0" applyFont="1" applyFill="1" applyBorder="1">
      <alignment vertical="center"/>
    </xf>
    <xf numFmtId="0" fontId="54" fillId="0" borderId="5" xfId="0" applyFont="1" applyFill="1" applyBorder="1" applyAlignment="1">
      <alignment vertical="center"/>
    </xf>
    <xf numFmtId="0" fontId="42" fillId="8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 wrapText="1"/>
    </xf>
    <xf numFmtId="0" fontId="51" fillId="0" borderId="5" xfId="0" applyFont="1" applyFill="1" applyBorder="1" applyAlignment="1">
      <alignment vertical="center" wrapText="1"/>
    </xf>
    <xf numFmtId="0" fontId="56" fillId="0" borderId="5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0" fontId="10" fillId="28" borderId="0" xfId="0" applyFont="1" applyFill="1">
      <alignment vertical="center"/>
    </xf>
    <xf numFmtId="0" fontId="40" fillId="28" borderId="0" xfId="0" applyFont="1" applyFill="1">
      <alignment vertical="center"/>
    </xf>
    <xf numFmtId="0" fontId="40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42" fillId="28" borderId="0" xfId="0" applyFont="1" applyFill="1">
      <alignment vertical="center"/>
    </xf>
    <xf numFmtId="0" fontId="44" fillId="28" borderId="0" xfId="0" applyFont="1" applyFill="1">
      <alignment vertical="center"/>
    </xf>
    <xf numFmtId="0" fontId="44" fillId="28" borderId="0" xfId="0" applyFont="1" applyFill="1" applyAlignment="1">
      <alignment horizontal="right" vertical="center"/>
    </xf>
    <xf numFmtId="0" fontId="57" fillId="3" borderId="0" xfId="0" applyFont="1" applyFill="1">
      <alignment vertical="center"/>
    </xf>
    <xf numFmtId="0" fontId="51" fillId="4" borderId="0" xfId="0" applyFont="1" applyFill="1">
      <alignment vertical="center"/>
    </xf>
    <xf numFmtId="0" fontId="58" fillId="3" borderId="0" xfId="0" applyFont="1" applyFill="1">
      <alignment vertical="center"/>
    </xf>
    <xf numFmtId="0" fontId="10" fillId="3" borderId="0" xfId="0" applyFont="1" applyFill="1">
      <alignment vertical="center"/>
    </xf>
    <xf numFmtId="0" fontId="54" fillId="2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FF000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77952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89407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A37" workbookViewId="0">
      <selection activeCell="H54" sqref="H54"/>
    </sheetView>
  </sheetViews>
  <sheetFormatPr defaultColWidth="9" defaultRowHeight="15.6"/>
  <cols>
    <col min="1" max="9" width="9" style="190"/>
    <col min="10" max="10" width="13.7777777777778" style="190" customWidth="1"/>
    <col min="11" max="16" width="13.1111111111111" style="190" customWidth="1"/>
    <col min="17" max="19" width="10.2222222222222" style="190" customWidth="1"/>
    <col min="20" max="16384" width="9" style="190"/>
  </cols>
  <sheetData>
    <row r="1" spans="10:13">
      <c r="J1" s="190" t="s">
        <v>0</v>
      </c>
      <c r="K1" s="190" t="s">
        <v>1</v>
      </c>
      <c r="L1" s="190" t="s">
        <v>2</v>
      </c>
      <c r="M1" s="190" t="s">
        <v>3</v>
      </c>
    </row>
    <row r="2" spans="3:13">
      <c r="C2" s="190" t="s">
        <v>1</v>
      </c>
      <c r="D2" s="190" t="s">
        <v>4</v>
      </c>
      <c r="J2" s="190">
        <v>100</v>
      </c>
      <c r="K2" s="190">
        <v>3000</v>
      </c>
      <c r="L2" s="190">
        <v>10</v>
      </c>
      <c r="M2" s="190">
        <v>50</v>
      </c>
    </row>
    <row r="3" spans="2:4">
      <c r="B3" s="190" t="s">
        <v>5</v>
      </c>
      <c r="C3" s="190">
        <f>300/10</f>
        <v>30</v>
      </c>
      <c r="D3" s="190">
        <v>0.5</v>
      </c>
    </row>
    <row r="4" ht="16.2" spans="2:16">
      <c r="B4" s="190" t="s">
        <v>6</v>
      </c>
      <c r="C4" s="190">
        <f>200/10</f>
        <v>20</v>
      </c>
      <c r="D4" s="190">
        <v>1</v>
      </c>
      <c r="I4" s="192" t="s">
        <v>7</v>
      </c>
      <c r="J4" s="193"/>
      <c r="K4" s="193"/>
      <c r="L4" s="193"/>
      <c r="M4" s="193"/>
      <c r="N4" s="193"/>
      <c r="O4" s="193"/>
      <c r="P4" s="193"/>
    </row>
    <row r="5" spans="2:16">
      <c r="B5" s="190" t="s">
        <v>8</v>
      </c>
      <c r="I5" s="193"/>
      <c r="J5" s="193" t="s">
        <v>9</v>
      </c>
      <c r="K5" s="193" t="s">
        <v>10</v>
      </c>
      <c r="L5" s="193"/>
      <c r="M5" s="193"/>
      <c r="N5" s="193"/>
      <c r="O5" s="193"/>
      <c r="P5" s="193"/>
    </row>
    <row r="6" spans="9:16">
      <c r="I6" s="193"/>
      <c r="J6" s="193" t="s">
        <v>11</v>
      </c>
      <c r="K6" s="193" t="s">
        <v>12</v>
      </c>
      <c r="L6" s="193"/>
      <c r="M6" s="193"/>
      <c r="N6" s="193"/>
      <c r="O6" s="193"/>
      <c r="P6" s="193"/>
    </row>
    <row r="7" spans="9:16">
      <c r="I7" s="193"/>
      <c r="J7" s="193" t="s">
        <v>13</v>
      </c>
      <c r="K7" s="193" t="s">
        <v>14</v>
      </c>
      <c r="L7" s="193"/>
      <c r="M7" s="193"/>
      <c r="N7" s="193"/>
      <c r="O7" s="193"/>
      <c r="P7" s="193"/>
    </row>
    <row r="8" spans="9:16">
      <c r="I8" s="193"/>
      <c r="J8" s="193" t="s">
        <v>15</v>
      </c>
      <c r="K8" s="193" t="s">
        <v>16</v>
      </c>
      <c r="L8" s="193"/>
      <c r="M8" s="193"/>
      <c r="N8" s="193"/>
      <c r="O8" s="193"/>
      <c r="P8" s="193"/>
    </row>
    <row r="9" spans="9:16">
      <c r="I9" s="193"/>
      <c r="J9" s="193" t="s">
        <v>17</v>
      </c>
      <c r="K9" s="193" t="s">
        <v>18</v>
      </c>
      <c r="L9" s="193"/>
      <c r="M9" s="193"/>
      <c r="N9" s="193"/>
      <c r="O9" s="193"/>
      <c r="P9" s="193"/>
    </row>
    <row r="10" ht="16.2" spans="2:16">
      <c r="B10" s="191" t="s">
        <v>19</v>
      </c>
      <c r="C10" s="190" t="s">
        <v>20</v>
      </c>
      <c r="G10" s="190" t="s">
        <v>21</v>
      </c>
      <c r="I10" s="193"/>
      <c r="J10" s="193"/>
      <c r="K10" s="193"/>
      <c r="L10" s="193"/>
      <c r="M10" s="193"/>
      <c r="N10" s="193"/>
      <c r="O10" s="193"/>
      <c r="P10" s="193"/>
    </row>
    <row r="11" spans="3:17">
      <c r="C11" s="190" t="s">
        <v>22</v>
      </c>
      <c r="I11" s="193"/>
      <c r="J11" s="193" t="s">
        <v>23</v>
      </c>
      <c r="K11" s="193" t="s">
        <v>24</v>
      </c>
      <c r="L11" s="193"/>
      <c r="M11" s="193"/>
      <c r="N11" s="193"/>
      <c r="O11" s="193"/>
      <c r="P11" s="193"/>
      <c r="Q11" s="190" t="s">
        <v>25</v>
      </c>
    </row>
    <row r="12" spans="3:16">
      <c r="C12" s="190" t="s">
        <v>26</v>
      </c>
      <c r="I12" s="193"/>
      <c r="J12" s="193" t="s">
        <v>27</v>
      </c>
      <c r="K12" s="193" t="s">
        <v>28</v>
      </c>
      <c r="L12" s="193"/>
      <c r="M12" s="193"/>
      <c r="N12" s="193"/>
      <c r="O12" s="193"/>
      <c r="P12" s="193"/>
    </row>
    <row r="13" spans="9:16">
      <c r="I13" s="193"/>
      <c r="J13" s="193" t="s">
        <v>29</v>
      </c>
      <c r="K13" s="193" t="s">
        <v>30</v>
      </c>
      <c r="L13" s="193"/>
      <c r="M13" s="193"/>
      <c r="N13" s="193"/>
      <c r="O13" s="193"/>
      <c r="P13" s="193"/>
    </row>
    <row r="14" spans="3:11">
      <c r="C14" s="190" t="s">
        <v>31</v>
      </c>
      <c r="G14" s="190" t="s">
        <v>32</v>
      </c>
      <c r="J14" s="194" t="s">
        <v>33</v>
      </c>
      <c r="K14" s="194" t="s">
        <v>34</v>
      </c>
    </row>
    <row r="15" spans="3:11">
      <c r="C15" s="190" t="s">
        <v>35</v>
      </c>
      <c r="J15" s="194" t="s">
        <v>36</v>
      </c>
      <c r="K15" s="194" t="s">
        <v>37</v>
      </c>
    </row>
    <row r="16" spans="9:11">
      <c r="I16" s="195"/>
      <c r="J16" s="190" t="s">
        <v>38</v>
      </c>
      <c r="K16" s="190" t="s">
        <v>39</v>
      </c>
    </row>
    <row r="17" spans="10:11">
      <c r="J17" s="190" t="s">
        <v>40</v>
      </c>
      <c r="K17" s="194" t="s">
        <v>41</v>
      </c>
    </row>
    <row r="18" spans="11:11">
      <c r="K18" s="194"/>
    </row>
    <row r="19" spans="10:11">
      <c r="J19" s="190" t="s">
        <v>42</v>
      </c>
      <c r="K19" s="190" t="s">
        <v>43</v>
      </c>
    </row>
    <row r="20" spans="10:11">
      <c r="J20" s="190" t="s">
        <v>44</v>
      </c>
      <c r="K20" s="190" t="s">
        <v>45</v>
      </c>
    </row>
    <row r="21" spans="9:11">
      <c r="I21" s="196"/>
      <c r="J21" s="190" t="s">
        <v>46</v>
      </c>
      <c r="K21" s="190" t="s">
        <v>47</v>
      </c>
    </row>
    <row r="22" spans="9:9">
      <c r="I22" s="196"/>
    </row>
    <row r="23" ht="16.2" spans="9:9">
      <c r="I23" s="191" t="s">
        <v>48</v>
      </c>
    </row>
    <row r="24" spans="9:11">
      <c r="I24" s="195"/>
      <c r="J24" s="190" t="s">
        <v>49</v>
      </c>
      <c r="K24" s="190" t="s">
        <v>50</v>
      </c>
    </row>
    <row r="25" spans="9:11">
      <c r="I25" s="195"/>
      <c r="J25" s="190" t="s">
        <v>51</v>
      </c>
      <c r="K25" s="190" t="s">
        <v>52</v>
      </c>
    </row>
    <row r="26" spans="9:11">
      <c r="I26" s="195"/>
      <c r="J26" s="190" t="s">
        <v>49</v>
      </c>
      <c r="K26" s="190" t="s">
        <v>53</v>
      </c>
    </row>
    <row r="27" spans="9:11">
      <c r="I27" s="195"/>
      <c r="J27" s="190" t="s">
        <v>51</v>
      </c>
      <c r="K27" s="190" t="s">
        <v>54</v>
      </c>
    </row>
    <row r="28" spans="9:11">
      <c r="I28" s="195"/>
      <c r="J28" s="190" t="s">
        <v>51</v>
      </c>
      <c r="K28" s="190" t="s">
        <v>55</v>
      </c>
    </row>
    <row r="29" spans="9:11">
      <c r="I29" s="195"/>
      <c r="J29" s="190" t="s">
        <v>51</v>
      </c>
      <c r="K29" s="190" t="s">
        <v>56</v>
      </c>
    </row>
    <row r="30" spans="9:11">
      <c r="I30" s="195"/>
      <c r="J30" s="190" t="s">
        <v>49</v>
      </c>
      <c r="K30" s="190" t="s">
        <v>57</v>
      </c>
    </row>
    <row r="31" spans="9:11">
      <c r="I31" s="195"/>
      <c r="J31" s="190" t="s">
        <v>51</v>
      </c>
      <c r="K31" s="190" t="s">
        <v>58</v>
      </c>
    </row>
    <row r="33" spans="9:11">
      <c r="I33" s="195"/>
      <c r="J33" s="190" t="s">
        <v>51</v>
      </c>
      <c r="K33" s="190" t="s">
        <v>59</v>
      </c>
    </row>
    <row r="34" spans="9:11">
      <c r="I34" s="195" t="s">
        <v>60</v>
      </c>
      <c r="J34" s="190" t="s">
        <v>49</v>
      </c>
      <c r="K34" s="190" t="s">
        <v>61</v>
      </c>
    </row>
    <row r="35" spans="10:11">
      <c r="J35" s="190" t="s">
        <v>49</v>
      </c>
      <c r="K35" s="190" t="s">
        <v>62</v>
      </c>
    </row>
    <row r="36" spans="10:11">
      <c r="J36" s="190" t="s">
        <v>63</v>
      </c>
      <c r="K36" s="190" t="s">
        <v>64</v>
      </c>
    </row>
    <row r="37" spans="10:11">
      <c r="J37" s="190" t="s">
        <v>65</v>
      </c>
      <c r="K37" s="190" t="s">
        <v>66</v>
      </c>
    </row>
    <row r="38" spans="10:11">
      <c r="J38" s="190" t="s">
        <v>44</v>
      </c>
      <c r="K38" s="190" t="s">
        <v>67</v>
      </c>
    </row>
    <row r="39" spans="10:11">
      <c r="J39" s="190" t="s">
        <v>46</v>
      </c>
      <c r="K39" s="190" t="s">
        <v>68</v>
      </c>
    </row>
    <row r="40" spans="9:11">
      <c r="I40" s="196"/>
      <c r="J40" s="190" t="s">
        <v>69</v>
      </c>
      <c r="K40" s="190" t="s">
        <v>70</v>
      </c>
    </row>
    <row r="41" spans="10:10">
      <c r="J41" s="190" t="s">
        <v>71</v>
      </c>
    </row>
    <row r="43" ht="16.2" spans="9:9">
      <c r="I43" s="191" t="s">
        <v>72</v>
      </c>
    </row>
    <row r="44" spans="10:18">
      <c r="J44" s="190" t="s">
        <v>73</v>
      </c>
      <c r="K44" s="197" t="s">
        <v>74</v>
      </c>
      <c r="L44" s="197" t="s">
        <v>75</v>
      </c>
      <c r="M44" s="197" t="s">
        <v>76</v>
      </c>
      <c r="N44" s="198" t="s">
        <v>77</v>
      </c>
      <c r="O44" s="198" t="s">
        <v>78</v>
      </c>
      <c r="P44" s="100"/>
      <c r="Q44" s="201"/>
      <c r="R44" s="201"/>
    </row>
    <row r="45" spans="11:16">
      <c r="K45" s="197" t="s">
        <v>79</v>
      </c>
      <c r="L45" s="197" t="s">
        <v>80</v>
      </c>
      <c r="M45" s="197"/>
      <c r="N45" s="198" t="s">
        <v>81</v>
      </c>
      <c r="O45" s="198" t="s">
        <v>82</v>
      </c>
      <c r="P45" s="198" t="s">
        <v>83</v>
      </c>
    </row>
    <row r="46" spans="3:16">
      <c r="C46" s="190" t="s">
        <v>84</v>
      </c>
      <c r="D46" s="190" t="s">
        <v>85</v>
      </c>
      <c r="K46" s="197"/>
      <c r="L46" s="197"/>
      <c r="M46" s="197"/>
      <c r="N46" s="198" t="s">
        <v>86</v>
      </c>
      <c r="O46" s="198" t="s">
        <v>87</v>
      </c>
      <c r="P46" s="100"/>
    </row>
    <row r="47" spans="2:16">
      <c r="B47" s="190">
        <v>1</v>
      </c>
      <c r="C47" s="190">
        <v>100</v>
      </c>
      <c r="D47" s="190">
        <v>5</v>
      </c>
      <c r="J47" s="190" t="s">
        <v>88</v>
      </c>
      <c r="K47" s="197" t="s">
        <v>89</v>
      </c>
      <c r="L47" s="197" t="s">
        <v>90</v>
      </c>
      <c r="M47" s="197" t="s">
        <v>91</v>
      </c>
      <c r="N47" s="198" t="s">
        <v>92</v>
      </c>
      <c r="O47" s="199" t="s">
        <v>93</v>
      </c>
      <c r="P47" s="198" t="s">
        <v>94</v>
      </c>
    </row>
    <row r="48" spans="2:16">
      <c r="B48" s="190">
        <v>2</v>
      </c>
      <c r="C48" s="190">
        <v>500</v>
      </c>
      <c r="D48" s="190">
        <v>5</v>
      </c>
      <c r="F48" s="190" t="s">
        <v>95</v>
      </c>
      <c r="K48" s="197" t="s">
        <v>96</v>
      </c>
      <c r="L48" s="197" t="s">
        <v>97</v>
      </c>
      <c r="M48" s="197" t="s">
        <v>98</v>
      </c>
      <c r="N48" s="198" t="s">
        <v>99</v>
      </c>
      <c r="O48" s="198" t="s">
        <v>100</v>
      </c>
      <c r="P48" s="198"/>
    </row>
    <row r="49" spans="2:16">
      <c r="B49" s="190">
        <v>3</v>
      </c>
      <c r="C49" s="190">
        <v>1000</v>
      </c>
      <c r="D49" s="190">
        <v>10</v>
      </c>
      <c r="E49" s="190" t="s">
        <v>101</v>
      </c>
      <c r="J49" s="190" t="s">
        <v>102</v>
      </c>
      <c r="K49" s="197" t="s">
        <v>103</v>
      </c>
      <c r="L49" s="197" t="s">
        <v>104</v>
      </c>
      <c r="M49" s="197" t="s">
        <v>105</v>
      </c>
      <c r="N49" s="198" t="s">
        <v>106</v>
      </c>
      <c r="O49" s="198" t="s">
        <v>107</v>
      </c>
      <c r="P49" s="198" t="s">
        <v>108</v>
      </c>
    </row>
    <row r="50" spans="2:16">
      <c r="B50" s="190">
        <v>4</v>
      </c>
      <c r="C50" s="190">
        <v>2000</v>
      </c>
      <c r="D50" s="190">
        <v>20</v>
      </c>
      <c r="F50" s="190">
        <v>30</v>
      </c>
      <c r="K50" s="197" t="s">
        <v>109</v>
      </c>
      <c r="L50" s="197" t="s">
        <v>110</v>
      </c>
      <c r="M50" s="197"/>
      <c r="N50" s="198" t="s">
        <v>111</v>
      </c>
      <c r="O50" s="198" t="s">
        <v>112</v>
      </c>
      <c r="P50" s="198" t="s">
        <v>113</v>
      </c>
    </row>
    <row r="51" spans="2:16">
      <c r="B51" s="190">
        <v>5</v>
      </c>
      <c r="C51" s="190">
        <v>4000</v>
      </c>
      <c r="D51" s="190">
        <v>40</v>
      </c>
      <c r="E51" s="190">
        <v>60</v>
      </c>
      <c r="J51" s="190" t="s">
        <v>114</v>
      </c>
      <c r="K51" s="197" t="s">
        <v>115</v>
      </c>
      <c r="L51" s="197" t="s">
        <v>116</v>
      </c>
      <c r="M51" s="197" t="s">
        <v>117</v>
      </c>
      <c r="N51" s="198" t="s">
        <v>118</v>
      </c>
      <c r="O51" s="198" t="s">
        <v>119</v>
      </c>
      <c r="P51" s="198" t="s">
        <v>120</v>
      </c>
    </row>
    <row r="52" spans="2:16">
      <c r="B52" s="190">
        <v>6</v>
      </c>
      <c r="C52" s="190">
        <v>8000</v>
      </c>
      <c r="D52" s="190">
        <v>80</v>
      </c>
      <c r="K52" s="197"/>
      <c r="L52" s="197"/>
      <c r="M52" s="197"/>
      <c r="N52" s="198" t="s">
        <v>121</v>
      </c>
      <c r="O52" s="198" t="s">
        <v>122</v>
      </c>
      <c r="P52" s="198" t="s">
        <v>123</v>
      </c>
    </row>
    <row r="53" spans="2:16">
      <c r="B53" s="190">
        <v>7</v>
      </c>
      <c r="C53" s="190">
        <v>15000</v>
      </c>
      <c r="D53" s="190">
        <v>100</v>
      </c>
      <c r="J53" s="190" t="s">
        <v>124</v>
      </c>
      <c r="K53" s="197" t="s">
        <v>125</v>
      </c>
      <c r="L53" s="197" t="s">
        <v>126</v>
      </c>
      <c r="M53" s="197" t="s">
        <v>127</v>
      </c>
      <c r="N53" s="198" t="s">
        <v>128</v>
      </c>
      <c r="O53" s="198" t="s">
        <v>129</v>
      </c>
      <c r="P53" s="198" t="s">
        <v>130</v>
      </c>
    </row>
    <row r="54" spans="2:16">
      <c r="B54" s="190">
        <v>8</v>
      </c>
      <c r="C54" s="190">
        <v>30000</v>
      </c>
      <c r="D54" s="190">
        <v>150</v>
      </c>
      <c r="K54" s="197" t="s">
        <v>131</v>
      </c>
      <c r="L54" s="197" t="s">
        <v>132</v>
      </c>
      <c r="M54" s="200"/>
      <c r="N54" s="198" t="s">
        <v>133</v>
      </c>
      <c r="O54" s="198"/>
      <c r="P54" s="198"/>
    </row>
    <row r="55" spans="2:16">
      <c r="B55" s="190">
        <v>9</v>
      </c>
      <c r="C55" s="190">
        <v>45000</v>
      </c>
      <c r="D55" s="190">
        <v>200</v>
      </c>
      <c r="J55" s="190" t="s">
        <v>134</v>
      </c>
      <c r="K55" s="197" t="s">
        <v>135</v>
      </c>
      <c r="L55" s="197" t="s">
        <v>136</v>
      </c>
      <c r="M55" s="197" t="s">
        <v>137</v>
      </c>
      <c r="N55" s="198" t="s">
        <v>138</v>
      </c>
      <c r="O55" s="198" t="s">
        <v>139</v>
      </c>
      <c r="P55" s="198" t="s">
        <v>140</v>
      </c>
    </row>
    <row r="56" spans="2:16">
      <c r="B56" s="190">
        <v>10</v>
      </c>
      <c r="C56" s="190">
        <v>60000</v>
      </c>
      <c r="D56" s="190">
        <v>300</v>
      </c>
      <c r="K56" s="200"/>
      <c r="L56" s="200"/>
      <c r="M56" s="200"/>
      <c r="N56" s="100" t="s">
        <v>141</v>
      </c>
      <c r="O56" s="100"/>
      <c r="P56" s="100"/>
    </row>
    <row r="57" spans="2:16">
      <c r="B57" s="190">
        <v>11</v>
      </c>
      <c r="C57" s="190">
        <v>80000</v>
      </c>
      <c r="D57" s="190">
        <v>500</v>
      </c>
      <c r="J57" s="190" t="s">
        <v>142</v>
      </c>
      <c r="K57" s="197" t="s">
        <v>143</v>
      </c>
      <c r="L57" s="197" t="s">
        <v>144</v>
      </c>
      <c r="M57" s="197" t="s">
        <v>145</v>
      </c>
      <c r="N57" s="198" t="s">
        <v>146</v>
      </c>
      <c r="O57" s="198" t="s">
        <v>147</v>
      </c>
      <c r="P57" s="198"/>
    </row>
    <row r="58" ht="16.2" spans="9:9">
      <c r="I58" s="191"/>
    </row>
    <row r="59" spans="4:4">
      <c r="D59" s="190">
        <f>SUM(D47:D57)</f>
        <v>1410</v>
      </c>
    </row>
    <row r="62" spans="2:2">
      <c r="B62" s="190" t="s">
        <v>148</v>
      </c>
    </row>
    <row r="63" spans="3:4">
      <c r="C63" s="190" t="s">
        <v>149</v>
      </c>
      <c r="D63" s="190" t="s">
        <v>150</v>
      </c>
    </row>
    <row r="66" spans="10:10">
      <c r="J66" s="190" t="s">
        <v>151</v>
      </c>
    </row>
    <row r="67" spans="10:10">
      <c r="J67" s="190" t="s">
        <v>152</v>
      </c>
    </row>
    <row r="70" spans="10:10">
      <c r="J70" s="190" t="s">
        <v>153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10" workbookViewId="0">
      <selection activeCell="B27" sqref="B27"/>
    </sheetView>
  </sheetViews>
  <sheetFormatPr defaultColWidth="8.88888888888889" defaultRowHeight="14.4"/>
  <cols>
    <col min="2" max="2" width="8.88888888888889" style="70"/>
  </cols>
  <sheetData>
    <row r="1" spans="1:2">
      <c r="A1">
        <v>3001</v>
      </c>
      <c r="B1" s="70" t="s">
        <v>155</v>
      </c>
    </row>
    <row r="2" spans="1:19">
      <c r="A2">
        <v>3002</v>
      </c>
      <c r="B2" s="70" t="s">
        <v>162</v>
      </c>
      <c r="D2" t="s">
        <v>163</v>
      </c>
      <c r="E2" t="s">
        <v>164</v>
      </c>
      <c r="S2" t="s">
        <v>1503</v>
      </c>
    </row>
    <row r="3" spans="1:19">
      <c r="A3">
        <v>3003</v>
      </c>
      <c r="B3" s="70" t="s">
        <v>170</v>
      </c>
      <c r="D3" t="s">
        <v>171</v>
      </c>
      <c r="E3" t="s">
        <v>172</v>
      </c>
      <c r="S3" t="s">
        <v>1504</v>
      </c>
    </row>
    <row r="4" spans="1:5">
      <c r="A4">
        <v>3004</v>
      </c>
      <c r="B4" s="70" t="s">
        <v>178</v>
      </c>
      <c r="D4" t="s">
        <v>179</v>
      </c>
      <c r="E4" t="s">
        <v>154</v>
      </c>
    </row>
    <row r="5" spans="1:6">
      <c r="A5">
        <v>3005</v>
      </c>
      <c r="B5" s="70" t="s">
        <v>184</v>
      </c>
      <c r="D5" t="s">
        <v>185</v>
      </c>
      <c r="E5" t="s">
        <v>186</v>
      </c>
      <c r="F5" t="s">
        <v>815</v>
      </c>
    </row>
    <row r="6" spans="1:2">
      <c r="A6">
        <v>3006</v>
      </c>
      <c r="B6" s="70" t="s">
        <v>247</v>
      </c>
    </row>
    <row r="7" spans="1:5">
      <c r="A7">
        <v>3007</v>
      </c>
      <c r="B7" s="70" t="s">
        <v>250</v>
      </c>
      <c r="D7" t="s">
        <v>778</v>
      </c>
      <c r="E7" t="s">
        <v>683</v>
      </c>
    </row>
    <row r="8" spans="1:5">
      <c r="A8">
        <v>3008</v>
      </c>
      <c r="B8" s="70" t="s">
        <v>256</v>
      </c>
      <c r="D8" t="s">
        <v>257</v>
      </c>
      <c r="E8" t="s">
        <v>811</v>
      </c>
    </row>
    <row r="9" spans="1:5">
      <c r="A9">
        <v>3009</v>
      </c>
      <c r="B9" s="70" t="s">
        <v>262</v>
      </c>
      <c r="D9" t="s">
        <v>263</v>
      </c>
      <c r="E9" t="s">
        <v>805</v>
      </c>
    </row>
    <row r="10" spans="1:6">
      <c r="A10">
        <v>3010</v>
      </c>
      <c r="B10" s="70" t="s">
        <v>269</v>
      </c>
      <c r="D10" t="s">
        <v>777</v>
      </c>
      <c r="E10" t="s">
        <v>806</v>
      </c>
      <c r="F10" t="s">
        <v>677</v>
      </c>
    </row>
    <row r="11" spans="1:2">
      <c r="A11">
        <v>3011</v>
      </c>
      <c r="B11" s="70" t="s">
        <v>321</v>
      </c>
    </row>
    <row r="12" spans="1:6">
      <c r="A12">
        <v>3012</v>
      </c>
      <c r="B12" s="70" t="s">
        <v>327</v>
      </c>
      <c r="D12" t="s">
        <v>320</v>
      </c>
      <c r="E12" t="s">
        <v>774</v>
      </c>
      <c r="F12" t="s">
        <v>566</v>
      </c>
    </row>
    <row r="13" spans="1:5">
      <c r="A13">
        <v>3013</v>
      </c>
      <c r="B13" s="70" t="s">
        <v>333</v>
      </c>
      <c r="D13" t="s">
        <v>790</v>
      </c>
      <c r="E13" t="s">
        <v>688</v>
      </c>
    </row>
    <row r="14" spans="1:5">
      <c r="A14">
        <v>3014</v>
      </c>
      <c r="B14" s="70" t="s">
        <v>340</v>
      </c>
      <c r="D14" t="s">
        <v>789</v>
      </c>
      <c r="E14" s="71" t="s">
        <v>564</v>
      </c>
    </row>
    <row r="15" spans="1:5">
      <c r="A15">
        <v>3015</v>
      </c>
      <c r="B15" s="70" t="s">
        <v>348</v>
      </c>
      <c r="D15" t="s">
        <v>684</v>
      </c>
      <c r="E15" t="s">
        <v>797</v>
      </c>
    </row>
    <row r="16" spans="1:2">
      <c r="A16">
        <v>3016</v>
      </c>
      <c r="B16" s="70" t="s">
        <v>382</v>
      </c>
    </row>
    <row r="17" spans="1:4">
      <c r="A17">
        <v>3017</v>
      </c>
      <c r="B17" s="70" t="s">
        <v>389</v>
      </c>
      <c r="D17" t="s">
        <v>857</v>
      </c>
    </row>
    <row r="18" spans="1:5">
      <c r="A18">
        <v>3018</v>
      </c>
      <c r="B18" s="70" t="s">
        <v>395</v>
      </c>
      <c r="D18" t="s">
        <v>701</v>
      </c>
      <c r="E18" t="s">
        <v>805</v>
      </c>
    </row>
    <row r="19" spans="1:5">
      <c r="A19">
        <v>3019</v>
      </c>
      <c r="B19" s="70" t="s">
        <v>400</v>
      </c>
      <c r="D19" t="s">
        <v>697</v>
      </c>
      <c r="E19" t="s">
        <v>381</v>
      </c>
    </row>
    <row r="20" spans="1:4">
      <c r="A20">
        <v>3020</v>
      </c>
      <c r="B20" s="70" t="s">
        <v>404</v>
      </c>
      <c r="D20" s="71" t="s">
        <v>785</v>
      </c>
    </row>
    <row r="21" spans="1:2">
      <c r="A21">
        <v>3021</v>
      </c>
      <c r="B21" s="70" t="s">
        <v>435</v>
      </c>
    </row>
    <row r="22" spans="1:4">
      <c r="A22">
        <v>3022</v>
      </c>
      <c r="B22" s="70" t="s">
        <v>439</v>
      </c>
      <c r="D22" t="s">
        <v>573</v>
      </c>
    </row>
    <row r="23" spans="1:5">
      <c r="A23">
        <v>3023</v>
      </c>
      <c r="B23" s="70" t="s">
        <v>444</v>
      </c>
      <c r="D23" t="s">
        <v>434</v>
      </c>
      <c r="E23" t="s">
        <v>572</v>
      </c>
    </row>
    <row r="24" spans="1:4">
      <c r="A24">
        <v>3024</v>
      </c>
      <c r="B24" s="70" t="s">
        <v>449</v>
      </c>
      <c r="D24" t="s">
        <v>1144</v>
      </c>
    </row>
    <row r="25" spans="1:4">
      <c r="A25">
        <v>3025</v>
      </c>
      <c r="B25" s="70" t="s">
        <v>455</v>
      </c>
      <c r="D25" t="s">
        <v>777</v>
      </c>
    </row>
    <row r="26" spans="1:2">
      <c r="A26">
        <v>3026</v>
      </c>
      <c r="B26" s="70" t="s">
        <v>479</v>
      </c>
    </row>
    <row r="27" spans="1:6">
      <c r="A27">
        <v>3027</v>
      </c>
      <c r="B27" s="70" t="s">
        <v>486</v>
      </c>
      <c r="D27" t="s">
        <v>901</v>
      </c>
      <c r="E27" t="s">
        <v>478</v>
      </c>
      <c r="F27" t="s">
        <v>902</v>
      </c>
    </row>
    <row r="28" spans="1:4">
      <c r="A28">
        <v>3028</v>
      </c>
      <c r="B28" s="70" t="s">
        <v>490</v>
      </c>
      <c r="D28" t="s">
        <v>822</v>
      </c>
    </row>
    <row r="29" spans="1:4">
      <c r="A29">
        <v>3029</v>
      </c>
      <c r="B29" s="70" t="s">
        <v>496</v>
      </c>
      <c r="D29" t="s">
        <v>694</v>
      </c>
    </row>
    <row r="30" spans="1:4">
      <c r="A30">
        <v>3030</v>
      </c>
      <c r="B30" s="70" t="s">
        <v>503</v>
      </c>
      <c r="D30" t="s">
        <v>898</v>
      </c>
    </row>
    <row r="31" spans="1:2">
      <c r="A31">
        <v>3031</v>
      </c>
      <c r="B31" s="70" t="s">
        <v>519</v>
      </c>
    </row>
    <row r="32" spans="1:2">
      <c r="A32">
        <v>3032</v>
      </c>
      <c r="B32" s="70" t="s">
        <v>526</v>
      </c>
    </row>
    <row r="33" spans="1:2">
      <c r="A33">
        <v>3033</v>
      </c>
      <c r="B33" s="70" t="s">
        <v>529</v>
      </c>
    </row>
    <row r="34" spans="1:2">
      <c r="A34">
        <v>3034</v>
      </c>
      <c r="B34" s="70" t="s">
        <v>535</v>
      </c>
    </row>
    <row r="35" spans="1:4">
      <c r="A35">
        <v>3035</v>
      </c>
      <c r="B35" s="70" t="s">
        <v>538</v>
      </c>
      <c r="D35" t="s">
        <v>699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0" t="s">
        <v>1505</v>
      </c>
    </row>
    <row r="52" spans="1:2">
      <c r="A52">
        <v>3052</v>
      </c>
      <c r="B52" s="70" t="s">
        <v>1506</v>
      </c>
    </row>
    <row r="53" spans="1:2">
      <c r="A53">
        <v>3053</v>
      </c>
      <c r="B53" s="70" t="s">
        <v>1507</v>
      </c>
    </row>
    <row r="54" spans="1:2">
      <c r="A54">
        <v>3054</v>
      </c>
      <c r="B54" s="70" t="s">
        <v>1508</v>
      </c>
    </row>
    <row r="55" spans="1:2">
      <c r="A55">
        <v>3055</v>
      </c>
      <c r="B55" s="70" t="s">
        <v>1509</v>
      </c>
    </row>
    <row r="56" spans="1:2">
      <c r="A56">
        <v>3056</v>
      </c>
      <c r="B56" s="70" t="s">
        <v>1510</v>
      </c>
    </row>
    <row r="57" spans="1:2">
      <c r="A57">
        <v>3057</v>
      </c>
      <c r="B57" s="70" t="s">
        <v>1511</v>
      </c>
    </row>
    <row r="58" spans="1:1">
      <c r="A58">
        <v>3058</v>
      </c>
    </row>
    <row r="59" spans="1:2">
      <c r="A59">
        <v>3059</v>
      </c>
      <c r="B59" s="70" t="s">
        <v>1512</v>
      </c>
    </row>
    <row r="60" spans="1:2">
      <c r="A60">
        <v>3060</v>
      </c>
      <c r="B60" s="70" t="s">
        <v>1513</v>
      </c>
    </row>
    <row r="61" spans="1:1">
      <c r="A61">
        <v>3061</v>
      </c>
    </row>
    <row r="62" spans="1:2">
      <c r="A62">
        <v>3062</v>
      </c>
      <c r="B62" s="70" t="s">
        <v>1514</v>
      </c>
    </row>
    <row r="63" spans="1:2">
      <c r="A63">
        <v>3063</v>
      </c>
      <c r="B63" s="70" t="s">
        <v>1515</v>
      </c>
    </row>
    <row r="64" spans="1:2">
      <c r="A64">
        <v>3064</v>
      </c>
      <c r="B64" s="70" t="s">
        <v>1516</v>
      </c>
    </row>
    <row r="65" spans="1:2">
      <c r="A65">
        <v>3065</v>
      </c>
      <c r="B65" s="70" t="s">
        <v>1517</v>
      </c>
    </row>
    <row r="66" spans="1:2">
      <c r="A66">
        <v>3066</v>
      </c>
      <c r="B66" s="70" t="s">
        <v>1518</v>
      </c>
    </row>
    <row r="67" spans="1:1">
      <c r="A67">
        <v>3067</v>
      </c>
    </row>
    <row r="68" spans="1:2">
      <c r="A68">
        <v>3068</v>
      </c>
      <c r="B68" s="70" t="s">
        <v>1519</v>
      </c>
    </row>
    <row r="69" spans="1:2">
      <c r="A69">
        <v>3069</v>
      </c>
      <c r="B69" s="70" t="s">
        <v>1520</v>
      </c>
    </row>
    <row r="70" spans="1:2">
      <c r="A70">
        <v>3070</v>
      </c>
      <c r="B70" s="70" t="s">
        <v>1521</v>
      </c>
    </row>
    <row r="71" spans="1:2">
      <c r="A71">
        <v>3071</v>
      </c>
      <c r="B71" s="70" t="s">
        <v>1522</v>
      </c>
    </row>
    <row r="72" spans="1:2">
      <c r="A72">
        <v>3072</v>
      </c>
      <c r="B72" s="70" t="s">
        <v>1523</v>
      </c>
    </row>
    <row r="73" spans="1:1">
      <c r="A73">
        <v>3073</v>
      </c>
    </row>
    <row r="74" spans="1:2">
      <c r="A74">
        <v>3074</v>
      </c>
      <c r="B74" s="70" t="s">
        <v>1524</v>
      </c>
    </row>
    <row r="75" spans="1:2">
      <c r="A75">
        <v>3075</v>
      </c>
      <c r="B75" s="70" t="s">
        <v>1525</v>
      </c>
    </row>
    <row r="76" spans="1:2">
      <c r="A76">
        <v>3076</v>
      </c>
      <c r="B76" s="70" t="s">
        <v>1526</v>
      </c>
    </row>
    <row r="77" spans="1:2">
      <c r="A77">
        <v>3077</v>
      </c>
      <c r="B77" s="70" t="s">
        <v>1527</v>
      </c>
    </row>
    <row r="78" spans="1:2">
      <c r="A78">
        <v>3078</v>
      </c>
      <c r="B78" s="70" t="s">
        <v>1528</v>
      </c>
    </row>
    <row r="79" spans="1:2">
      <c r="A79">
        <v>3079</v>
      </c>
      <c r="B79" s="70" t="s">
        <v>1529</v>
      </c>
    </row>
    <row r="80" spans="1:2">
      <c r="A80">
        <v>3080</v>
      </c>
      <c r="B80" s="70" t="s">
        <v>1530</v>
      </c>
    </row>
    <row r="81" spans="1:2">
      <c r="A81">
        <v>3081</v>
      </c>
      <c r="B81" s="70" t="s">
        <v>1531</v>
      </c>
    </row>
    <row r="82" spans="1:2">
      <c r="A82">
        <v>3082</v>
      </c>
      <c r="B82" s="70" t="s">
        <v>1532</v>
      </c>
    </row>
    <row r="83" spans="1:2">
      <c r="A83">
        <v>3083</v>
      </c>
      <c r="B83" s="70" t="s">
        <v>1533</v>
      </c>
    </row>
    <row r="84" spans="1:2">
      <c r="A84">
        <v>3084</v>
      </c>
      <c r="B84" s="70" t="s">
        <v>1534</v>
      </c>
    </row>
    <row r="85" spans="1:2">
      <c r="A85">
        <v>3085</v>
      </c>
      <c r="B85" s="70" t="s">
        <v>1535</v>
      </c>
    </row>
    <row r="86" spans="1:2">
      <c r="A86">
        <v>3086</v>
      </c>
      <c r="B86" s="70" t="s">
        <v>1536</v>
      </c>
    </row>
    <row r="87" spans="1:2">
      <c r="A87">
        <v>3087</v>
      </c>
      <c r="B87" s="70" t="s">
        <v>1537</v>
      </c>
    </row>
    <row r="88" spans="1:2">
      <c r="A88">
        <v>3088</v>
      </c>
      <c r="B88" s="70" t="s">
        <v>1538</v>
      </c>
    </row>
    <row r="89" spans="1:2">
      <c r="A89">
        <v>3089</v>
      </c>
      <c r="B89" s="70" t="s">
        <v>1539</v>
      </c>
    </row>
    <row r="90" spans="1:2">
      <c r="A90">
        <v>3090</v>
      </c>
      <c r="B90" s="70" t="s">
        <v>1540</v>
      </c>
    </row>
    <row r="91" spans="1:2">
      <c r="A91">
        <v>3091</v>
      </c>
      <c r="B91" s="70" t="s">
        <v>1541</v>
      </c>
    </row>
    <row r="92" spans="1:2">
      <c r="A92">
        <v>3092</v>
      </c>
      <c r="B92" s="70" t="s">
        <v>1542</v>
      </c>
    </row>
    <row r="93" spans="1:2">
      <c r="A93">
        <v>3093</v>
      </c>
      <c r="B93" s="70" t="s">
        <v>1543</v>
      </c>
    </row>
    <row r="94" spans="1:2">
      <c r="A94">
        <v>3094</v>
      </c>
      <c r="B94" s="70" t="s">
        <v>1544</v>
      </c>
    </row>
    <row r="95" spans="1:2">
      <c r="A95">
        <v>3095</v>
      </c>
      <c r="B95" s="70" t="s">
        <v>1545</v>
      </c>
    </row>
    <row r="96" spans="1:2">
      <c r="A96">
        <v>3096</v>
      </c>
      <c r="B96" s="70" t="s">
        <v>1546</v>
      </c>
    </row>
    <row r="97" spans="1:2">
      <c r="A97">
        <v>3097</v>
      </c>
      <c r="B97" s="70" t="s">
        <v>1547</v>
      </c>
    </row>
    <row r="98" spans="1:2">
      <c r="A98">
        <v>3098</v>
      </c>
      <c r="B98" s="70" t="s">
        <v>1548</v>
      </c>
    </row>
    <row r="99" spans="1:2">
      <c r="A99">
        <v>3099</v>
      </c>
      <c r="B99" s="70" t="s">
        <v>1549</v>
      </c>
    </row>
    <row r="100" spans="1:2">
      <c r="A100">
        <v>3100</v>
      </c>
      <c r="B100" s="70" t="s">
        <v>1550</v>
      </c>
    </row>
    <row r="101" spans="1:2">
      <c r="A101">
        <v>3101</v>
      </c>
      <c r="B101" s="70" t="s">
        <v>1551</v>
      </c>
    </row>
    <row r="102" spans="1:2">
      <c r="A102">
        <v>3102</v>
      </c>
      <c r="B102" s="70" t="s">
        <v>1552</v>
      </c>
    </row>
    <row r="103" spans="1:1">
      <c r="A103">
        <v>3103</v>
      </c>
    </row>
    <row r="104" spans="1:2">
      <c r="A104">
        <v>3104</v>
      </c>
      <c r="B104" s="70" t="s">
        <v>1553</v>
      </c>
    </row>
    <row r="105" spans="1:2">
      <c r="A105">
        <v>3105</v>
      </c>
      <c r="B105" s="70" t="s">
        <v>1554</v>
      </c>
    </row>
    <row r="106" spans="1:1">
      <c r="A106">
        <v>3106</v>
      </c>
    </row>
    <row r="107" spans="1:2">
      <c r="A107">
        <v>3107</v>
      </c>
      <c r="B107" s="70" t="s">
        <v>1555</v>
      </c>
    </row>
    <row r="108" spans="1:2">
      <c r="A108">
        <v>3108</v>
      </c>
      <c r="B108" s="70" t="s">
        <v>1556</v>
      </c>
    </row>
    <row r="109" spans="1:1">
      <c r="A109">
        <v>3109</v>
      </c>
    </row>
    <row r="110" spans="1:2">
      <c r="A110">
        <v>3110</v>
      </c>
      <c r="B110" s="70" t="s">
        <v>1557</v>
      </c>
    </row>
    <row r="111" spans="1:3">
      <c r="A111">
        <v>3111</v>
      </c>
      <c r="B111" s="70" t="s">
        <v>1558</v>
      </c>
      <c r="C111" t="s">
        <v>683</v>
      </c>
    </row>
    <row r="112" spans="1:1">
      <c r="A112">
        <v>3112</v>
      </c>
    </row>
    <row r="113" spans="1:2">
      <c r="A113">
        <v>3113</v>
      </c>
      <c r="B113" s="70" t="s">
        <v>1559</v>
      </c>
    </row>
    <row r="114" spans="1:2">
      <c r="A114">
        <v>3114</v>
      </c>
      <c r="B114" s="70" t="s">
        <v>1560</v>
      </c>
    </row>
    <row r="115" spans="1:1">
      <c r="A115">
        <v>3115</v>
      </c>
    </row>
    <row r="116" spans="1:2">
      <c r="A116">
        <v>3116</v>
      </c>
      <c r="B116" s="70" t="s">
        <v>1561</v>
      </c>
    </row>
    <row r="117" spans="1:2">
      <c r="A117">
        <v>3117</v>
      </c>
      <c r="B117" s="70" t="s">
        <v>1562</v>
      </c>
    </row>
    <row r="118" spans="1:2">
      <c r="A118">
        <v>3118</v>
      </c>
      <c r="B118" s="70" t="s">
        <v>1563</v>
      </c>
    </row>
    <row r="119" spans="1:2">
      <c r="A119">
        <v>3119</v>
      </c>
      <c r="B119" s="70" t="s">
        <v>1564</v>
      </c>
    </row>
    <row r="120" spans="1:2">
      <c r="A120">
        <v>3120</v>
      </c>
      <c r="B120" s="70" t="s">
        <v>1565</v>
      </c>
    </row>
    <row r="121" spans="1:2">
      <c r="A121">
        <v>3121</v>
      </c>
      <c r="B121" s="70" t="s">
        <v>1566</v>
      </c>
    </row>
    <row r="122" spans="1:2">
      <c r="A122">
        <v>3122</v>
      </c>
      <c r="B122" s="70" t="s">
        <v>1567</v>
      </c>
    </row>
    <row r="123" spans="1:2">
      <c r="A123">
        <v>3123</v>
      </c>
      <c r="B123" s="70" t="s">
        <v>1568</v>
      </c>
    </row>
    <row r="124" spans="1:2">
      <c r="A124">
        <v>3124</v>
      </c>
      <c r="B124" s="70" t="s">
        <v>1569</v>
      </c>
    </row>
    <row r="125" spans="1:2">
      <c r="A125">
        <v>3125</v>
      </c>
      <c r="B125" s="70" t="s">
        <v>1570</v>
      </c>
    </row>
    <row r="126" spans="1:3">
      <c r="A126">
        <v>3126</v>
      </c>
      <c r="B126" s="70" t="s">
        <v>1571</v>
      </c>
      <c r="C126" t="s">
        <v>777</v>
      </c>
    </row>
    <row r="127" spans="1:1">
      <c r="A127">
        <v>3127</v>
      </c>
    </row>
    <row r="128" spans="1:2">
      <c r="A128">
        <v>3128</v>
      </c>
      <c r="B128" s="70" t="s">
        <v>1572</v>
      </c>
    </row>
    <row r="129" spans="1:2">
      <c r="A129">
        <v>3129</v>
      </c>
      <c r="B129" s="70" t="s">
        <v>1573</v>
      </c>
    </row>
    <row r="130" spans="1:2">
      <c r="A130">
        <v>3130</v>
      </c>
      <c r="B130" s="70" t="s">
        <v>1574</v>
      </c>
    </row>
    <row r="131" spans="1:2">
      <c r="A131">
        <v>3131</v>
      </c>
      <c r="B131" s="70" t="s">
        <v>1575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s="70" t="s">
        <v>1576</v>
      </c>
    </row>
    <row r="136" spans="1:1">
      <c r="A136">
        <v>3136</v>
      </c>
    </row>
    <row r="137" spans="1:2">
      <c r="A137">
        <v>3137</v>
      </c>
      <c r="B137" s="70" t="s">
        <v>1577</v>
      </c>
    </row>
    <row r="138" spans="1:2">
      <c r="A138">
        <v>3138</v>
      </c>
      <c r="B138" s="70" t="s">
        <v>1578</v>
      </c>
    </row>
    <row r="139" spans="1:2">
      <c r="A139">
        <v>3139</v>
      </c>
      <c r="B139" s="70" t="s">
        <v>1579</v>
      </c>
    </row>
    <row r="140" spans="1:2">
      <c r="A140">
        <v>3140</v>
      </c>
      <c r="B140" s="70" t="s">
        <v>1580</v>
      </c>
    </row>
    <row r="141" spans="1:2">
      <c r="A141">
        <v>3141</v>
      </c>
      <c r="B141" s="70" t="s">
        <v>1581</v>
      </c>
    </row>
    <row r="142" spans="1:2">
      <c r="A142">
        <v>3142</v>
      </c>
      <c r="B142" s="70" t="s">
        <v>1582</v>
      </c>
    </row>
    <row r="143" spans="1:2">
      <c r="A143">
        <v>3143</v>
      </c>
      <c r="B143" s="70" t="s">
        <v>1583</v>
      </c>
    </row>
    <row r="144" spans="1:2">
      <c r="A144">
        <v>3144</v>
      </c>
      <c r="B144" s="70" t="s">
        <v>1584</v>
      </c>
    </row>
    <row r="145" spans="1:2">
      <c r="A145">
        <v>3145</v>
      </c>
      <c r="B145" s="70" t="s">
        <v>1585</v>
      </c>
    </row>
    <row r="146" spans="1:2">
      <c r="A146">
        <v>3146</v>
      </c>
      <c r="B146" s="70" t="s">
        <v>1586</v>
      </c>
    </row>
    <row r="147" spans="1:2">
      <c r="A147">
        <v>3147</v>
      </c>
      <c r="B147" s="70" t="s">
        <v>1587</v>
      </c>
    </row>
    <row r="148" spans="1:2">
      <c r="A148">
        <v>3148</v>
      </c>
      <c r="B148" s="70" t="s">
        <v>1588</v>
      </c>
    </row>
    <row r="149" spans="1:2">
      <c r="A149">
        <v>3149</v>
      </c>
      <c r="B149" s="70" t="s">
        <v>1589</v>
      </c>
    </row>
    <row r="150" spans="1:2">
      <c r="A150">
        <v>3150</v>
      </c>
      <c r="B150" s="70" t="s">
        <v>1590</v>
      </c>
    </row>
    <row r="151" spans="1:2">
      <c r="A151">
        <v>3151</v>
      </c>
      <c r="B151" s="70" t="s">
        <v>1591</v>
      </c>
    </row>
    <row r="152" spans="1:2">
      <c r="A152">
        <v>3152</v>
      </c>
      <c r="B152" s="70" t="s">
        <v>1592</v>
      </c>
    </row>
    <row r="153" spans="1:3">
      <c r="A153">
        <v>3153</v>
      </c>
      <c r="B153" s="70" t="s">
        <v>1593</v>
      </c>
      <c r="C153" t="s">
        <v>811</v>
      </c>
    </row>
    <row r="154" spans="1:1">
      <c r="A154">
        <v>3154</v>
      </c>
    </row>
    <row r="155" spans="1:2">
      <c r="A155">
        <v>3155</v>
      </c>
      <c r="B155" s="70" t="s">
        <v>1594</v>
      </c>
    </row>
    <row r="156" spans="1:3">
      <c r="A156">
        <v>3156</v>
      </c>
      <c r="B156" s="70" t="s">
        <v>1595</v>
      </c>
      <c r="C156" t="s">
        <v>806</v>
      </c>
    </row>
    <row r="157" spans="1:1">
      <c r="A157">
        <v>3157</v>
      </c>
    </row>
    <row r="158" spans="1:2">
      <c r="A158">
        <v>3158</v>
      </c>
      <c r="B158" s="70" t="s">
        <v>1596</v>
      </c>
    </row>
    <row r="159" spans="1:2">
      <c r="A159">
        <v>3159</v>
      </c>
      <c r="B159" s="70" t="s">
        <v>1597</v>
      </c>
    </row>
    <row r="160" spans="1:2">
      <c r="A160">
        <v>3160</v>
      </c>
      <c r="B160" s="70" t="s">
        <v>1598</v>
      </c>
    </row>
    <row r="161" spans="1:2">
      <c r="A161">
        <v>3161</v>
      </c>
      <c r="B161" s="70" t="s">
        <v>1599</v>
      </c>
    </row>
    <row r="162" spans="1:2">
      <c r="A162">
        <v>3162</v>
      </c>
      <c r="B162" s="70" t="s">
        <v>1600</v>
      </c>
    </row>
    <row r="163" spans="1:2">
      <c r="A163">
        <v>3163</v>
      </c>
      <c r="B163" s="70" t="s">
        <v>1601</v>
      </c>
    </row>
    <row r="164" spans="1:2">
      <c r="A164">
        <v>3164</v>
      </c>
      <c r="B164" s="70" t="s">
        <v>1602</v>
      </c>
    </row>
    <row r="165" spans="1:2">
      <c r="A165">
        <v>3165</v>
      </c>
      <c r="B165" s="70" t="s">
        <v>1603</v>
      </c>
    </row>
    <row r="166" spans="1:2">
      <c r="A166">
        <v>3166</v>
      </c>
      <c r="B166" s="70" t="s">
        <v>1604</v>
      </c>
    </row>
    <row r="167" spans="1:2">
      <c r="A167">
        <v>3167</v>
      </c>
      <c r="B167" s="70" t="s">
        <v>1605</v>
      </c>
    </row>
    <row r="168" spans="1:2">
      <c r="A168">
        <v>3168</v>
      </c>
      <c r="B168" s="70" t="s">
        <v>1606</v>
      </c>
    </row>
    <row r="169" spans="1:2">
      <c r="A169">
        <v>3169</v>
      </c>
      <c r="B169" s="70" t="s">
        <v>1607</v>
      </c>
    </row>
    <row r="170" spans="1:2">
      <c r="A170">
        <v>3170</v>
      </c>
      <c r="B170" s="70" t="s">
        <v>1608</v>
      </c>
    </row>
    <row r="171" spans="1:2">
      <c r="A171">
        <v>3171</v>
      </c>
      <c r="B171" s="70" t="s">
        <v>1609</v>
      </c>
    </row>
    <row r="172" spans="1:2">
      <c r="A172">
        <v>3172</v>
      </c>
      <c r="B172" s="70" t="s">
        <v>1610</v>
      </c>
    </row>
    <row r="173" spans="1:2">
      <c r="A173">
        <v>3173</v>
      </c>
      <c r="B173" s="70" t="s">
        <v>1611</v>
      </c>
    </row>
    <row r="174" spans="1:2">
      <c r="A174">
        <v>3174</v>
      </c>
      <c r="B174" s="70" t="s">
        <v>1612</v>
      </c>
    </row>
    <row r="175" spans="1:1">
      <c r="A175">
        <v>3175</v>
      </c>
    </row>
    <row r="176" spans="1:2">
      <c r="A176">
        <v>3176</v>
      </c>
      <c r="B176" s="70" t="s">
        <v>1613</v>
      </c>
    </row>
    <row r="177" spans="1:2">
      <c r="A177">
        <v>3177</v>
      </c>
      <c r="B177" s="70" t="s">
        <v>1614</v>
      </c>
    </row>
    <row r="178" spans="1:2">
      <c r="A178">
        <v>3178</v>
      </c>
      <c r="B178" s="70" t="s">
        <v>1615</v>
      </c>
    </row>
    <row r="179" spans="1:2">
      <c r="A179">
        <v>3179</v>
      </c>
      <c r="B179" s="70" t="s">
        <v>1616</v>
      </c>
    </row>
    <row r="180" spans="1:2">
      <c r="A180">
        <v>3180</v>
      </c>
      <c r="B180" s="70" t="s">
        <v>1617</v>
      </c>
    </row>
    <row r="181" spans="1:2">
      <c r="A181">
        <v>3181</v>
      </c>
      <c r="B181" s="70" t="s">
        <v>1618</v>
      </c>
    </row>
    <row r="182" spans="1:2">
      <c r="A182">
        <v>3182</v>
      </c>
      <c r="B182" s="70" t="s">
        <v>1619</v>
      </c>
    </row>
    <row r="183" spans="1:2">
      <c r="A183">
        <v>3183</v>
      </c>
      <c r="B183" s="70" t="s">
        <v>1620</v>
      </c>
    </row>
    <row r="184" spans="1:2">
      <c r="A184">
        <v>3184</v>
      </c>
      <c r="B184" s="70" t="s">
        <v>1621</v>
      </c>
    </row>
    <row r="185" spans="1:2">
      <c r="A185">
        <v>3185</v>
      </c>
      <c r="B185" s="70" t="s">
        <v>1622</v>
      </c>
    </row>
    <row r="186" spans="1:2">
      <c r="A186">
        <v>3186</v>
      </c>
      <c r="B186" s="70" t="s">
        <v>1623</v>
      </c>
    </row>
    <row r="187" spans="1:2">
      <c r="A187">
        <v>3187</v>
      </c>
      <c r="B187" s="70" t="s">
        <v>1624</v>
      </c>
    </row>
    <row r="188" spans="1:2">
      <c r="A188">
        <v>3188</v>
      </c>
      <c r="B188" s="70" t="s">
        <v>1625</v>
      </c>
    </row>
    <row r="189" spans="1:2">
      <c r="A189">
        <v>3189</v>
      </c>
      <c r="B189" s="70" t="s">
        <v>1626</v>
      </c>
    </row>
    <row r="190" spans="1:2">
      <c r="A190">
        <v>3190</v>
      </c>
      <c r="B190" s="70" t="s">
        <v>1627</v>
      </c>
    </row>
    <row r="191" spans="1:2">
      <c r="A191">
        <v>3191</v>
      </c>
      <c r="B191" s="70" t="s">
        <v>1628</v>
      </c>
    </row>
    <row r="192" spans="1:2">
      <c r="A192">
        <v>3192</v>
      </c>
      <c r="B192" s="70" t="s">
        <v>1629</v>
      </c>
    </row>
    <row r="193" spans="1:2">
      <c r="A193">
        <v>3193</v>
      </c>
      <c r="B193" s="70" t="s">
        <v>1630</v>
      </c>
    </row>
    <row r="194" spans="1:2">
      <c r="A194">
        <v>3194</v>
      </c>
      <c r="B194" s="70" t="s">
        <v>1631</v>
      </c>
    </row>
    <row r="195" spans="1:2">
      <c r="A195">
        <v>3195</v>
      </c>
      <c r="B195" s="70" t="s">
        <v>1632</v>
      </c>
    </row>
    <row r="196" spans="1:2">
      <c r="A196">
        <v>3196</v>
      </c>
      <c r="B196" s="70" t="s">
        <v>1633</v>
      </c>
    </row>
    <row r="197" spans="1:2">
      <c r="A197">
        <v>3197</v>
      </c>
      <c r="B197" s="70" t="s">
        <v>1634</v>
      </c>
    </row>
    <row r="198" spans="1:2">
      <c r="A198">
        <v>3198</v>
      </c>
      <c r="B198" s="70" t="s">
        <v>1635</v>
      </c>
    </row>
    <row r="199" spans="1:2">
      <c r="A199">
        <v>3199</v>
      </c>
      <c r="B199" s="70" t="s">
        <v>1636</v>
      </c>
    </row>
    <row r="200" spans="1:2">
      <c r="A200">
        <v>3200</v>
      </c>
      <c r="B200" s="70" t="s">
        <v>1637</v>
      </c>
    </row>
    <row r="201" spans="1:2">
      <c r="A201">
        <v>3201</v>
      </c>
      <c r="B201" s="70" t="s">
        <v>1638</v>
      </c>
    </row>
    <row r="202" spans="1:2">
      <c r="A202">
        <v>3202</v>
      </c>
      <c r="B202" s="70" t="s">
        <v>1639</v>
      </c>
    </row>
    <row r="203" spans="1:2">
      <c r="A203">
        <v>3203</v>
      </c>
      <c r="B203" s="70" t="s">
        <v>1640</v>
      </c>
    </row>
    <row r="204" spans="1:2">
      <c r="A204">
        <v>3204</v>
      </c>
      <c r="B204" s="70" t="s">
        <v>1641</v>
      </c>
    </row>
    <row r="205" spans="1:2">
      <c r="A205">
        <v>3205</v>
      </c>
      <c r="B205" s="70" t="s">
        <v>1642</v>
      </c>
    </row>
    <row r="206" spans="1:2">
      <c r="A206">
        <v>3206</v>
      </c>
      <c r="B206" s="70" t="s">
        <v>1643</v>
      </c>
    </row>
    <row r="207" spans="1:2">
      <c r="A207">
        <v>3207</v>
      </c>
      <c r="B207" s="70" t="s">
        <v>1644</v>
      </c>
    </row>
    <row r="208" spans="1:2">
      <c r="A208">
        <v>3208</v>
      </c>
      <c r="B208" s="70" t="s">
        <v>1645</v>
      </c>
    </row>
    <row r="209" spans="1:2">
      <c r="A209">
        <v>3209</v>
      </c>
      <c r="B209" s="70" t="s">
        <v>1646</v>
      </c>
    </row>
    <row r="210" spans="1:2">
      <c r="A210">
        <v>3210</v>
      </c>
      <c r="B210" s="70" t="s">
        <v>1647</v>
      </c>
    </row>
    <row r="211" spans="1:2">
      <c r="A211">
        <v>3211</v>
      </c>
      <c r="B211" s="70" t="s">
        <v>1648</v>
      </c>
    </row>
    <row r="212" spans="1:2">
      <c r="A212">
        <v>3212</v>
      </c>
      <c r="B212" s="70" t="s">
        <v>1649</v>
      </c>
    </row>
    <row r="213" spans="1:2">
      <c r="A213">
        <v>3213</v>
      </c>
      <c r="B213" s="70" t="s">
        <v>1650</v>
      </c>
    </row>
    <row r="214" spans="1:2">
      <c r="A214">
        <v>3214</v>
      </c>
      <c r="B214" s="70" t="s">
        <v>1651</v>
      </c>
    </row>
    <row r="215" spans="1:2">
      <c r="A215">
        <v>3215</v>
      </c>
      <c r="B215" s="70" t="s">
        <v>1652</v>
      </c>
    </row>
    <row r="216" spans="1:2">
      <c r="A216">
        <v>3216</v>
      </c>
      <c r="B216" s="70" t="s">
        <v>1653</v>
      </c>
    </row>
    <row r="217" spans="1:2">
      <c r="A217">
        <v>3217</v>
      </c>
      <c r="B217" s="70" t="s">
        <v>1654</v>
      </c>
    </row>
    <row r="218" spans="1:2">
      <c r="A218">
        <v>3218</v>
      </c>
      <c r="B218" s="70" t="s">
        <v>1655</v>
      </c>
    </row>
    <row r="219" spans="1:3">
      <c r="A219">
        <v>3219</v>
      </c>
      <c r="B219" s="72" t="s">
        <v>1656</v>
      </c>
      <c r="C219" t="s">
        <v>774</v>
      </c>
    </row>
    <row r="220" spans="1:1">
      <c r="A220">
        <v>3220</v>
      </c>
    </row>
    <row r="221" spans="1:2">
      <c r="A221">
        <v>3221</v>
      </c>
      <c r="B221" s="70" t="s">
        <v>590</v>
      </c>
    </row>
    <row r="222" spans="1:2">
      <c r="A222">
        <v>3222</v>
      </c>
      <c r="B222" s="70" t="s">
        <v>1657</v>
      </c>
    </row>
    <row r="223" spans="1:1">
      <c r="A223">
        <v>3223</v>
      </c>
    </row>
    <row r="224" spans="1:2">
      <c r="A224">
        <v>3224</v>
      </c>
      <c r="B224" s="70" t="s">
        <v>1658</v>
      </c>
    </row>
    <row r="225" spans="1:3">
      <c r="A225">
        <v>3225</v>
      </c>
      <c r="B225" s="70" t="s">
        <v>1659</v>
      </c>
      <c r="C225" t="s">
        <v>688</v>
      </c>
    </row>
    <row r="226" spans="1:2">
      <c r="A226">
        <v>3226</v>
      </c>
      <c r="B226" s="70" t="s">
        <v>1660</v>
      </c>
    </row>
    <row r="227" spans="1:2">
      <c r="A227">
        <v>3227</v>
      </c>
      <c r="B227" s="70" t="s">
        <v>1661</v>
      </c>
    </row>
    <row r="228" spans="1:2">
      <c r="A228">
        <v>3228</v>
      </c>
      <c r="B228" s="70" t="s">
        <v>1662</v>
      </c>
    </row>
    <row r="229" spans="1:2">
      <c r="A229">
        <v>3229</v>
      </c>
      <c r="B229" s="70" t="s">
        <v>1663</v>
      </c>
    </row>
    <row r="230" spans="1:2">
      <c r="A230">
        <v>3230</v>
      </c>
      <c r="B230" s="70" t="s">
        <v>1664</v>
      </c>
    </row>
    <row r="231" spans="1:2">
      <c r="A231">
        <v>3231</v>
      </c>
      <c r="B231" s="70" t="s">
        <v>1665</v>
      </c>
    </row>
    <row r="232" spans="1:2">
      <c r="A232">
        <v>3232</v>
      </c>
      <c r="B232" s="70" t="s">
        <v>1666</v>
      </c>
    </row>
    <row r="233" spans="1:2">
      <c r="A233">
        <v>3233</v>
      </c>
      <c r="B233" s="70" t="s">
        <v>1667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s="70" t="s">
        <v>1668</v>
      </c>
      <c r="C237" t="s">
        <v>790</v>
      </c>
    </row>
    <row r="238" spans="1:2">
      <c r="A238">
        <v>3238</v>
      </c>
      <c r="B238" s="70" t="s">
        <v>1669</v>
      </c>
    </row>
    <row r="239" spans="1:2">
      <c r="A239">
        <v>3239</v>
      </c>
      <c r="B239" s="70" t="s">
        <v>586</v>
      </c>
    </row>
    <row r="240" spans="1:2">
      <c r="A240">
        <v>3240</v>
      </c>
      <c r="B240" s="70" t="s">
        <v>1670</v>
      </c>
    </row>
    <row r="241" spans="1:2">
      <c r="A241">
        <v>3241</v>
      </c>
      <c r="B241" s="70" t="s">
        <v>1671</v>
      </c>
    </row>
    <row r="242" spans="1:2">
      <c r="A242">
        <v>3242</v>
      </c>
      <c r="B242" s="70" t="s">
        <v>1672</v>
      </c>
    </row>
    <row r="243" spans="1:2">
      <c r="A243">
        <v>3243</v>
      </c>
      <c r="B243" s="70" t="s">
        <v>1673</v>
      </c>
    </row>
    <row r="244" spans="1:2">
      <c r="A244">
        <v>3244</v>
      </c>
      <c r="B244" s="70" t="s">
        <v>1674</v>
      </c>
    </row>
    <row r="245" spans="1:2">
      <c r="A245">
        <v>3245</v>
      </c>
      <c r="B245" s="70" t="s">
        <v>585</v>
      </c>
    </row>
    <row r="246" spans="1:2">
      <c r="A246">
        <v>3246</v>
      </c>
      <c r="B246" s="70" t="s">
        <v>1675</v>
      </c>
    </row>
    <row r="247" spans="1:2">
      <c r="A247">
        <v>3247</v>
      </c>
      <c r="B247" s="70" t="s">
        <v>1676</v>
      </c>
    </row>
    <row r="248" spans="1:2">
      <c r="A248">
        <v>3248</v>
      </c>
      <c r="B248" s="70" t="s">
        <v>1677</v>
      </c>
    </row>
    <row r="249" spans="1:2">
      <c r="A249">
        <v>3249</v>
      </c>
      <c r="B249" s="70" t="s">
        <v>1678</v>
      </c>
    </row>
    <row r="250" spans="1:2">
      <c r="A250">
        <v>3250</v>
      </c>
      <c r="B250" s="70" t="s">
        <v>1679</v>
      </c>
    </row>
    <row r="251" spans="1:2">
      <c r="A251">
        <v>3251</v>
      </c>
      <c r="B251" s="70" t="s">
        <v>1680</v>
      </c>
    </row>
    <row r="252" spans="1:2">
      <c r="A252">
        <v>3252</v>
      </c>
      <c r="B252" s="70" t="s">
        <v>1681</v>
      </c>
    </row>
    <row r="253" spans="1:2">
      <c r="A253">
        <v>3253</v>
      </c>
      <c r="B253" s="70" t="s">
        <v>1682</v>
      </c>
    </row>
    <row r="254" spans="1:2">
      <c r="A254">
        <v>3254</v>
      </c>
      <c r="B254" s="70" t="s">
        <v>1683</v>
      </c>
    </row>
    <row r="255" spans="1:3">
      <c r="A255">
        <v>3255</v>
      </c>
      <c r="B255" s="70" t="s">
        <v>1684</v>
      </c>
      <c r="C255" t="s">
        <v>320</v>
      </c>
    </row>
    <row r="256" spans="1:2">
      <c r="A256">
        <v>3256</v>
      </c>
      <c r="B256" s="70" t="s">
        <v>1685</v>
      </c>
    </row>
    <row r="257" spans="1:2">
      <c r="A257">
        <v>3257</v>
      </c>
      <c r="B257" s="70" t="s">
        <v>1686</v>
      </c>
    </row>
    <row r="258" spans="1:2">
      <c r="A258">
        <v>3258</v>
      </c>
      <c r="B258" s="70" t="s">
        <v>1687</v>
      </c>
    </row>
    <row r="259" spans="1:2">
      <c r="A259">
        <v>3259</v>
      </c>
      <c r="B259" s="70" t="s">
        <v>1688</v>
      </c>
    </row>
    <row r="260" spans="1:2">
      <c r="A260">
        <v>3260</v>
      </c>
      <c r="B260" s="70" t="s">
        <v>1689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s="70" t="s">
        <v>1690</v>
      </c>
    </row>
    <row r="264" spans="1:2">
      <c r="A264">
        <v>3264</v>
      </c>
      <c r="B264" s="70" t="s">
        <v>1691</v>
      </c>
    </row>
    <row r="265" spans="1:2">
      <c r="A265">
        <v>3265</v>
      </c>
      <c r="B265" s="70" t="s">
        <v>1692</v>
      </c>
    </row>
    <row r="266" spans="1:2">
      <c r="A266">
        <v>3266</v>
      </c>
      <c r="B266" s="70" t="s">
        <v>1693</v>
      </c>
    </row>
    <row r="267" spans="1:3">
      <c r="A267">
        <v>3267</v>
      </c>
      <c r="B267" s="72" t="s">
        <v>1694</v>
      </c>
      <c r="C267" t="s">
        <v>1695</v>
      </c>
    </row>
    <row r="268" spans="1:2">
      <c r="A268">
        <v>3268</v>
      </c>
      <c r="B268" s="70" t="s">
        <v>1696</v>
      </c>
    </row>
    <row r="269" spans="1:2">
      <c r="A269">
        <v>3269</v>
      </c>
      <c r="B269" s="70" t="s">
        <v>589</v>
      </c>
    </row>
    <row r="270" spans="1:3">
      <c r="A270">
        <v>3270</v>
      </c>
      <c r="B270" s="72" t="s">
        <v>1697</v>
      </c>
      <c r="C270" t="s">
        <v>588</v>
      </c>
    </row>
    <row r="271" spans="1:2">
      <c r="A271">
        <v>3271</v>
      </c>
      <c r="B271" s="70" t="s">
        <v>1698</v>
      </c>
    </row>
    <row r="272" spans="1:2">
      <c r="A272">
        <v>3272</v>
      </c>
      <c r="B272" s="70" t="s">
        <v>588</v>
      </c>
    </row>
    <row r="273" spans="1:2">
      <c r="A273">
        <v>3273</v>
      </c>
      <c r="B273" s="70" t="s">
        <v>1699</v>
      </c>
    </row>
    <row r="274" spans="1:2">
      <c r="A274">
        <v>3274</v>
      </c>
      <c r="B274" s="70" t="s">
        <v>1700</v>
      </c>
    </row>
    <row r="275" spans="1:2">
      <c r="A275">
        <v>3275</v>
      </c>
      <c r="B275" s="70" t="s">
        <v>1701</v>
      </c>
    </row>
    <row r="276" spans="1:2">
      <c r="A276">
        <v>3276</v>
      </c>
      <c r="B276" s="70" t="s">
        <v>1702</v>
      </c>
    </row>
    <row r="277" spans="1:2">
      <c r="A277">
        <v>3277</v>
      </c>
      <c r="B277" s="70" t="s">
        <v>1703</v>
      </c>
    </row>
    <row r="278" spans="1:2">
      <c r="A278">
        <v>3278</v>
      </c>
      <c r="B278" s="70" t="s">
        <v>1704</v>
      </c>
    </row>
    <row r="279" spans="1:2">
      <c r="A279">
        <v>3279</v>
      </c>
      <c r="B279" s="70" t="s">
        <v>1705</v>
      </c>
    </row>
    <row r="280" spans="1:2">
      <c r="A280">
        <v>3280</v>
      </c>
      <c r="B280" s="70" t="s">
        <v>1706</v>
      </c>
    </row>
    <row r="281" spans="1:2">
      <c r="A281">
        <v>3281</v>
      </c>
      <c r="B281" s="70" t="s">
        <v>1707</v>
      </c>
    </row>
    <row r="282" spans="1:3">
      <c r="A282">
        <v>3282</v>
      </c>
      <c r="B282" s="70" t="s">
        <v>1708</v>
      </c>
      <c r="C282" t="s">
        <v>591</v>
      </c>
    </row>
    <row r="283" spans="1:1">
      <c r="A283">
        <v>3283</v>
      </c>
    </row>
    <row r="284" spans="1:2">
      <c r="A284">
        <v>3284</v>
      </c>
      <c r="B284" s="70" t="s">
        <v>591</v>
      </c>
    </row>
    <row r="285" spans="1:3">
      <c r="A285">
        <v>3285</v>
      </c>
      <c r="B285" s="70" t="s">
        <v>1709</v>
      </c>
      <c r="C285" t="s">
        <v>594</v>
      </c>
    </row>
    <row r="286" spans="1:1">
      <c r="A286">
        <v>3286</v>
      </c>
    </row>
    <row r="287" spans="1:2">
      <c r="A287">
        <v>3287</v>
      </c>
      <c r="B287" s="70" t="s">
        <v>594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s="70" t="s">
        <v>1710</v>
      </c>
    </row>
    <row r="291" spans="1:2">
      <c r="A291">
        <v>3291</v>
      </c>
      <c r="B291" s="70" t="s">
        <v>1711</v>
      </c>
    </row>
    <row r="292" spans="1:2">
      <c r="A292">
        <v>3292</v>
      </c>
      <c r="B292" s="70" t="s">
        <v>1712</v>
      </c>
    </row>
    <row r="293" spans="1:2">
      <c r="A293">
        <v>3293</v>
      </c>
      <c r="B293" s="70" t="s">
        <v>1713</v>
      </c>
    </row>
    <row r="294" spans="1:2">
      <c r="A294">
        <v>3294</v>
      </c>
      <c r="B294" s="70" t="s">
        <v>1714</v>
      </c>
    </row>
    <row r="295" spans="1:2">
      <c r="A295">
        <v>3295</v>
      </c>
      <c r="B295" s="70" t="s">
        <v>1715</v>
      </c>
    </row>
    <row r="296" spans="1:2">
      <c r="A296">
        <v>3296</v>
      </c>
      <c r="B296" s="70" t="s">
        <v>1716</v>
      </c>
    </row>
    <row r="297" spans="1:3">
      <c r="A297">
        <v>3297</v>
      </c>
      <c r="B297" s="70" t="s">
        <v>1717</v>
      </c>
      <c r="C297" t="s">
        <v>592</v>
      </c>
    </row>
    <row r="298" spans="1:1">
      <c r="A298">
        <v>3298</v>
      </c>
    </row>
    <row r="299" spans="1:2">
      <c r="A299">
        <v>3299</v>
      </c>
      <c r="B299" s="70" t="s">
        <v>592</v>
      </c>
    </row>
    <row r="300" spans="1:3">
      <c r="A300">
        <v>3300</v>
      </c>
      <c r="B300" s="70" t="s">
        <v>1718</v>
      </c>
      <c r="C300" t="s">
        <v>593</v>
      </c>
    </row>
    <row r="301" spans="1:1">
      <c r="A301">
        <v>3301</v>
      </c>
    </row>
    <row r="302" spans="1:2">
      <c r="A302">
        <v>3302</v>
      </c>
      <c r="B302" s="70" t="s">
        <v>593</v>
      </c>
    </row>
    <row r="303" spans="1:2">
      <c r="A303">
        <v>3303</v>
      </c>
      <c r="B303" s="70" t="s">
        <v>1719</v>
      </c>
    </row>
    <row r="304" spans="1:2">
      <c r="A304">
        <v>3304</v>
      </c>
      <c r="B304" s="70" t="s">
        <v>1720</v>
      </c>
    </row>
    <row r="305" spans="1:2">
      <c r="A305">
        <v>3305</v>
      </c>
      <c r="B305" s="70" t="s">
        <v>1721</v>
      </c>
    </row>
    <row r="306" spans="1:1">
      <c r="A306">
        <v>3306</v>
      </c>
    </row>
    <row r="307" spans="1:2">
      <c r="A307">
        <v>3307</v>
      </c>
      <c r="B307" s="70" t="s">
        <v>1722</v>
      </c>
    </row>
    <row r="308" spans="1:2">
      <c r="A308">
        <v>3308</v>
      </c>
      <c r="B308" s="70" t="s">
        <v>1723</v>
      </c>
    </row>
    <row r="309" spans="1:2">
      <c r="A309">
        <v>3309</v>
      </c>
      <c r="B309" s="70" t="s">
        <v>1578</v>
      </c>
    </row>
    <row r="310" spans="1:2">
      <c r="A310">
        <v>3310</v>
      </c>
      <c r="B310" s="70" t="s">
        <v>1579</v>
      </c>
    </row>
    <row r="311" spans="1:2">
      <c r="A311">
        <v>3311</v>
      </c>
      <c r="B311" s="70" t="s">
        <v>1580</v>
      </c>
    </row>
    <row r="312" spans="1:2">
      <c r="A312">
        <v>3312</v>
      </c>
      <c r="B312" s="70" t="s">
        <v>1724</v>
      </c>
    </row>
    <row r="313" spans="1:2">
      <c r="A313">
        <v>3313</v>
      </c>
      <c r="B313" s="70" t="s">
        <v>1725</v>
      </c>
    </row>
    <row r="314" spans="1:2">
      <c r="A314">
        <v>3314</v>
      </c>
      <c r="B314" s="70" t="s">
        <v>1726</v>
      </c>
    </row>
    <row r="315" spans="1:2">
      <c r="A315">
        <v>3315</v>
      </c>
      <c r="B315" s="70" t="s">
        <v>1727</v>
      </c>
    </row>
    <row r="316" spans="1:2">
      <c r="A316">
        <v>3316</v>
      </c>
      <c r="B316" s="70" t="s">
        <v>1728</v>
      </c>
    </row>
    <row r="317" spans="1:2">
      <c r="A317">
        <v>3317</v>
      </c>
      <c r="B317" s="70" t="s">
        <v>1729</v>
      </c>
    </row>
    <row r="318" spans="1:2">
      <c r="A318">
        <v>3318</v>
      </c>
      <c r="B318" s="70" t="s">
        <v>1730</v>
      </c>
    </row>
    <row r="319" spans="1:2">
      <c r="A319">
        <v>3319</v>
      </c>
      <c r="B319" s="70" t="s">
        <v>1731</v>
      </c>
    </row>
    <row r="320" spans="1:2">
      <c r="A320">
        <v>3320</v>
      </c>
      <c r="B320" s="70" t="s">
        <v>1732</v>
      </c>
    </row>
    <row r="321" spans="1:2">
      <c r="A321">
        <v>3321</v>
      </c>
      <c r="B321" s="70" t="s">
        <v>1733</v>
      </c>
    </row>
    <row r="322" spans="1:2">
      <c r="A322">
        <v>3322</v>
      </c>
      <c r="B322" s="70" t="s">
        <v>1734</v>
      </c>
    </row>
    <row r="323" spans="1:2">
      <c r="A323">
        <v>3323</v>
      </c>
      <c r="B323" s="70" t="s">
        <v>1735</v>
      </c>
    </row>
    <row r="324" spans="1:2">
      <c r="A324">
        <v>3324</v>
      </c>
      <c r="B324" s="70" t="s">
        <v>1736</v>
      </c>
    </row>
    <row r="325" spans="1:2">
      <c r="A325">
        <v>3325</v>
      </c>
      <c r="B325" s="70" t="s">
        <v>1737</v>
      </c>
    </row>
    <row r="326" spans="1:2">
      <c r="A326">
        <v>3326</v>
      </c>
      <c r="B326" s="70" t="s">
        <v>1738</v>
      </c>
    </row>
    <row r="327" spans="1:2">
      <c r="A327">
        <v>3327</v>
      </c>
      <c r="B327" s="70" t="s">
        <v>1739</v>
      </c>
    </row>
    <row r="328" spans="1:2">
      <c r="A328">
        <v>3328</v>
      </c>
      <c r="B328" s="70" t="s">
        <v>1740</v>
      </c>
    </row>
    <row r="329" spans="1:2">
      <c r="A329">
        <v>3329</v>
      </c>
      <c r="B329" s="70" t="s">
        <v>1741</v>
      </c>
    </row>
    <row r="330" spans="1:2">
      <c r="A330">
        <v>3330</v>
      </c>
      <c r="B330" s="70" t="s">
        <v>1742</v>
      </c>
    </row>
    <row r="331" spans="1:2">
      <c r="A331">
        <v>3331</v>
      </c>
      <c r="B331" s="70" t="s">
        <v>1743</v>
      </c>
    </row>
    <row r="332" spans="1:2">
      <c r="A332">
        <v>3332</v>
      </c>
      <c r="B332" s="70" t="s">
        <v>1744</v>
      </c>
    </row>
    <row r="333" spans="1:2">
      <c r="A333">
        <v>3333</v>
      </c>
      <c r="B333" s="70" t="s">
        <v>1745</v>
      </c>
    </row>
    <row r="334" spans="1:2">
      <c r="A334">
        <v>3334</v>
      </c>
      <c r="B334" s="70" t="s">
        <v>1746</v>
      </c>
    </row>
    <row r="335" spans="1:2">
      <c r="A335">
        <v>3335</v>
      </c>
      <c r="B335" s="70" t="s">
        <v>602</v>
      </c>
    </row>
    <row r="336" spans="1:1">
      <c r="A336">
        <v>3336</v>
      </c>
    </row>
    <row r="337" spans="1:2">
      <c r="A337">
        <v>3337</v>
      </c>
      <c r="B337" s="70" t="s">
        <v>1747</v>
      </c>
    </row>
    <row r="338" spans="1:2">
      <c r="A338">
        <v>3338</v>
      </c>
      <c r="B338" s="70" t="s">
        <v>1748</v>
      </c>
    </row>
    <row r="339" spans="1:3">
      <c r="A339">
        <v>3339</v>
      </c>
      <c r="B339" s="70" t="s">
        <v>1749</v>
      </c>
      <c r="C339" t="s">
        <v>1750</v>
      </c>
    </row>
    <row r="340" spans="1:2">
      <c r="A340">
        <v>3340</v>
      </c>
      <c r="B340" s="70" t="s">
        <v>1751</v>
      </c>
    </row>
    <row r="341" spans="1:2">
      <c r="A341">
        <v>3341</v>
      </c>
      <c r="B341" s="70" t="s">
        <v>1752</v>
      </c>
    </row>
    <row r="342" spans="1:2">
      <c r="A342">
        <v>3342</v>
      </c>
      <c r="B342" s="70" t="s">
        <v>1753</v>
      </c>
    </row>
    <row r="343" spans="1:2">
      <c r="A343">
        <v>3343</v>
      </c>
      <c r="B343" s="70" t="s">
        <v>1754</v>
      </c>
    </row>
    <row r="344" spans="1:2">
      <c r="A344">
        <v>3344</v>
      </c>
      <c r="B344" s="70" t="s">
        <v>1755</v>
      </c>
    </row>
    <row r="345" spans="1:2">
      <c r="A345">
        <v>3345</v>
      </c>
      <c r="B345" s="70" t="s">
        <v>1756</v>
      </c>
    </row>
    <row r="346" spans="1:2">
      <c r="A346">
        <v>3346</v>
      </c>
      <c r="B346" s="70" t="s">
        <v>1757</v>
      </c>
    </row>
    <row r="347" spans="1:2">
      <c r="A347">
        <v>3347</v>
      </c>
      <c r="B347" s="70" t="s">
        <v>1758</v>
      </c>
    </row>
    <row r="348" spans="1:2">
      <c r="A348">
        <v>3348</v>
      </c>
      <c r="B348" s="70" t="s">
        <v>1759</v>
      </c>
    </row>
    <row r="349" spans="1:2">
      <c r="A349">
        <v>3349</v>
      </c>
      <c r="B349" s="70" t="s">
        <v>1760</v>
      </c>
    </row>
    <row r="350" spans="1:2">
      <c r="A350">
        <v>3350</v>
      </c>
      <c r="B350" s="70" t="s">
        <v>1761</v>
      </c>
    </row>
    <row r="351" spans="1:2">
      <c r="A351">
        <v>3351</v>
      </c>
      <c r="B351" s="70" t="s">
        <v>1762</v>
      </c>
    </row>
    <row r="352" spans="1:2">
      <c r="A352">
        <v>3352</v>
      </c>
      <c r="B352" s="70" t="s">
        <v>1763</v>
      </c>
    </row>
    <row r="353" spans="1:2">
      <c r="A353">
        <v>3353</v>
      </c>
      <c r="B353" s="70" t="s">
        <v>1764</v>
      </c>
    </row>
    <row r="354" spans="1:2">
      <c r="A354">
        <v>3354</v>
      </c>
      <c r="B354" s="70" t="s">
        <v>1765</v>
      </c>
    </row>
    <row r="355" spans="1:2">
      <c r="A355">
        <v>3355</v>
      </c>
      <c r="B355" s="70" t="s">
        <v>1766</v>
      </c>
    </row>
    <row r="356" spans="1:2">
      <c r="A356">
        <v>3356</v>
      </c>
      <c r="B356" s="70" t="s">
        <v>1767</v>
      </c>
    </row>
    <row r="357" spans="1:2">
      <c r="A357">
        <v>3357</v>
      </c>
      <c r="B357" s="70" t="s">
        <v>599</v>
      </c>
    </row>
    <row r="358" spans="1:2">
      <c r="A358">
        <v>3358</v>
      </c>
      <c r="B358" s="70" t="s">
        <v>1768</v>
      </c>
    </row>
    <row r="359" spans="1:2">
      <c r="A359">
        <v>3359</v>
      </c>
      <c r="B359" s="70" t="s">
        <v>600</v>
      </c>
    </row>
    <row r="360" spans="1:1">
      <c r="A360">
        <v>3360</v>
      </c>
    </row>
    <row r="361" spans="1:2">
      <c r="A361">
        <v>3361</v>
      </c>
      <c r="B361" s="70" t="s">
        <v>1769</v>
      </c>
    </row>
    <row r="362" spans="1:2">
      <c r="A362">
        <v>3362</v>
      </c>
      <c r="B362" s="70" t="s">
        <v>1770</v>
      </c>
    </row>
    <row r="363" spans="1:1">
      <c r="A363">
        <v>3363</v>
      </c>
    </row>
    <row r="364" spans="1:2">
      <c r="A364">
        <v>3364</v>
      </c>
      <c r="B364" s="70" t="s">
        <v>1771</v>
      </c>
    </row>
    <row r="365" spans="1:2">
      <c r="A365">
        <v>3365</v>
      </c>
      <c r="B365" s="70" t="s">
        <v>1772</v>
      </c>
    </row>
    <row r="366" spans="1:2">
      <c r="A366">
        <v>3366</v>
      </c>
      <c r="B366" s="70" t="s">
        <v>1773</v>
      </c>
    </row>
    <row r="367" spans="1:2">
      <c r="A367">
        <v>3367</v>
      </c>
      <c r="B367" s="70" t="s">
        <v>1774</v>
      </c>
    </row>
    <row r="368" spans="1:2">
      <c r="A368">
        <v>3368</v>
      </c>
      <c r="B368" s="70" t="s">
        <v>1775</v>
      </c>
    </row>
    <row r="369" spans="1:2">
      <c r="A369">
        <v>3369</v>
      </c>
      <c r="B369" s="70" t="s">
        <v>1776</v>
      </c>
    </row>
    <row r="370" spans="1:2">
      <c r="A370">
        <v>3370</v>
      </c>
      <c r="B370" s="70" t="s">
        <v>1777</v>
      </c>
    </row>
    <row r="371" spans="1:2">
      <c r="A371">
        <v>3371</v>
      </c>
      <c r="B371" s="70" t="s">
        <v>1778</v>
      </c>
    </row>
    <row r="372" spans="1:2">
      <c r="A372">
        <v>3372</v>
      </c>
      <c r="B372" s="70" t="s">
        <v>1779</v>
      </c>
    </row>
    <row r="373" spans="1:2">
      <c r="A373">
        <v>3373</v>
      </c>
      <c r="B373" s="70" t="s">
        <v>1780</v>
      </c>
    </row>
    <row r="374" spans="1:2">
      <c r="A374">
        <v>3374</v>
      </c>
      <c r="B374" s="70" t="s">
        <v>1781</v>
      </c>
    </row>
    <row r="375" spans="1:1">
      <c r="A375">
        <v>3375</v>
      </c>
    </row>
    <row r="376" spans="1:2">
      <c r="A376">
        <v>3376</v>
      </c>
      <c r="B376" s="70" t="s">
        <v>1782</v>
      </c>
    </row>
    <row r="377" spans="1:2">
      <c r="A377">
        <v>3377</v>
      </c>
      <c r="B377" s="70" t="s">
        <v>1783</v>
      </c>
    </row>
    <row r="378" spans="1:2">
      <c r="A378">
        <v>3378</v>
      </c>
      <c r="B378" s="70" t="s">
        <v>1784</v>
      </c>
    </row>
    <row r="379" spans="1:2">
      <c r="A379">
        <v>3379</v>
      </c>
      <c r="B379" s="70" t="s">
        <v>1785</v>
      </c>
    </row>
    <row r="380" spans="1:2">
      <c r="A380">
        <v>3380</v>
      </c>
      <c r="B380" s="70" t="s">
        <v>1786</v>
      </c>
    </row>
    <row r="381" spans="1:2">
      <c r="A381">
        <v>3381</v>
      </c>
      <c r="B381" s="70" t="s">
        <v>1787</v>
      </c>
    </row>
    <row r="382" spans="1:2">
      <c r="A382">
        <v>3382</v>
      </c>
      <c r="B382" s="70" t="s">
        <v>1788</v>
      </c>
    </row>
    <row r="383" spans="1:2">
      <c r="A383">
        <v>3383</v>
      </c>
      <c r="B383" s="70" t="s">
        <v>1789</v>
      </c>
    </row>
    <row r="384" spans="1:1">
      <c r="A384">
        <v>3384</v>
      </c>
    </row>
    <row r="385" spans="1:2">
      <c r="A385">
        <v>3385</v>
      </c>
      <c r="B385" s="70" t="s">
        <v>1582</v>
      </c>
    </row>
    <row r="386" spans="1:2">
      <c r="A386">
        <v>3386</v>
      </c>
      <c r="B386" s="70" t="s">
        <v>1583</v>
      </c>
    </row>
    <row r="387" spans="1:1">
      <c r="A387">
        <v>3387</v>
      </c>
    </row>
    <row r="388" spans="1:2">
      <c r="A388">
        <v>3388</v>
      </c>
      <c r="B388" s="70" t="s">
        <v>1790</v>
      </c>
    </row>
    <row r="389" spans="1:2">
      <c r="A389">
        <v>3389</v>
      </c>
      <c r="B389" s="70" t="s">
        <v>1791</v>
      </c>
    </row>
    <row r="390" spans="1:1">
      <c r="A390">
        <v>3390</v>
      </c>
    </row>
    <row r="391" spans="1:2">
      <c r="A391">
        <v>3391</v>
      </c>
      <c r="B391" s="70" t="s">
        <v>1792</v>
      </c>
    </row>
    <row r="392" spans="1:2">
      <c r="A392">
        <v>3392</v>
      </c>
      <c r="B392" s="70" t="s">
        <v>1793</v>
      </c>
    </row>
    <row r="393" spans="1:2">
      <c r="A393">
        <v>3393</v>
      </c>
      <c r="B393" s="70" t="s">
        <v>1794</v>
      </c>
    </row>
    <row r="394" spans="1:2">
      <c r="A394">
        <v>3394</v>
      </c>
      <c r="B394" s="70" t="s">
        <v>1795</v>
      </c>
    </row>
    <row r="395" spans="1:2">
      <c r="A395">
        <v>3395</v>
      </c>
      <c r="B395" s="70" t="s">
        <v>1796</v>
      </c>
    </row>
    <row r="396" spans="1:2">
      <c r="A396">
        <v>3396</v>
      </c>
      <c r="B396" s="70" t="s">
        <v>1797</v>
      </c>
    </row>
    <row r="397" spans="1:2">
      <c r="A397">
        <v>3397</v>
      </c>
      <c r="B397" s="70" t="s">
        <v>1798</v>
      </c>
    </row>
    <row r="398" spans="1:2">
      <c r="A398">
        <v>3398</v>
      </c>
      <c r="B398" s="70" t="s">
        <v>1799</v>
      </c>
    </row>
    <row r="399" spans="1:2">
      <c r="A399">
        <v>3399</v>
      </c>
      <c r="B399" s="70" t="s">
        <v>1800</v>
      </c>
    </row>
    <row r="400" spans="1:2">
      <c r="A400">
        <v>3400</v>
      </c>
      <c r="B400" s="70" t="s">
        <v>1801</v>
      </c>
    </row>
    <row r="401" spans="1:2">
      <c r="A401">
        <v>3401</v>
      </c>
      <c r="B401" s="70" t="s">
        <v>1802</v>
      </c>
    </row>
    <row r="402" spans="1:2">
      <c r="A402">
        <v>3402</v>
      </c>
      <c r="B402" s="70" t="s">
        <v>1803</v>
      </c>
    </row>
    <row r="403" spans="1:2">
      <c r="A403">
        <v>3403</v>
      </c>
      <c r="B403" s="70" t="s">
        <v>1804</v>
      </c>
    </row>
    <row r="404" spans="1:2">
      <c r="A404">
        <v>3404</v>
      </c>
      <c r="B404" s="70" t="s">
        <v>1805</v>
      </c>
    </row>
    <row r="405" spans="1:2">
      <c r="A405">
        <v>3405</v>
      </c>
      <c r="B405" s="70" t="s">
        <v>1806</v>
      </c>
    </row>
    <row r="406" spans="1:2">
      <c r="A406">
        <v>3406</v>
      </c>
      <c r="B406" s="70" t="s">
        <v>1807</v>
      </c>
    </row>
    <row r="407" spans="1:2">
      <c r="A407">
        <v>3407</v>
      </c>
      <c r="B407" s="70" t="s">
        <v>1808</v>
      </c>
    </row>
    <row r="408" spans="1:2">
      <c r="A408">
        <v>3408</v>
      </c>
      <c r="B408" s="70" t="s">
        <v>1809</v>
      </c>
    </row>
    <row r="409" spans="1:2">
      <c r="A409">
        <v>3409</v>
      </c>
      <c r="B409" s="70" t="s">
        <v>1810</v>
      </c>
    </row>
    <row r="410" spans="1:2">
      <c r="A410">
        <v>3410</v>
      </c>
      <c r="B410" s="70" t="s">
        <v>1811</v>
      </c>
    </row>
    <row r="411" spans="1:2">
      <c r="A411">
        <v>3411</v>
      </c>
      <c r="B411" s="70" t="s">
        <v>1812</v>
      </c>
    </row>
    <row r="412" spans="1:2">
      <c r="A412">
        <v>3412</v>
      </c>
      <c r="B412" s="70" t="s">
        <v>1813</v>
      </c>
    </row>
    <row r="413" spans="1:2">
      <c r="A413">
        <v>3413</v>
      </c>
      <c r="B413" s="70" t="s">
        <v>1814</v>
      </c>
    </row>
    <row r="414" spans="1:2">
      <c r="A414">
        <v>3414</v>
      </c>
      <c r="B414" s="70" t="s">
        <v>1815</v>
      </c>
    </row>
    <row r="415" spans="1:2">
      <c r="A415">
        <v>3415</v>
      </c>
      <c r="B415" s="70" t="s">
        <v>1816</v>
      </c>
    </row>
    <row r="416" spans="1:2">
      <c r="A416">
        <v>3416</v>
      </c>
      <c r="B416" s="70" t="s">
        <v>1817</v>
      </c>
    </row>
    <row r="417" spans="1:2">
      <c r="A417">
        <v>3417</v>
      </c>
      <c r="B417" s="70" t="s">
        <v>1818</v>
      </c>
    </row>
    <row r="418" spans="1:2">
      <c r="A418">
        <v>3418</v>
      </c>
      <c r="B418" s="70" t="s">
        <v>1819</v>
      </c>
    </row>
    <row r="419" spans="1:2">
      <c r="A419">
        <v>3419</v>
      </c>
      <c r="B419" s="70" t="s">
        <v>1820</v>
      </c>
    </row>
    <row r="420" spans="1:2">
      <c r="A420">
        <v>3420</v>
      </c>
      <c r="B420" s="70" t="s">
        <v>1821</v>
      </c>
    </row>
    <row r="421" spans="1:2">
      <c r="A421">
        <v>3421</v>
      </c>
      <c r="B421" s="70" t="s">
        <v>1822</v>
      </c>
    </row>
    <row r="422" spans="1:2">
      <c r="A422">
        <v>3422</v>
      </c>
      <c r="B422" s="70" t="s">
        <v>1823</v>
      </c>
    </row>
    <row r="423" spans="1:2">
      <c r="A423">
        <v>3423</v>
      </c>
      <c r="B423" s="70" t="s">
        <v>1824</v>
      </c>
    </row>
    <row r="424" spans="1:2">
      <c r="A424">
        <v>3424</v>
      </c>
      <c r="B424" s="70" t="s">
        <v>1825</v>
      </c>
    </row>
    <row r="425" spans="1:2">
      <c r="A425">
        <v>3425</v>
      </c>
      <c r="B425" s="70" t="s">
        <v>1826</v>
      </c>
    </row>
    <row r="426" spans="1:2">
      <c r="A426">
        <v>3426</v>
      </c>
      <c r="B426" s="70" t="s">
        <v>1827</v>
      </c>
    </row>
    <row r="427" spans="1:2">
      <c r="A427">
        <v>3427</v>
      </c>
      <c r="B427" s="70" t="s">
        <v>1828</v>
      </c>
    </row>
    <row r="428" spans="1:2">
      <c r="A428">
        <v>3428</v>
      </c>
      <c r="B428" s="70" t="s">
        <v>1829</v>
      </c>
    </row>
    <row r="429" spans="1:2">
      <c r="A429">
        <v>3429</v>
      </c>
      <c r="B429" s="70" t="s">
        <v>1830</v>
      </c>
    </row>
    <row r="430" spans="1:2">
      <c r="A430">
        <v>3430</v>
      </c>
      <c r="B430" s="70" t="s">
        <v>1831</v>
      </c>
    </row>
    <row r="431" spans="1:2">
      <c r="A431">
        <v>3431</v>
      </c>
      <c r="B431" s="70" t="s">
        <v>1832</v>
      </c>
    </row>
    <row r="432" spans="1:2">
      <c r="A432">
        <v>3432</v>
      </c>
      <c r="B432" s="70" t="s">
        <v>1833</v>
      </c>
    </row>
    <row r="433" spans="1:2">
      <c r="A433">
        <v>3433</v>
      </c>
      <c r="B433" s="70" t="s">
        <v>1834</v>
      </c>
    </row>
    <row r="434" spans="1:2">
      <c r="A434">
        <v>3434</v>
      </c>
      <c r="B434" s="70" t="s">
        <v>1835</v>
      </c>
    </row>
    <row r="435" spans="1:2">
      <c r="A435">
        <v>3435</v>
      </c>
      <c r="B435" s="70" t="s">
        <v>1836</v>
      </c>
    </row>
    <row r="436" spans="1:2">
      <c r="A436">
        <v>3436</v>
      </c>
      <c r="B436" s="70" t="s">
        <v>1837</v>
      </c>
    </row>
    <row r="437" spans="1:2">
      <c r="A437">
        <v>3437</v>
      </c>
      <c r="B437" s="70" t="s">
        <v>1838</v>
      </c>
    </row>
    <row r="438" spans="1:2">
      <c r="A438">
        <v>3438</v>
      </c>
      <c r="B438" s="70" t="s">
        <v>1839</v>
      </c>
    </row>
    <row r="439" spans="1:2">
      <c r="A439">
        <v>3439</v>
      </c>
      <c r="B439" s="70" t="s">
        <v>1840</v>
      </c>
    </row>
    <row r="440" spans="1:2">
      <c r="A440">
        <v>3440</v>
      </c>
      <c r="B440" s="70" t="s">
        <v>1841</v>
      </c>
    </row>
    <row r="441" spans="1:2">
      <c r="A441">
        <v>3441</v>
      </c>
      <c r="B441" s="70" t="s">
        <v>1842</v>
      </c>
    </row>
    <row r="442" spans="1:2">
      <c r="A442">
        <v>3442</v>
      </c>
      <c r="B442" s="70" t="s">
        <v>1843</v>
      </c>
    </row>
    <row r="443" spans="1:2">
      <c r="A443">
        <v>3443</v>
      </c>
      <c r="B443" s="70" t="s">
        <v>1844</v>
      </c>
    </row>
    <row r="444" spans="1:3">
      <c r="A444">
        <v>3444</v>
      </c>
      <c r="B444" s="70" t="s">
        <v>605</v>
      </c>
      <c r="C444" t="s">
        <v>1845</v>
      </c>
    </row>
    <row r="445" spans="1:3">
      <c r="A445">
        <v>3445</v>
      </c>
      <c r="B445" s="70" t="s">
        <v>606</v>
      </c>
      <c r="C445" t="s">
        <v>1846</v>
      </c>
    </row>
    <row r="446" spans="1:3">
      <c r="A446">
        <v>3446</v>
      </c>
      <c r="B446" s="70" t="s">
        <v>607</v>
      </c>
      <c r="C446" t="s">
        <v>1847</v>
      </c>
    </row>
    <row r="447" spans="1:3">
      <c r="A447">
        <v>3447</v>
      </c>
      <c r="B447" s="70" t="s">
        <v>608</v>
      </c>
      <c r="C447" t="s">
        <v>1848</v>
      </c>
    </row>
    <row r="448" spans="1:3">
      <c r="A448">
        <v>3448</v>
      </c>
      <c r="B448" s="70" t="s">
        <v>595</v>
      </c>
      <c r="C448" t="s">
        <v>1849</v>
      </c>
    </row>
    <row r="449" spans="1:3">
      <c r="A449">
        <v>3449</v>
      </c>
      <c r="B449" s="70" t="s">
        <v>597</v>
      </c>
      <c r="C449" t="s">
        <v>1850</v>
      </c>
    </row>
    <row r="450" spans="1:3">
      <c r="A450">
        <v>3450</v>
      </c>
      <c r="B450" s="70" t="s">
        <v>1851</v>
      </c>
      <c r="C450" t="s">
        <v>1852</v>
      </c>
    </row>
    <row r="451" spans="1:3">
      <c r="A451">
        <v>3451</v>
      </c>
      <c r="B451" s="70" t="s">
        <v>1853</v>
      </c>
      <c r="C451" t="s">
        <v>1723</v>
      </c>
    </row>
    <row r="452" spans="1:3">
      <c r="A452">
        <v>3452</v>
      </c>
      <c r="B452" s="70" t="s">
        <v>1854</v>
      </c>
      <c r="C452" t="s">
        <v>1855</v>
      </c>
    </row>
    <row r="453" spans="1:2">
      <c r="A453">
        <v>3453</v>
      </c>
      <c r="B453" s="70" t="s">
        <v>1856</v>
      </c>
    </row>
    <row r="454" spans="1:3">
      <c r="A454">
        <v>3454</v>
      </c>
      <c r="B454" s="70" t="s">
        <v>1857</v>
      </c>
      <c r="C454" t="s">
        <v>1858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J9" sqref="J9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69">
        <v>72</v>
      </c>
      <c r="D2" t="s">
        <v>1859</v>
      </c>
      <c r="E2">
        <f>C2*2</f>
        <v>144</v>
      </c>
      <c r="F2" t="s">
        <v>1859</v>
      </c>
      <c r="G2">
        <f>C2*3</f>
        <v>216</v>
      </c>
      <c r="H2" t="s">
        <v>1859</v>
      </c>
      <c r="I2">
        <f>C2*4</f>
        <v>288</v>
      </c>
      <c r="J2" t="s">
        <v>1859</v>
      </c>
      <c r="K2">
        <f>C2*5</f>
        <v>360</v>
      </c>
      <c r="L2" s="58" t="str">
        <f>CONCATENATE(C2,D2,E2,F2,G2,H2,I2,J2,K2)</f>
        <v>72,144,216,288,360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" sqref="B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3" t="s">
        <v>1860</v>
      </c>
      <c r="B1" s="63" t="s">
        <v>1861</v>
      </c>
      <c r="C1" s="63" t="s">
        <v>1862</v>
      </c>
      <c r="D1" s="63" t="s">
        <v>1863</v>
      </c>
      <c r="E1" s="63" t="s">
        <v>1864</v>
      </c>
      <c r="F1" s="63" t="s">
        <v>1865</v>
      </c>
      <c r="G1" s="63" t="s">
        <v>1866</v>
      </c>
      <c r="H1" s="63" t="s">
        <v>1867</v>
      </c>
    </row>
    <row r="2" spans="1:8">
      <c r="A2" s="63">
        <v>1</v>
      </c>
      <c r="B2" s="63"/>
      <c r="C2" s="63"/>
      <c r="D2" s="63"/>
      <c r="E2" s="63"/>
      <c r="F2" s="63"/>
      <c r="G2" s="63"/>
      <c r="H2" s="63"/>
    </row>
    <row r="3" s="58" customFormat="1" spans="1:8">
      <c r="A3" s="64">
        <v>2</v>
      </c>
      <c r="B3" s="64" t="s">
        <v>1868</v>
      </c>
      <c r="C3" s="64" t="s">
        <v>1869</v>
      </c>
      <c r="D3" s="64" t="s">
        <v>1870</v>
      </c>
      <c r="E3" s="64" t="s">
        <v>1869</v>
      </c>
      <c r="F3" s="64" t="s">
        <v>1869</v>
      </c>
      <c r="G3" s="64" t="s">
        <v>1869</v>
      </c>
      <c r="H3" s="64" t="s">
        <v>1869</v>
      </c>
    </row>
    <row r="4" s="59" customFormat="1" spans="1:8">
      <c r="A4" s="65">
        <v>3</v>
      </c>
      <c r="B4" s="65" t="s">
        <v>1871</v>
      </c>
      <c r="C4" s="65" t="s">
        <v>1872</v>
      </c>
      <c r="D4" s="65" t="s">
        <v>1873</v>
      </c>
      <c r="E4" s="65" t="s">
        <v>1872</v>
      </c>
      <c r="F4" s="65" t="s">
        <v>1872</v>
      </c>
      <c r="G4" s="65" t="s">
        <v>1872</v>
      </c>
      <c r="H4" s="65" t="s">
        <v>1872</v>
      </c>
    </row>
    <row r="5" s="60" customFormat="1" spans="1:8">
      <c r="A5" s="66">
        <v>4</v>
      </c>
      <c r="B5" s="66" t="s">
        <v>1874</v>
      </c>
      <c r="C5" s="66" t="s">
        <v>1868</v>
      </c>
      <c r="D5" s="66" t="s">
        <v>1875</v>
      </c>
      <c r="E5" s="66" t="s">
        <v>1868</v>
      </c>
      <c r="F5" s="66" t="s">
        <v>1868</v>
      </c>
      <c r="G5" s="66" t="s">
        <v>1868</v>
      </c>
      <c r="H5" s="66" t="s">
        <v>1868</v>
      </c>
    </row>
    <row r="6" s="61" customFormat="1" spans="1:8">
      <c r="A6" s="67">
        <v>5</v>
      </c>
      <c r="B6" s="67" t="s">
        <v>1876</v>
      </c>
      <c r="C6" s="67" t="s">
        <v>1877</v>
      </c>
      <c r="D6" s="67" t="s">
        <v>1878</v>
      </c>
      <c r="E6" s="67" t="s">
        <v>1877</v>
      </c>
      <c r="F6" s="67" t="s">
        <v>1877</v>
      </c>
      <c r="G6" s="67" t="s">
        <v>1877</v>
      </c>
      <c r="H6" s="67" t="s">
        <v>1877</v>
      </c>
    </row>
    <row r="7" s="62" customFormat="1" spans="1:8">
      <c r="A7" s="68">
        <v>6</v>
      </c>
      <c r="B7" s="68" t="s">
        <v>1879</v>
      </c>
      <c r="C7" s="68" t="s">
        <v>1880</v>
      </c>
      <c r="D7" s="68" t="s">
        <v>1881</v>
      </c>
      <c r="E7" s="68" t="s">
        <v>1880</v>
      </c>
      <c r="F7" s="68" t="s">
        <v>1880</v>
      </c>
      <c r="G7" s="68" t="s">
        <v>1880</v>
      </c>
      <c r="H7" s="68" t="s">
        <v>1880</v>
      </c>
    </row>
    <row r="8" spans="1:8">
      <c r="A8" s="63">
        <v>7</v>
      </c>
      <c r="B8" s="63"/>
      <c r="C8" s="63"/>
      <c r="D8" s="63"/>
      <c r="E8" s="63"/>
      <c r="F8" s="63"/>
      <c r="G8" s="63"/>
      <c r="H8" s="63"/>
    </row>
    <row r="11" spans="1:2">
      <c r="A11" s="64">
        <v>2</v>
      </c>
      <c r="B11" t="s">
        <v>1882</v>
      </c>
    </row>
    <row r="12" spans="1:3">
      <c r="A12" s="65">
        <v>3</v>
      </c>
      <c r="B12" t="s">
        <v>1883</v>
      </c>
      <c r="C12" t="s">
        <v>1884</v>
      </c>
    </row>
    <row r="13" spans="1:4">
      <c r="A13" s="66">
        <v>4</v>
      </c>
      <c r="B13" t="s">
        <v>1885</v>
      </c>
      <c r="C13" t="s">
        <v>1886</v>
      </c>
      <c r="D13" t="s">
        <v>1887</v>
      </c>
    </row>
    <row r="14" spans="1:6">
      <c r="A14" s="67">
        <v>5</v>
      </c>
      <c r="B14" t="s">
        <v>1888</v>
      </c>
      <c r="C14" t="s">
        <v>1889</v>
      </c>
      <c r="D14" t="s">
        <v>1890</v>
      </c>
      <c r="E14" t="s">
        <v>1891</v>
      </c>
      <c r="F14" t="s">
        <v>1892</v>
      </c>
    </row>
    <row r="15" spans="1:7">
      <c r="A15" s="68">
        <v>6</v>
      </c>
      <c r="B15" t="s">
        <v>1893</v>
      </c>
      <c r="C15" t="s">
        <v>1894</v>
      </c>
      <c r="D15" t="s">
        <v>1895</v>
      </c>
      <c r="E15" t="s">
        <v>1896</v>
      </c>
      <c r="F15" t="s">
        <v>1897</v>
      </c>
      <c r="G15" t="s">
        <v>1898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80" workbookViewId="0">
      <selection activeCell="A84" sqref="$A84:$XFD84"/>
    </sheetView>
  </sheetViews>
  <sheetFormatPr defaultColWidth="10" defaultRowHeight="20.4"/>
  <cols>
    <col min="1" max="1" width="15.4537037037037" style="29" customWidth="1"/>
    <col min="2" max="4" width="23.5555555555556" style="29" customWidth="1"/>
    <col min="5" max="5" width="34.0740740740741" style="29" customWidth="1"/>
    <col min="6" max="256" width="11" style="29" customWidth="1"/>
    <col min="257" max="16384" width="10" style="29"/>
  </cols>
  <sheetData>
    <row r="1" s="29" customFormat="1" ht="58.45" customHeight="1" spans="1:5">
      <c r="A1" s="31" t="s">
        <v>1899</v>
      </c>
      <c r="B1" s="31"/>
      <c r="C1" s="31"/>
      <c r="D1" s="31"/>
      <c r="E1" s="31"/>
    </row>
    <row r="2" s="29" customFormat="1" ht="58.45" customHeight="1" spans="1:5">
      <c r="A2" s="32" t="s">
        <v>1900</v>
      </c>
      <c r="B2" s="32" t="s">
        <v>1901</v>
      </c>
      <c r="C2" s="32" t="s">
        <v>1902</v>
      </c>
      <c r="D2" s="32" t="s">
        <v>1903</v>
      </c>
      <c r="E2" s="33" t="s">
        <v>1904</v>
      </c>
    </row>
    <row r="3" s="29" customFormat="1" ht="85.95" customHeight="1" spans="1:5">
      <c r="A3" s="34" t="s">
        <v>1905</v>
      </c>
      <c r="B3" s="34"/>
      <c r="C3" s="34"/>
      <c r="D3" s="34"/>
      <c r="E3" s="34"/>
    </row>
    <row r="4" s="29" customFormat="1" ht="58.45" customHeight="1" spans="1:5">
      <c r="A4" s="35" t="s">
        <v>185</v>
      </c>
      <c r="B4" s="36" t="s">
        <v>1505</v>
      </c>
      <c r="C4" s="36" t="s">
        <v>1506</v>
      </c>
      <c r="D4" s="36" t="s">
        <v>1507</v>
      </c>
      <c r="E4" s="36"/>
    </row>
    <row r="5" s="29" customFormat="1" ht="58.45" customHeight="1" spans="1:5">
      <c r="A5" s="35" t="s">
        <v>179</v>
      </c>
      <c r="B5" s="36" t="s">
        <v>1906</v>
      </c>
      <c r="C5" s="36" t="s">
        <v>1516</v>
      </c>
      <c r="D5" s="36" t="s">
        <v>1517</v>
      </c>
      <c r="E5" s="36"/>
    </row>
    <row r="6" s="29" customFormat="1" ht="58.45" customHeight="1" spans="1:5">
      <c r="A6" s="35" t="s">
        <v>164</v>
      </c>
      <c r="B6" s="36" t="s">
        <v>1508</v>
      </c>
      <c r="C6" s="36" t="s">
        <v>1509</v>
      </c>
      <c r="D6" s="36" t="s">
        <v>1510</v>
      </c>
      <c r="E6" s="36"/>
    </row>
    <row r="7" s="29" customFormat="1" ht="58.45" customHeight="1" spans="1:5">
      <c r="A7" s="35" t="s">
        <v>171</v>
      </c>
      <c r="B7" s="36" t="s">
        <v>1511</v>
      </c>
      <c r="C7" s="36" t="s">
        <v>1907</v>
      </c>
      <c r="D7" s="36" t="s">
        <v>1512</v>
      </c>
      <c r="E7" s="36"/>
    </row>
    <row r="8" s="29" customFormat="1" ht="58.45" customHeight="1" spans="1:5">
      <c r="A8" s="35" t="s">
        <v>186</v>
      </c>
      <c r="B8" s="36" t="s">
        <v>1908</v>
      </c>
      <c r="C8" s="36" t="s">
        <v>1524</v>
      </c>
      <c r="D8" s="36" t="s">
        <v>1909</v>
      </c>
      <c r="E8" s="36" t="s">
        <v>1910</v>
      </c>
    </row>
    <row r="9" s="29" customFormat="1" ht="58.45" customHeight="1" spans="1:5">
      <c r="A9" s="35" t="s">
        <v>154</v>
      </c>
      <c r="B9" s="36" t="s">
        <v>1538</v>
      </c>
      <c r="C9" s="36" t="s">
        <v>1911</v>
      </c>
      <c r="D9" s="36" t="s">
        <v>1912</v>
      </c>
      <c r="E9" s="36" t="s">
        <v>1913</v>
      </c>
    </row>
    <row r="10" s="29" customFormat="1" ht="58.45" customHeight="1" spans="1:5">
      <c r="A10" s="35" t="s">
        <v>163</v>
      </c>
      <c r="B10" s="36" t="s">
        <v>1914</v>
      </c>
      <c r="C10" s="36" t="s">
        <v>1525</v>
      </c>
      <c r="D10" s="36" t="s">
        <v>1915</v>
      </c>
      <c r="E10" s="36" t="s">
        <v>1916</v>
      </c>
    </row>
    <row r="11" s="29" customFormat="1" ht="58.45" customHeight="1" spans="1:5">
      <c r="A11" s="35" t="s">
        <v>95</v>
      </c>
      <c r="B11" s="36" t="s">
        <v>1917</v>
      </c>
      <c r="C11" s="36" t="s">
        <v>1529</v>
      </c>
      <c r="D11" s="36" t="s">
        <v>1528</v>
      </c>
      <c r="E11" s="36"/>
    </row>
    <row r="12" s="29" customFormat="1" ht="58.45" customHeight="1" spans="1:5">
      <c r="A12" s="35" t="s">
        <v>172</v>
      </c>
      <c r="B12" s="36" t="s">
        <v>1918</v>
      </c>
      <c r="C12" s="36" t="s">
        <v>1919</v>
      </c>
      <c r="D12" s="36" t="s">
        <v>1920</v>
      </c>
      <c r="E12" s="36" t="s">
        <v>1921</v>
      </c>
    </row>
    <row r="13" s="29" customFormat="1" ht="58.45" customHeight="1" spans="1:5">
      <c r="A13" s="35" t="s">
        <v>751</v>
      </c>
      <c r="B13" s="36" t="s">
        <v>1922</v>
      </c>
      <c r="C13" s="36" t="s">
        <v>1923</v>
      </c>
      <c r="D13" s="36" t="s">
        <v>1924</v>
      </c>
      <c r="E13" s="36" t="s">
        <v>1925</v>
      </c>
    </row>
    <row r="14" s="29" customFormat="1" ht="58.45" customHeight="1" spans="1:5">
      <c r="A14" s="35" t="s">
        <v>814</v>
      </c>
      <c r="B14" s="36" t="s">
        <v>1926</v>
      </c>
      <c r="C14" s="36" t="s">
        <v>1927</v>
      </c>
      <c r="D14" s="36" t="s">
        <v>1928</v>
      </c>
      <c r="E14" s="36"/>
    </row>
    <row r="15" s="29" customFormat="1" ht="58.45" customHeight="1" spans="1:5">
      <c r="A15" s="35" t="s">
        <v>815</v>
      </c>
      <c r="B15" s="36" t="s">
        <v>1929</v>
      </c>
      <c r="C15" s="36" t="s">
        <v>1930</v>
      </c>
      <c r="D15" s="36" t="s">
        <v>1931</v>
      </c>
      <c r="E15" s="36" t="s">
        <v>1932</v>
      </c>
    </row>
    <row r="16" s="29" customFormat="1" ht="58.45" customHeight="1" spans="1:5">
      <c r="A16" s="35" t="s">
        <v>689</v>
      </c>
      <c r="B16" s="36" t="s">
        <v>1933</v>
      </c>
      <c r="C16" s="36" t="s">
        <v>1934</v>
      </c>
      <c r="D16" s="36" t="s">
        <v>1935</v>
      </c>
      <c r="E16" s="36" t="s">
        <v>1936</v>
      </c>
    </row>
    <row r="17" s="29" customFormat="1" ht="58.45" customHeight="1" spans="1:5">
      <c r="A17" s="35" t="s">
        <v>781</v>
      </c>
      <c r="B17" s="36" t="s">
        <v>1937</v>
      </c>
      <c r="C17" s="36" t="s">
        <v>1938</v>
      </c>
      <c r="D17" s="36" t="s">
        <v>1939</v>
      </c>
      <c r="E17" s="36" t="s">
        <v>1940</v>
      </c>
    </row>
    <row r="18" s="29" customFormat="1" ht="58.45" customHeight="1" spans="1:5">
      <c r="A18" s="35" t="s">
        <v>669</v>
      </c>
      <c r="B18" s="36" t="s">
        <v>1941</v>
      </c>
      <c r="C18" s="36" t="s">
        <v>1942</v>
      </c>
      <c r="D18" s="36" t="s">
        <v>1943</v>
      </c>
      <c r="E18" s="36"/>
    </row>
    <row r="19" s="29" customFormat="1" ht="101" customHeight="1" spans="1:5">
      <c r="A19" s="37" t="s">
        <v>1944</v>
      </c>
      <c r="B19" s="37"/>
      <c r="C19" s="37"/>
      <c r="D19" s="37"/>
      <c r="E19" s="37"/>
    </row>
    <row r="20" s="29" customFormat="1" ht="58.45" customHeight="1" spans="1:5">
      <c r="A20" s="38" t="s">
        <v>246</v>
      </c>
      <c r="B20" s="39" t="s">
        <v>1945</v>
      </c>
      <c r="C20" s="39" t="s">
        <v>1946</v>
      </c>
      <c r="D20" s="39" t="s">
        <v>1947</v>
      </c>
      <c r="E20" s="39" t="s">
        <v>1948</v>
      </c>
    </row>
    <row r="21" s="29" customFormat="1" ht="58.45" customHeight="1" spans="1:5">
      <c r="A21" s="38" t="s">
        <v>677</v>
      </c>
      <c r="B21" s="39" t="s">
        <v>1949</v>
      </c>
      <c r="C21" s="39" t="s">
        <v>1950</v>
      </c>
      <c r="D21" s="39" t="s">
        <v>1951</v>
      </c>
      <c r="E21" s="39" t="s">
        <v>1952</v>
      </c>
    </row>
    <row r="22" s="29" customFormat="1" ht="58.45" customHeight="1" spans="1:5">
      <c r="A22" s="38" t="s">
        <v>678</v>
      </c>
      <c r="B22" s="39" t="s">
        <v>1953</v>
      </c>
      <c r="C22" s="39" t="s">
        <v>1954</v>
      </c>
      <c r="D22" s="39" t="s">
        <v>1955</v>
      </c>
      <c r="E22" s="39"/>
    </row>
    <row r="23" s="29" customFormat="1" ht="58.45" customHeight="1" spans="1:5">
      <c r="A23" s="38" t="s">
        <v>802</v>
      </c>
      <c r="B23" s="39" t="s">
        <v>1956</v>
      </c>
      <c r="C23" s="39" t="s">
        <v>1957</v>
      </c>
      <c r="D23" s="39" t="s">
        <v>1958</v>
      </c>
      <c r="E23" s="39"/>
    </row>
    <row r="24" s="29" customFormat="1" ht="58.45" customHeight="1" spans="1:5">
      <c r="A24" s="38" t="s">
        <v>263</v>
      </c>
      <c r="B24" s="39" t="s">
        <v>1959</v>
      </c>
      <c r="C24" s="39" t="s">
        <v>1960</v>
      </c>
      <c r="D24" s="39" t="s">
        <v>1551</v>
      </c>
      <c r="E24" s="39"/>
    </row>
    <row r="25" s="29" customFormat="1" ht="58.45" customHeight="1" spans="1:5">
      <c r="A25" s="38" t="s">
        <v>780</v>
      </c>
      <c r="B25" s="39" t="s">
        <v>1961</v>
      </c>
      <c r="C25" s="39" t="s">
        <v>1962</v>
      </c>
      <c r="D25" s="39" t="s">
        <v>1963</v>
      </c>
      <c r="E25" s="39" t="s">
        <v>1964</v>
      </c>
    </row>
    <row r="26" s="29" customFormat="1" ht="58.45" customHeight="1" spans="1:5">
      <c r="A26" s="38" t="s">
        <v>849</v>
      </c>
      <c r="B26" s="39" t="s">
        <v>1965</v>
      </c>
      <c r="C26" s="39" t="s">
        <v>1966</v>
      </c>
      <c r="D26" s="39" t="s">
        <v>1967</v>
      </c>
      <c r="E26" s="39"/>
    </row>
    <row r="27" s="29" customFormat="1" ht="58.45" customHeight="1" spans="1:5">
      <c r="A27" s="38" t="s">
        <v>777</v>
      </c>
      <c r="B27" s="39" t="s">
        <v>1968</v>
      </c>
      <c r="C27" s="39" t="s">
        <v>1969</v>
      </c>
      <c r="D27" s="39" t="s">
        <v>1970</v>
      </c>
      <c r="E27" s="39" t="s">
        <v>1971</v>
      </c>
    </row>
    <row r="28" s="29" customFormat="1" ht="58.45" customHeight="1" spans="1:5">
      <c r="A28" s="38" t="s">
        <v>805</v>
      </c>
      <c r="B28" s="39" t="s">
        <v>1972</v>
      </c>
      <c r="C28" s="39" t="s">
        <v>1973</v>
      </c>
      <c r="D28" s="39" t="s">
        <v>1974</v>
      </c>
      <c r="E28" s="39" t="s">
        <v>1975</v>
      </c>
    </row>
    <row r="29" s="29" customFormat="1" ht="58.45" customHeight="1" spans="1:5">
      <c r="A29" s="38" t="s">
        <v>811</v>
      </c>
      <c r="B29" s="39" t="s">
        <v>1976</v>
      </c>
      <c r="C29" s="39" t="s">
        <v>1977</v>
      </c>
      <c r="D29" s="39" t="s">
        <v>1978</v>
      </c>
      <c r="E29" s="39" t="s">
        <v>1979</v>
      </c>
    </row>
    <row r="30" s="29" customFormat="1" ht="58.45" customHeight="1" spans="1:5">
      <c r="A30" s="38" t="s">
        <v>806</v>
      </c>
      <c r="B30" s="39" t="s">
        <v>1980</v>
      </c>
      <c r="C30" s="39" t="s">
        <v>1981</v>
      </c>
      <c r="D30" s="39" t="s">
        <v>1982</v>
      </c>
      <c r="E30" s="39" t="s">
        <v>1983</v>
      </c>
    </row>
    <row r="31" s="29" customFormat="1" ht="58.45" customHeight="1" spans="1:5">
      <c r="A31" s="38" t="s">
        <v>257</v>
      </c>
      <c r="B31" s="39" t="s">
        <v>1984</v>
      </c>
      <c r="C31" s="39" t="s">
        <v>1985</v>
      </c>
      <c r="D31" s="39" t="s">
        <v>1986</v>
      </c>
      <c r="E31" s="39"/>
    </row>
    <row r="32" s="29" customFormat="1" ht="58.45" customHeight="1" spans="1:5">
      <c r="A32" s="38" t="s">
        <v>778</v>
      </c>
      <c r="B32" s="39" t="s">
        <v>1987</v>
      </c>
      <c r="C32" s="39" t="s">
        <v>1988</v>
      </c>
      <c r="D32" s="39" t="s">
        <v>1989</v>
      </c>
      <c r="E32" s="39" t="s">
        <v>1990</v>
      </c>
    </row>
    <row r="33" s="29" customFormat="1" ht="58.45" customHeight="1" spans="1:5">
      <c r="A33" s="38" t="s">
        <v>682</v>
      </c>
      <c r="B33" s="39" t="s">
        <v>1560</v>
      </c>
      <c r="C33" s="39" t="s">
        <v>1991</v>
      </c>
      <c r="D33" s="39" t="s">
        <v>1992</v>
      </c>
      <c r="E33" s="39" t="s">
        <v>1993</v>
      </c>
    </row>
    <row r="34" s="29" customFormat="1" ht="58.45" customHeight="1" spans="1:5">
      <c r="A34" s="38" t="s">
        <v>801</v>
      </c>
      <c r="B34" s="39" t="s">
        <v>1994</v>
      </c>
      <c r="C34" s="39" t="s">
        <v>1995</v>
      </c>
      <c r="D34" s="39" t="s">
        <v>1996</v>
      </c>
      <c r="E34" s="39" t="s">
        <v>1997</v>
      </c>
    </row>
    <row r="35" s="29" customFormat="1" ht="58.45" customHeight="1" spans="1:5">
      <c r="A35" s="38" t="s">
        <v>683</v>
      </c>
      <c r="B35" s="39" t="s">
        <v>1998</v>
      </c>
      <c r="C35" s="39" t="s">
        <v>1999</v>
      </c>
      <c r="D35" s="39" t="s">
        <v>2000</v>
      </c>
      <c r="E35" s="39"/>
    </row>
    <row r="36" s="29" customFormat="1" ht="58.45" customHeight="1" spans="1:5">
      <c r="A36" s="38" t="s">
        <v>810</v>
      </c>
      <c r="B36" s="39" t="s">
        <v>2001</v>
      </c>
      <c r="C36" s="39" t="s">
        <v>2002</v>
      </c>
      <c r="D36" s="39" t="s">
        <v>2003</v>
      </c>
      <c r="E36" s="39" t="s">
        <v>2004</v>
      </c>
    </row>
    <row r="37" s="29" customFormat="1" ht="58.45" customHeight="1" spans="1:5">
      <c r="A37" s="38" t="s">
        <v>807</v>
      </c>
      <c r="B37" s="39" t="s">
        <v>2005</v>
      </c>
      <c r="C37" s="39" t="s">
        <v>2006</v>
      </c>
      <c r="D37" s="39" t="s">
        <v>2007</v>
      </c>
      <c r="E37" s="39" t="s">
        <v>2008</v>
      </c>
    </row>
    <row r="38" s="29" customFormat="1" ht="58.45" customHeight="1" spans="1:5">
      <c r="A38" s="38" t="s">
        <v>798</v>
      </c>
      <c r="B38" s="39" t="s">
        <v>2009</v>
      </c>
      <c r="C38" s="39" t="s">
        <v>2010</v>
      </c>
      <c r="D38" s="39" t="s">
        <v>2011</v>
      </c>
      <c r="E38" s="39"/>
    </row>
    <row r="39" s="29" customFormat="1" ht="101.6" customHeight="1" spans="1:5">
      <c r="A39" s="40" t="s">
        <v>2012</v>
      </c>
      <c r="B39" s="40"/>
      <c r="C39" s="40"/>
      <c r="D39" s="40"/>
      <c r="E39" s="40"/>
    </row>
    <row r="40" s="29" customFormat="1" ht="58.45" customHeight="1" spans="1:5">
      <c r="A40" s="41" t="s">
        <v>688</v>
      </c>
      <c r="B40" s="42" t="s">
        <v>1659</v>
      </c>
      <c r="C40" s="42" t="s">
        <v>2013</v>
      </c>
      <c r="D40" s="42" t="s">
        <v>2014</v>
      </c>
      <c r="E40" s="42" t="s">
        <v>1661</v>
      </c>
    </row>
    <row r="41" s="29" customFormat="1" ht="58.45" customHeight="1" spans="1:5">
      <c r="A41" s="41" t="s">
        <v>686</v>
      </c>
      <c r="B41" s="42" t="s">
        <v>2015</v>
      </c>
      <c r="C41" s="42" t="s">
        <v>2016</v>
      </c>
      <c r="D41" s="42" t="s">
        <v>2017</v>
      </c>
      <c r="E41" s="42" t="s">
        <v>2018</v>
      </c>
    </row>
    <row r="42" s="29" customFormat="1" ht="58.45" customHeight="1" spans="1:5">
      <c r="A42" s="41" t="s">
        <v>320</v>
      </c>
      <c r="B42" s="42" t="s">
        <v>2019</v>
      </c>
      <c r="C42" s="42" t="s">
        <v>2020</v>
      </c>
      <c r="D42" s="42" t="s">
        <v>1686</v>
      </c>
      <c r="E42" s="42" t="s">
        <v>2021</v>
      </c>
    </row>
    <row r="43" s="29" customFormat="1" ht="58.45" customHeight="1" spans="1:5">
      <c r="A43" s="41" t="s">
        <v>564</v>
      </c>
      <c r="B43" s="42" t="s">
        <v>1513</v>
      </c>
      <c r="C43" s="42" t="s">
        <v>2022</v>
      </c>
      <c r="D43" s="42" t="s">
        <v>2023</v>
      </c>
      <c r="E43" s="42"/>
    </row>
    <row r="44" s="29" customFormat="1" ht="58.45" customHeight="1" spans="1:5">
      <c r="A44" s="41" t="s">
        <v>788</v>
      </c>
      <c r="B44" s="42" t="s">
        <v>2024</v>
      </c>
      <c r="C44" s="42" t="s">
        <v>2025</v>
      </c>
      <c r="D44" s="42" t="s">
        <v>2026</v>
      </c>
      <c r="E44" s="42" t="s">
        <v>2027</v>
      </c>
    </row>
    <row r="45" s="29" customFormat="1" ht="58.45" customHeight="1" spans="1:5">
      <c r="A45" s="41" t="s">
        <v>774</v>
      </c>
      <c r="B45" s="42" t="s">
        <v>1656</v>
      </c>
      <c r="C45" s="42" t="s">
        <v>2028</v>
      </c>
      <c r="D45" s="42" t="s">
        <v>2029</v>
      </c>
      <c r="E45" s="42" t="s">
        <v>2030</v>
      </c>
    </row>
    <row r="46" s="29" customFormat="1" ht="58.45" customHeight="1" spans="1:5">
      <c r="A46" s="41" t="s">
        <v>794</v>
      </c>
      <c r="B46" s="42" t="s">
        <v>2031</v>
      </c>
      <c r="C46" s="42" t="s">
        <v>2032</v>
      </c>
      <c r="D46" s="42" t="s">
        <v>2033</v>
      </c>
      <c r="E46" s="42" t="s">
        <v>2034</v>
      </c>
    </row>
    <row r="47" s="29" customFormat="1" ht="58.45" customHeight="1" spans="1:5">
      <c r="A47" s="41" t="s">
        <v>566</v>
      </c>
      <c r="B47" s="42" t="s">
        <v>2035</v>
      </c>
      <c r="C47" s="42" t="s">
        <v>2036</v>
      </c>
      <c r="D47" s="42" t="s">
        <v>2037</v>
      </c>
      <c r="E47" s="42" t="s">
        <v>2038</v>
      </c>
    </row>
    <row r="48" s="29" customFormat="1" ht="58.45" customHeight="1" spans="1:5">
      <c r="A48" s="41" t="s">
        <v>791</v>
      </c>
      <c r="B48" s="42" t="s">
        <v>2039</v>
      </c>
      <c r="C48" s="42" t="s">
        <v>2040</v>
      </c>
      <c r="D48" s="42" t="s">
        <v>2041</v>
      </c>
      <c r="E48" s="42"/>
    </row>
    <row r="49" s="29" customFormat="1" ht="58.45" customHeight="1" spans="1:5">
      <c r="A49" s="41" t="s">
        <v>827</v>
      </c>
      <c r="B49" s="42" t="s">
        <v>2042</v>
      </c>
      <c r="C49" s="42" t="s">
        <v>2043</v>
      </c>
      <c r="D49" s="42" t="s">
        <v>2044</v>
      </c>
      <c r="E49" s="42" t="s">
        <v>2045</v>
      </c>
    </row>
    <row r="50" s="29" customFormat="1" ht="58.45" customHeight="1" spans="1:5">
      <c r="A50" s="41" t="s">
        <v>2046</v>
      </c>
      <c r="B50" s="42" t="s">
        <v>2047</v>
      </c>
      <c r="C50" s="42" t="s">
        <v>2048</v>
      </c>
      <c r="D50" s="42" t="s">
        <v>2049</v>
      </c>
      <c r="E50" s="42"/>
    </row>
    <row r="51" s="29" customFormat="1" ht="58.45" customHeight="1" spans="1:5">
      <c r="A51" s="41" t="s">
        <v>796</v>
      </c>
      <c r="B51" s="42" t="s">
        <v>2050</v>
      </c>
      <c r="C51" s="42" t="s">
        <v>2051</v>
      </c>
      <c r="D51" s="42" t="s">
        <v>2052</v>
      </c>
      <c r="E51" s="42"/>
    </row>
    <row r="52" s="29" customFormat="1" ht="58.45" customHeight="1" spans="1:5">
      <c r="A52" s="41" t="s">
        <v>793</v>
      </c>
      <c r="B52" s="42" t="s">
        <v>2053</v>
      </c>
      <c r="C52" s="42" t="s">
        <v>2054</v>
      </c>
      <c r="D52" s="42" t="s">
        <v>2055</v>
      </c>
      <c r="E52" s="42" t="s">
        <v>2056</v>
      </c>
    </row>
    <row r="53" s="29" customFormat="1" ht="58.45" customHeight="1" spans="1:5">
      <c r="A53" s="41" t="s">
        <v>826</v>
      </c>
      <c r="B53" s="42" t="s">
        <v>2057</v>
      </c>
      <c r="C53" s="42" t="s">
        <v>2058</v>
      </c>
      <c r="D53" s="42" t="s">
        <v>2059</v>
      </c>
      <c r="E53" s="42"/>
    </row>
    <row r="54" s="29" customFormat="1" ht="58.45" customHeight="1" spans="1:5">
      <c r="A54" s="41" t="s">
        <v>787</v>
      </c>
      <c r="B54" s="42" t="s">
        <v>2060</v>
      </c>
      <c r="C54" s="42" t="s">
        <v>2061</v>
      </c>
      <c r="D54" s="42" t="s">
        <v>2062</v>
      </c>
      <c r="E54" s="42"/>
    </row>
    <row r="55" s="29" customFormat="1" ht="58.45" customHeight="1" spans="1:5">
      <c r="A55" s="41" t="s">
        <v>775</v>
      </c>
      <c r="B55" s="42" t="s">
        <v>2063</v>
      </c>
      <c r="C55" s="42" t="s">
        <v>2064</v>
      </c>
      <c r="D55" s="42" t="s">
        <v>2065</v>
      </c>
      <c r="E55" s="42"/>
    </row>
    <row r="56" s="29" customFormat="1" ht="58.45" customHeight="1" spans="1:5">
      <c r="A56" s="41" t="s">
        <v>792</v>
      </c>
      <c r="B56" s="42" t="s">
        <v>2066</v>
      </c>
      <c r="C56" s="42" t="s">
        <v>2067</v>
      </c>
      <c r="D56" s="42" t="s">
        <v>2068</v>
      </c>
      <c r="E56" s="42"/>
    </row>
    <row r="57" s="29" customFormat="1" ht="58.45" customHeight="1" spans="1:5">
      <c r="A57" s="41" t="s">
        <v>790</v>
      </c>
      <c r="B57" s="42" t="s">
        <v>2069</v>
      </c>
      <c r="C57" s="42" t="s">
        <v>2070</v>
      </c>
      <c r="D57" s="42" t="s">
        <v>2071</v>
      </c>
      <c r="E57" s="42"/>
    </row>
    <row r="58" s="29" customFormat="1" ht="58.45" customHeight="1" spans="1:5">
      <c r="A58" s="41" t="s">
        <v>797</v>
      </c>
      <c r="B58" s="42" t="s">
        <v>2072</v>
      </c>
      <c r="C58" s="42" t="s">
        <v>2073</v>
      </c>
      <c r="D58" s="42" t="s">
        <v>2074</v>
      </c>
      <c r="E58" s="42" t="s">
        <v>2075</v>
      </c>
    </row>
    <row r="59" s="29" customFormat="1" ht="58.45" customHeight="1" spans="1:5">
      <c r="A59" s="41" t="s">
        <v>789</v>
      </c>
      <c r="B59" s="42" t="s">
        <v>2076</v>
      </c>
      <c r="C59" s="42" t="s">
        <v>2077</v>
      </c>
      <c r="D59" s="42" t="s">
        <v>2078</v>
      </c>
      <c r="E59" s="42" t="s">
        <v>2079</v>
      </c>
    </row>
    <row r="60" s="29" customFormat="1" ht="113.05" customHeight="1" spans="1:5">
      <c r="A60" s="43" t="s">
        <v>2080</v>
      </c>
      <c r="B60" s="43"/>
      <c r="C60" s="43"/>
      <c r="D60" s="43"/>
      <c r="E60" s="43"/>
    </row>
    <row r="61" s="29" customFormat="1" ht="78.95" customHeight="1" spans="1:5">
      <c r="A61" s="44" t="s">
        <v>381</v>
      </c>
      <c r="B61" s="45" t="s">
        <v>2081</v>
      </c>
      <c r="C61" s="45" t="s">
        <v>2082</v>
      </c>
      <c r="D61" s="45" t="s">
        <v>2083</v>
      </c>
      <c r="E61" s="45" t="s">
        <v>2084</v>
      </c>
    </row>
    <row r="62" s="29" customFormat="1" ht="78.95" customHeight="1" spans="1:5">
      <c r="A62" s="44" t="s">
        <v>697</v>
      </c>
      <c r="B62" s="45" t="s">
        <v>2085</v>
      </c>
      <c r="C62" s="45" t="s">
        <v>1709</v>
      </c>
      <c r="D62" s="45" t="s">
        <v>2086</v>
      </c>
      <c r="E62" s="45"/>
    </row>
    <row r="63" s="29" customFormat="1" ht="78.95" customHeight="1" spans="1:5">
      <c r="A63" s="44" t="s">
        <v>785</v>
      </c>
      <c r="B63" s="45" t="s">
        <v>2087</v>
      </c>
      <c r="C63" s="45" t="s">
        <v>2088</v>
      </c>
      <c r="D63" s="45" t="s">
        <v>2089</v>
      </c>
      <c r="E63" s="45"/>
    </row>
    <row r="64" s="29" customFormat="1" ht="78.95" customHeight="1" spans="1:5">
      <c r="A64" s="44" t="s">
        <v>701</v>
      </c>
      <c r="B64" s="45" t="s">
        <v>2090</v>
      </c>
      <c r="C64" s="45" t="s">
        <v>2091</v>
      </c>
      <c r="D64" s="45" t="s">
        <v>2092</v>
      </c>
      <c r="E64" s="45"/>
    </row>
    <row r="65" s="29" customFormat="1" ht="78.95" customHeight="1" spans="1:5">
      <c r="A65" s="44" t="s">
        <v>805</v>
      </c>
      <c r="B65" s="45" t="s">
        <v>2093</v>
      </c>
      <c r="C65" s="45" t="s">
        <v>2094</v>
      </c>
      <c r="D65" s="45" t="s">
        <v>2095</v>
      </c>
      <c r="E65" s="45"/>
    </row>
    <row r="66" s="29" customFormat="1" ht="78.95" customHeight="1" spans="1:5">
      <c r="A66" s="44" t="s">
        <v>2096</v>
      </c>
      <c r="B66" s="45" t="s">
        <v>2097</v>
      </c>
      <c r="C66" s="45" t="s">
        <v>2098</v>
      </c>
      <c r="D66" s="45" t="s">
        <v>2099</v>
      </c>
      <c r="E66" s="45"/>
    </row>
    <row r="67" s="29" customFormat="1" ht="78.95" customHeight="1" spans="1:5">
      <c r="A67" s="44" t="s">
        <v>825</v>
      </c>
      <c r="B67" s="45" t="s">
        <v>2100</v>
      </c>
      <c r="C67" s="45" t="s">
        <v>2101</v>
      </c>
      <c r="D67" s="45" t="s">
        <v>2102</v>
      </c>
      <c r="E67" s="45"/>
    </row>
    <row r="68" s="29" customFormat="1" ht="78.95" customHeight="1" spans="1:5">
      <c r="A68" s="44" t="s">
        <v>824</v>
      </c>
      <c r="B68" s="45" t="s">
        <v>2103</v>
      </c>
      <c r="C68" s="45" t="s">
        <v>2104</v>
      </c>
      <c r="D68" s="45" t="s">
        <v>2105</v>
      </c>
      <c r="E68" s="45"/>
    </row>
    <row r="69" s="29" customFormat="1" ht="78.95" customHeight="1" spans="1:5">
      <c r="A69" s="44" t="s">
        <v>857</v>
      </c>
      <c r="B69" s="45" t="s">
        <v>2106</v>
      </c>
      <c r="C69" s="45" t="s">
        <v>2107</v>
      </c>
      <c r="D69" s="45" t="s">
        <v>2108</v>
      </c>
      <c r="E69" s="45"/>
    </row>
    <row r="70" s="29" customFormat="1" ht="78.95" customHeight="1" spans="1:5">
      <c r="A70" s="44" t="s">
        <v>906</v>
      </c>
      <c r="B70" s="45" t="s">
        <v>2109</v>
      </c>
      <c r="C70" s="45" t="s">
        <v>2110</v>
      </c>
      <c r="D70" s="45" t="s">
        <v>2111</v>
      </c>
      <c r="E70" s="45" t="s">
        <v>2112</v>
      </c>
    </row>
    <row r="71" s="29" customFormat="1" ht="78.95" customHeight="1" spans="1:5">
      <c r="A71" s="44" t="s">
        <v>903</v>
      </c>
      <c r="B71" s="45" t="s">
        <v>2113</v>
      </c>
      <c r="C71" s="45" t="s">
        <v>2114</v>
      </c>
      <c r="D71" s="45" t="s">
        <v>2115</v>
      </c>
      <c r="E71" s="45" t="s">
        <v>2116</v>
      </c>
    </row>
    <row r="72" s="29" customFormat="1" ht="78.95" customHeight="1" spans="1:5">
      <c r="A72" s="44" t="s">
        <v>905</v>
      </c>
      <c r="B72" s="45" t="s">
        <v>2117</v>
      </c>
      <c r="C72" s="45" t="s">
        <v>2118</v>
      </c>
      <c r="D72" s="45" t="s">
        <v>2119</v>
      </c>
      <c r="E72" s="45" t="s">
        <v>2120</v>
      </c>
    </row>
    <row r="73" s="30" customFormat="1" ht="113.05" customHeight="1" spans="1:16384">
      <c r="A73" s="46" t="s">
        <v>2121</v>
      </c>
      <c r="B73" s="46"/>
      <c r="C73" s="46"/>
      <c r="D73" s="46"/>
      <c r="E73" s="46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  <c r="EW73" s="47"/>
      <c r="EX73" s="47"/>
      <c r="EY73" s="47"/>
      <c r="EZ73" s="47"/>
      <c r="FA73" s="47"/>
      <c r="FB73" s="47"/>
      <c r="FC73" s="47"/>
      <c r="FD73" s="47"/>
      <c r="FE73" s="47"/>
      <c r="FF73" s="47"/>
      <c r="FG73" s="47"/>
      <c r="FH73" s="47"/>
      <c r="FI73" s="47"/>
      <c r="FJ73" s="47"/>
      <c r="FK73" s="47"/>
      <c r="FL73" s="47"/>
      <c r="FM73" s="47"/>
      <c r="FN73" s="47"/>
      <c r="FO73" s="47"/>
      <c r="FP73" s="47"/>
      <c r="FQ73" s="47"/>
      <c r="FR73" s="47"/>
      <c r="FS73" s="47"/>
      <c r="FT73" s="47"/>
      <c r="FU73" s="47"/>
      <c r="FV73" s="47"/>
      <c r="FW73" s="47"/>
      <c r="FX73" s="47"/>
      <c r="FY73" s="47"/>
      <c r="FZ73" s="47"/>
      <c r="GA73" s="47"/>
      <c r="GB73" s="47"/>
      <c r="GC73" s="47"/>
      <c r="GD73" s="47"/>
      <c r="GE73" s="47"/>
      <c r="GF73" s="47"/>
      <c r="GG73" s="47"/>
      <c r="GH73" s="47"/>
      <c r="GI73" s="47"/>
      <c r="GJ73" s="47"/>
      <c r="GK73" s="47"/>
      <c r="GL73" s="47"/>
      <c r="GM73" s="47"/>
      <c r="GN73" s="47"/>
      <c r="GO73" s="47"/>
      <c r="GP73" s="47"/>
      <c r="GQ73" s="47"/>
      <c r="GR73" s="47"/>
      <c r="GS73" s="47"/>
      <c r="GT73" s="47"/>
      <c r="GU73" s="47"/>
      <c r="GV73" s="47"/>
      <c r="GW73" s="47"/>
      <c r="GX73" s="47"/>
      <c r="GY73" s="47"/>
      <c r="GZ73" s="47"/>
      <c r="HA73" s="47"/>
      <c r="HB73" s="47"/>
      <c r="HC73" s="47"/>
      <c r="HD73" s="47"/>
      <c r="HE73" s="47"/>
      <c r="HF73" s="47"/>
      <c r="HG73" s="47"/>
      <c r="HH73" s="47"/>
      <c r="HI73" s="47"/>
      <c r="HJ73" s="47"/>
      <c r="HK73" s="47"/>
      <c r="HL73" s="47"/>
      <c r="HM73" s="47"/>
      <c r="HN73" s="47"/>
      <c r="HO73" s="47"/>
      <c r="HP73" s="47"/>
      <c r="HQ73" s="47"/>
      <c r="HR73" s="47"/>
      <c r="HS73" s="47"/>
      <c r="HT73" s="47"/>
      <c r="HU73" s="47"/>
      <c r="HV73" s="47"/>
      <c r="HW73" s="47"/>
      <c r="HX73" s="47"/>
      <c r="HY73" s="47"/>
      <c r="HZ73" s="47"/>
      <c r="IA73" s="47"/>
      <c r="IB73" s="47"/>
      <c r="IC73" s="47"/>
      <c r="ID73" s="47"/>
      <c r="IE73" s="47"/>
      <c r="IF73" s="47"/>
      <c r="IG73" s="47"/>
      <c r="IH73" s="47"/>
      <c r="II73" s="47"/>
      <c r="IJ73" s="47"/>
      <c r="IK73" s="47"/>
      <c r="IL73" s="47"/>
      <c r="IM73" s="47"/>
      <c r="IN73" s="47"/>
      <c r="IO73" s="47"/>
      <c r="IP73" s="47"/>
      <c r="IQ73" s="47"/>
      <c r="IR73" s="47"/>
      <c r="IS73" s="47"/>
      <c r="IT73" s="47"/>
      <c r="IU73" s="47"/>
      <c r="IV73" s="47"/>
      <c r="IW73" s="47"/>
      <c r="IX73" s="47"/>
      <c r="IY73" s="47"/>
      <c r="IZ73" s="47"/>
      <c r="JA73" s="47"/>
      <c r="JB73" s="47"/>
      <c r="JC73" s="47"/>
      <c r="JD73" s="47"/>
      <c r="JE73" s="47"/>
      <c r="JF73" s="47"/>
      <c r="JG73" s="47"/>
      <c r="JH73" s="47"/>
      <c r="JI73" s="47"/>
      <c r="JJ73" s="47"/>
      <c r="JK73" s="47"/>
      <c r="JL73" s="47"/>
      <c r="JM73" s="47"/>
      <c r="JN73" s="47"/>
      <c r="JO73" s="47"/>
      <c r="JP73" s="47"/>
      <c r="JQ73" s="47"/>
      <c r="JR73" s="47"/>
      <c r="JS73" s="47"/>
      <c r="JT73" s="47"/>
      <c r="JU73" s="47"/>
      <c r="JV73" s="47"/>
      <c r="JW73" s="47"/>
      <c r="JX73" s="47"/>
      <c r="JY73" s="47"/>
      <c r="JZ73" s="47"/>
      <c r="KA73" s="47"/>
      <c r="KB73" s="47"/>
      <c r="KC73" s="47"/>
      <c r="KD73" s="47"/>
      <c r="KE73" s="47"/>
      <c r="KF73" s="47"/>
      <c r="KG73" s="47"/>
      <c r="KH73" s="47"/>
      <c r="KI73" s="47"/>
      <c r="KJ73" s="47"/>
      <c r="KK73" s="47"/>
      <c r="KL73" s="47"/>
      <c r="KM73" s="47"/>
      <c r="KN73" s="47"/>
      <c r="KO73" s="47"/>
      <c r="KP73" s="47"/>
      <c r="KQ73" s="47"/>
      <c r="KR73" s="47"/>
      <c r="KS73" s="47"/>
      <c r="KT73" s="47"/>
      <c r="KU73" s="47"/>
      <c r="KV73" s="47"/>
      <c r="KW73" s="47"/>
      <c r="KX73" s="47"/>
      <c r="KY73" s="47"/>
      <c r="KZ73" s="47"/>
      <c r="LA73" s="47"/>
      <c r="LB73" s="47"/>
      <c r="LC73" s="47"/>
      <c r="LD73" s="47"/>
      <c r="LE73" s="47"/>
      <c r="LF73" s="47"/>
      <c r="LG73" s="47"/>
      <c r="LH73" s="47"/>
      <c r="LI73" s="47"/>
      <c r="LJ73" s="47"/>
      <c r="LK73" s="47"/>
      <c r="LL73" s="47"/>
      <c r="LM73" s="47"/>
      <c r="LN73" s="47"/>
      <c r="LO73" s="47"/>
      <c r="LP73" s="47"/>
      <c r="LQ73" s="47"/>
      <c r="LR73" s="47"/>
      <c r="LS73" s="47"/>
      <c r="LT73" s="47"/>
      <c r="LU73" s="47"/>
      <c r="LV73" s="47"/>
      <c r="LW73" s="47"/>
      <c r="LX73" s="47"/>
      <c r="LY73" s="47"/>
      <c r="LZ73" s="47"/>
      <c r="MA73" s="47"/>
      <c r="MB73" s="47"/>
      <c r="MC73" s="47"/>
      <c r="MD73" s="47"/>
      <c r="ME73" s="47"/>
      <c r="MF73" s="47"/>
      <c r="MG73" s="47"/>
      <c r="MH73" s="47"/>
      <c r="MI73" s="47"/>
      <c r="MJ73" s="47"/>
      <c r="MK73" s="47"/>
      <c r="ML73" s="47"/>
      <c r="MM73" s="47"/>
      <c r="MN73" s="47"/>
      <c r="MO73" s="47"/>
      <c r="MP73" s="47"/>
      <c r="MQ73" s="47"/>
      <c r="MR73" s="47"/>
      <c r="MS73" s="47"/>
      <c r="MT73" s="47"/>
      <c r="MU73" s="47"/>
      <c r="MV73" s="47"/>
      <c r="MW73" s="47"/>
      <c r="MX73" s="47"/>
      <c r="MY73" s="47"/>
      <c r="MZ73" s="47"/>
      <c r="NA73" s="47"/>
      <c r="NB73" s="47"/>
      <c r="NC73" s="47"/>
      <c r="ND73" s="47"/>
      <c r="NE73" s="47"/>
      <c r="NF73" s="47"/>
      <c r="NG73" s="47"/>
      <c r="NH73" s="47"/>
      <c r="NI73" s="47"/>
      <c r="NJ73" s="47"/>
      <c r="NK73" s="47"/>
      <c r="NL73" s="47"/>
      <c r="NM73" s="47"/>
      <c r="NN73" s="47"/>
      <c r="NO73" s="47"/>
      <c r="NP73" s="47"/>
      <c r="NQ73" s="47"/>
      <c r="NR73" s="47"/>
      <c r="NS73" s="47"/>
      <c r="NT73" s="47"/>
      <c r="NU73" s="47"/>
      <c r="NV73" s="47"/>
      <c r="NW73" s="47"/>
      <c r="NX73" s="47"/>
      <c r="NY73" s="47"/>
      <c r="NZ73" s="47"/>
      <c r="OA73" s="47"/>
      <c r="OB73" s="47"/>
      <c r="OC73" s="47"/>
      <c r="OD73" s="47"/>
      <c r="OE73" s="47"/>
      <c r="OF73" s="47"/>
      <c r="OG73" s="47"/>
      <c r="OH73" s="47"/>
      <c r="OI73" s="47"/>
      <c r="OJ73" s="47"/>
      <c r="OK73" s="47"/>
      <c r="OL73" s="47"/>
      <c r="OM73" s="47"/>
      <c r="ON73" s="47"/>
      <c r="OO73" s="47"/>
      <c r="OP73" s="47"/>
      <c r="OQ73" s="47"/>
      <c r="OR73" s="47"/>
      <c r="OS73" s="47"/>
      <c r="OT73" s="47"/>
      <c r="OU73" s="47"/>
      <c r="OV73" s="47"/>
      <c r="OW73" s="47"/>
      <c r="OX73" s="47"/>
      <c r="OY73" s="47"/>
      <c r="OZ73" s="47"/>
      <c r="PA73" s="47"/>
      <c r="PB73" s="47"/>
      <c r="PC73" s="47"/>
      <c r="PD73" s="47"/>
      <c r="PE73" s="47"/>
      <c r="PF73" s="47"/>
      <c r="PG73" s="47"/>
      <c r="PH73" s="47"/>
      <c r="PI73" s="47"/>
      <c r="PJ73" s="47"/>
      <c r="PK73" s="47"/>
      <c r="PL73" s="47"/>
      <c r="PM73" s="47"/>
      <c r="PN73" s="47"/>
      <c r="PO73" s="47"/>
      <c r="PP73" s="47"/>
      <c r="PQ73" s="47"/>
      <c r="PR73" s="47"/>
      <c r="PS73" s="47"/>
      <c r="PT73" s="47"/>
      <c r="PU73" s="47"/>
      <c r="PV73" s="47"/>
      <c r="PW73" s="47"/>
      <c r="PX73" s="47"/>
      <c r="PY73" s="47"/>
      <c r="PZ73" s="47"/>
      <c r="QA73" s="47"/>
      <c r="QB73" s="47"/>
      <c r="QC73" s="47"/>
      <c r="QD73" s="47"/>
      <c r="QE73" s="47"/>
      <c r="QF73" s="47"/>
      <c r="QG73" s="47"/>
      <c r="QH73" s="47"/>
      <c r="QI73" s="47"/>
      <c r="QJ73" s="47"/>
      <c r="QK73" s="47"/>
      <c r="QL73" s="47"/>
      <c r="QM73" s="47"/>
      <c r="QN73" s="47"/>
      <c r="QO73" s="47"/>
      <c r="QP73" s="47"/>
      <c r="QQ73" s="47"/>
      <c r="QR73" s="47"/>
      <c r="QS73" s="47"/>
      <c r="QT73" s="47"/>
      <c r="QU73" s="47"/>
      <c r="QV73" s="47"/>
      <c r="QW73" s="47"/>
      <c r="QX73" s="47"/>
      <c r="QY73" s="47"/>
      <c r="QZ73" s="47"/>
      <c r="RA73" s="47"/>
      <c r="RB73" s="47"/>
      <c r="RC73" s="47"/>
      <c r="RD73" s="47"/>
      <c r="RE73" s="47"/>
      <c r="RF73" s="47"/>
      <c r="RG73" s="47"/>
      <c r="RH73" s="47"/>
      <c r="RI73" s="47"/>
      <c r="RJ73" s="47"/>
      <c r="RK73" s="47"/>
      <c r="RL73" s="47"/>
      <c r="RM73" s="47"/>
      <c r="RN73" s="47"/>
      <c r="RO73" s="47"/>
      <c r="RP73" s="47"/>
      <c r="RQ73" s="47"/>
      <c r="RR73" s="47"/>
      <c r="RS73" s="47"/>
      <c r="RT73" s="47"/>
      <c r="RU73" s="47"/>
      <c r="RV73" s="47"/>
      <c r="RW73" s="47"/>
      <c r="RX73" s="47"/>
      <c r="RY73" s="47"/>
      <c r="RZ73" s="47"/>
      <c r="SA73" s="47"/>
      <c r="SB73" s="47"/>
      <c r="SC73" s="47"/>
      <c r="SD73" s="47"/>
      <c r="SE73" s="47"/>
      <c r="SF73" s="47"/>
      <c r="SG73" s="47"/>
      <c r="SH73" s="47"/>
      <c r="SI73" s="47"/>
      <c r="SJ73" s="47"/>
      <c r="SK73" s="47"/>
      <c r="SL73" s="47"/>
      <c r="SM73" s="47"/>
      <c r="SN73" s="47"/>
      <c r="SO73" s="47"/>
      <c r="SP73" s="47"/>
      <c r="SQ73" s="47"/>
      <c r="SR73" s="47"/>
      <c r="SS73" s="47"/>
      <c r="ST73" s="47"/>
      <c r="SU73" s="47"/>
      <c r="SV73" s="47"/>
      <c r="SW73" s="47"/>
      <c r="SX73" s="47"/>
      <c r="SY73" s="47"/>
      <c r="SZ73" s="47"/>
      <c r="TA73" s="47"/>
      <c r="TB73" s="47"/>
      <c r="TC73" s="47"/>
      <c r="TD73" s="47"/>
      <c r="TE73" s="47"/>
      <c r="TF73" s="47"/>
      <c r="TG73" s="47"/>
      <c r="TH73" s="47"/>
      <c r="TI73" s="47"/>
      <c r="TJ73" s="47"/>
      <c r="TK73" s="47"/>
      <c r="TL73" s="47"/>
      <c r="TM73" s="47"/>
      <c r="TN73" s="47"/>
      <c r="TO73" s="47"/>
      <c r="TP73" s="47"/>
      <c r="TQ73" s="47"/>
      <c r="TR73" s="47"/>
      <c r="TS73" s="47"/>
      <c r="TT73" s="47"/>
      <c r="TU73" s="47"/>
      <c r="TV73" s="47"/>
      <c r="TW73" s="47"/>
      <c r="TX73" s="47"/>
      <c r="TY73" s="47"/>
      <c r="TZ73" s="47"/>
      <c r="UA73" s="47"/>
      <c r="UB73" s="47"/>
      <c r="UC73" s="47"/>
      <c r="UD73" s="47"/>
      <c r="UE73" s="47"/>
      <c r="UF73" s="47"/>
      <c r="UG73" s="47"/>
      <c r="UH73" s="47"/>
      <c r="UI73" s="47"/>
      <c r="UJ73" s="47"/>
      <c r="UK73" s="47"/>
      <c r="UL73" s="47"/>
      <c r="UM73" s="47"/>
      <c r="UN73" s="47"/>
      <c r="UO73" s="47"/>
      <c r="UP73" s="47"/>
      <c r="UQ73" s="47"/>
      <c r="UR73" s="47"/>
      <c r="US73" s="47"/>
      <c r="UT73" s="47"/>
      <c r="UU73" s="47"/>
      <c r="UV73" s="47"/>
      <c r="UW73" s="47"/>
      <c r="UX73" s="47"/>
      <c r="UY73" s="47"/>
      <c r="UZ73" s="47"/>
      <c r="VA73" s="47"/>
      <c r="VB73" s="47"/>
      <c r="VC73" s="47"/>
      <c r="VD73" s="47"/>
      <c r="VE73" s="47"/>
      <c r="VF73" s="47"/>
      <c r="VG73" s="47"/>
      <c r="VH73" s="47"/>
      <c r="VI73" s="47"/>
      <c r="VJ73" s="47"/>
      <c r="VK73" s="47"/>
      <c r="VL73" s="47"/>
      <c r="VM73" s="47"/>
      <c r="VN73" s="47"/>
      <c r="VO73" s="47"/>
      <c r="VP73" s="47"/>
      <c r="VQ73" s="47"/>
      <c r="VR73" s="47"/>
      <c r="VS73" s="47"/>
      <c r="VT73" s="47"/>
      <c r="VU73" s="47"/>
      <c r="VV73" s="47"/>
      <c r="VW73" s="47"/>
      <c r="VX73" s="47"/>
      <c r="VY73" s="47"/>
      <c r="VZ73" s="47"/>
      <c r="WA73" s="47"/>
      <c r="WB73" s="47"/>
      <c r="WC73" s="47"/>
      <c r="WD73" s="47"/>
      <c r="WE73" s="47"/>
      <c r="WF73" s="47"/>
      <c r="WG73" s="47"/>
      <c r="WH73" s="47"/>
      <c r="WI73" s="47"/>
      <c r="WJ73" s="47"/>
      <c r="WK73" s="47"/>
      <c r="WL73" s="47"/>
      <c r="WM73" s="47"/>
      <c r="WN73" s="47"/>
      <c r="WO73" s="47"/>
      <c r="WP73" s="47"/>
      <c r="WQ73" s="47"/>
      <c r="WR73" s="47"/>
      <c r="WS73" s="47"/>
      <c r="WT73" s="47"/>
      <c r="WU73" s="47"/>
      <c r="WV73" s="47"/>
      <c r="WW73" s="47"/>
      <c r="WX73" s="47"/>
      <c r="WY73" s="47"/>
      <c r="WZ73" s="47"/>
      <c r="XA73" s="47"/>
      <c r="XB73" s="47"/>
      <c r="XC73" s="47"/>
      <c r="XD73" s="47"/>
      <c r="XE73" s="47"/>
      <c r="XF73" s="47"/>
      <c r="XG73" s="47"/>
      <c r="XH73" s="47"/>
      <c r="XI73" s="47"/>
      <c r="XJ73" s="47"/>
      <c r="XK73" s="47"/>
      <c r="XL73" s="47"/>
      <c r="XM73" s="47"/>
      <c r="XN73" s="47"/>
      <c r="XO73" s="47"/>
      <c r="XP73" s="47"/>
      <c r="XQ73" s="47"/>
      <c r="XR73" s="47"/>
      <c r="XS73" s="47"/>
      <c r="XT73" s="47"/>
      <c r="XU73" s="47"/>
      <c r="XV73" s="47"/>
      <c r="XW73" s="47"/>
      <c r="XX73" s="47"/>
      <c r="XY73" s="47"/>
      <c r="XZ73" s="47"/>
      <c r="YA73" s="47"/>
      <c r="YB73" s="47"/>
      <c r="YC73" s="47"/>
      <c r="YD73" s="47"/>
      <c r="YE73" s="47"/>
      <c r="YF73" s="47"/>
      <c r="YG73" s="47"/>
      <c r="YH73" s="47"/>
      <c r="YI73" s="47"/>
      <c r="YJ73" s="47"/>
      <c r="YK73" s="47"/>
      <c r="YL73" s="47"/>
      <c r="YM73" s="47"/>
      <c r="YN73" s="47"/>
      <c r="YO73" s="47"/>
      <c r="YP73" s="47"/>
      <c r="YQ73" s="47"/>
      <c r="YR73" s="47"/>
      <c r="YS73" s="47"/>
      <c r="YT73" s="47"/>
      <c r="YU73" s="47"/>
      <c r="YV73" s="47"/>
      <c r="YW73" s="47"/>
      <c r="YX73" s="47"/>
      <c r="YY73" s="47"/>
      <c r="YZ73" s="47"/>
      <c r="ZA73" s="47"/>
      <c r="ZB73" s="47"/>
      <c r="ZC73" s="47"/>
      <c r="ZD73" s="47"/>
      <c r="ZE73" s="47"/>
      <c r="ZF73" s="47"/>
      <c r="ZG73" s="47"/>
      <c r="ZH73" s="47"/>
      <c r="ZI73" s="47"/>
      <c r="ZJ73" s="47"/>
      <c r="ZK73" s="47"/>
      <c r="ZL73" s="47"/>
      <c r="ZM73" s="47"/>
      <c r="ZN73" s="47"/>
      <c r="ZO73" s="47"/>
      <c r="ZP73" s="47"/>
      <c r="ZQ73" s="47"/>
      <c r="ZR73" s="47"/>
      <c r="ZS73" s="47"/>
      <c r="ZT73" s="47"/>
      <c r="ZU73" s="47"/>
      <c r="ZV73" s="47"/>
      <c r="ZW73" s="47"/>
      <c r="ZX73" s="47"/>
      <c r="ZY73" s="47"/>
      <c r="ZZ73" s="47"/>
      <c r="AAA73" s="47"/>
      <c r="AAB73" s="47"/>
      <c r="AAC73" s="47"/>
      <c r="AAD73" s="47"/>
      <c r="AAE73" s="47"/>
      <c r="AAF73" s="47"/>
      <c r="AAG73" s="47"/>
      <c r="AAH73" s="47"/>
      <c r="AAI73" s="47"/>
      <c r="AAJ73" s="47"/>
      <c r="AAK73" s="47"/>
      <c r="AAL73" s="47"/>
      <c r="AAM73" s="47"/>
      <c r="AAN73" s="47"/>
      <c r="AAO73" s="47"/>
      <c r="AAP73" s="47"/>
      <c r="AAQ73" s="47"/>
      <c r="AAR73" s="47"/>
      <c r="AAS73" s="47"/>
      <c r="AAT73" s="47"/>
      <c r="AAU73" s="47"/>
      <c r="AAV73" s="47"/>
      <c r="AAW73" s="47"/>
      <c r="AAX73" s="47"/>
      <c r="AAY73" s="47"/>
      <c r="AAZ73" s="47"/>
      <c r="ABA73" s="47"/>
      <c r="ABB73" s="47"/>
      <c r="ABC73" s="47"/>
      <c r="ABD73" s="47"/>
      <c r="ABE73" s="47"/>
      <c r="ABF73" s="47"/>
      <c r="ABG73" s="47"/>
      <c r="ABH73" s="47"/>
      <c r="ABI73" s="47"/>
      <c r="ABJ73" s="47"/>
      <c r="ABK73" s="47"/>
      <c r="ABL73" s="47"/>
      <c r="ABM73" s="47"/>
      <c r="ABN73" s="47"/>
      <c r="ABO73" s="47"/>
      <c r="ABP73" s="47"/>
      <c r="ABQ73" s="47"/>
      <c r="ABR73" s="47"/>
      <c r="ABS73" s="47"/>
      <c r="ABT73" s="47"/>
      <c r="ABU73" s="47"/>
      <c r="ABV73" s="47"/>
      <c r="ABW73" s="47"/>
      <c r="ABX73" s="47"/>
      <c r="ABY73" s="47"/>
      <c r="ABZ73" s="47"/>
      <c r="ACA73" s="47"/>
      <c r="ACB73" s="47"/>
      <c r="ACC73" s="47"/>
      <c r="ACD73" s="47"/>
      <c r="ACE73" s="47"/>
      <c r="ACF73" s="47"/>
      <c r="ACG73" s="47"/>
      <c r="ACH73" s="47"/>
      <c r="ACI73" s="47"/>
      <c r="ACJ73" s="47"/>
      <c r="ACK73" s="47"/>
      <c r="ACL73" s="47"/>
      <c r="ACM73" s="47"/>
      <c r="ACN73" s="47"/>
      <c r="ACO73" s="47"/>
      <c r="ACP73" s="47"/>
      <c r="ACQ73" s="47"/>
      <c r="ACR73" s="47"/>
      <c r="ACS73" s="47"/>
      <c r="ACT73" s="47"/>
      <c r="ACU73" s="47"/>
      <c r="ACV73" s="47"/>
      <c r="ACW73" s="47"/>
      <c r="ACX73" s="47"/>
      <c r="ACY73" s="47"/>
      <c r="ACZ73" s="47"/>
      <c r="ADA73" s="47"/>
      <c r="ADB73" s="47"/>
      <c r="ADC73" s="47"/>
      <c r="ADD73" s="47"/>
      <c r="ADE73" s="47"/>
      <c r="ADF73" s="47"/>
      <c r="ADG73" s="47"/>
      <c r="ADH73" s="47"/>
      <c r="ADI73" s="47"/>
      <c r="ADJ73" s="47"/>
      <c r="ADK73" s="47"/>
      <c r="ADL73" s="47"/>
      <c r="ADM73" s="47"/>
      <c r="ADN73" s="47"/>
      <c r="ADO73" s="47"/>
      <c r="ADP73" s="47"/>
      <c r="ADQ73" s="47"/>
      <c r="ADR73" s="47"/>
      <c r="ADS73" s="47"/>
      <c r="ADT73" s="47"/>
      <c r="ADU73" s="47"/>
      <c r="ADV73" s="47"/>
      <c r="ADW73" s="47"/>
      <c r="ADX73" s="47"/>
      <c r="ADY73" s="47"/>
      <c r="ADZ73" s="47"/>
      <c r="AEA73" s="47"/>
      <c r="AEB73" s="47"/>
      <c r="AEC73" s="47"/>
      <c r="AED73" s="47"/>
      <c r="AEE73" s="47"/>
      <c r="AEF73" s="47"/>
      <c r="AEG73" s="47"/>
      <c r="AEH73" s="47"/>
      <c r="AEI73" s="47"/>
      <c r="AEJ73" s="47"/>
      <c r="AEK73" s="47"/>
      <c r="AEL73" s="47"/>
      <c r="AEM73" s="47"/>
      <c r="AEN73" s="47"/>
      <c r="AEO73" s="47"/>
      <c r="AEP73" s="47"/>
      <c r="AEQ73" s="47"/>
      <c r="AER73" s="47"/>
      <c r="AES73" s="47"/>
      <c r="AET73" s="47"/>
      <c r="AEU73" s="47"/>
      <c r="AEV73" s="47"/>
      <c r="AEW73" s="47"/>
      <c r="AEX73" s="47"/>
      <c r="AEY73" s="47"/>
      <c r="AEZ73" s="47"/>
      <c r="AFA73" s="47"/>
      <c r="AFB73" s="47"/>
      <c r="AFC73" s="47"/>
      <c r="AFD73" s="47"/>
      <c r="AFE73" s="47"/>
      <c r="AFF73" s="47"/>
      <c r="AFG73" s="47"/>
      <c r="AFH73" s="47"/>
      <c r="AFI73" s="47"/>
      <c r="AFJ73" s="47"/>
      <c r="AFK73" s="47"/>
      <c r="AFL73" s="47"/>
      <c r="AFM73" s="47"/>
      <c r="AFN73" s="47"/>
      <c r="AFO73" s="47"/>
      <c r="AFP73" s="47"/>
      <c r="AFQ73" s="47"/>
      <c r="AFR73" s="47"/>
      <c r="AFS73" s="47"/>
      <c r="AFT73" s="47"/>
      <c r="AFU73" s="47"/>
      <c r="AFV73" s="47"/>
      <c r="AFW73" s="47"/>
      <c r="AFX73" s="47"/>
      <c r="AFY73" s="47"/>
      <c r="AFZ73" s="47"/>
      <c r="AGA73" s="47"/>
      <c r="AGB73" s="47"/>
      <c r="AGC73" s="47"/>
      <c r="AGD73" s="47"/>
      <c r="AGE73" s="47"/>
      <c r="AGF73" s="47"/>
      <c r="AGG73" s="47"/>
      <c r="AGH73" s="47"/>
      <c r="AGI73" s="47"/>
      <c r="AGJ73" s="47"/>
      <c r="AGK73" s="47"/>
      <c r="AGL73" s="47"/>
      <c r="AGM73" s="47"/>
      <c r="AGN73" s="47"/>
      <c r="AGO73" s="47"/>
      <c r="AGP73" s="47"/>
      <c r="AGQ73" s="47"/>
      <c r="AGR73" s="47"/>
      <c r="AGS73" s="47"/>
      <c r="AGT73" s="47"/>
      <c r="AGU73" s="47"/>
      <c r="AGV73" s="47"/>
      <c r="AGW73" s="47"/>
      <c r="AGX73" s="47"/>
      <c r="AGY73" s="47"/>
      <c r="AGZ73" s="47"/>
      <c r="AHA73" s="47"/>
      <c r="AHB73" s="47"/>
      <c r="AHC73" s="47"/>
      <c r="AHD73" s="47"/>
      <c r="AHE73" s="47"/>
      <c r="AHF73" s="47"/>
      <c r="AHG73" s="47"/>
      <c r="AHH73" s="47"/>
      <c r="AHI73" s="47"/>
      <c r="AHJ73" s="47"/>
      <c r="AHK73" s="47"/>
      <c r="AHL73" s="47"/>
      <c r="AHM73" s="47"/>
      <c r="AHN73" s="47"/>
      <c r="AHO73" s="47"/>
      <c r="AHP73" s="47"/>
      <c r="AHQ73" s="47"/>
      <c r="AHR73" s="47"/>
      <c r="AHS73" s="47"/>
      <c r="AHT73" s="47"/>
      <c r="AHU73" s="47"/>
      <c r="AHV73" s="47"/>
      <c r="AHW73" s="47"/>
      <c r="AHX73" s="47"/>
      <c r="AHY73" s="47"/>
      <c r="AHZ73" s="47"/>
      <c r="AIA73" s="47"/>
      <c r="AIB73" s="47"/>
      <c r="AIC73" s="47"/>
      <c r="AID73" s="47"/>
      <c r="AIE73" s="47"/>
      <c r="AIF73" s="47"/>
      <c r="AIG73" s="47"/>
      <c r="AIH73" s="47"/>
      <c r="AII73" s="47"/>
      <c r="AIJ73" s="47"/>
      <c r="AIK73" s="47"/>
      <c r="AIL73" s="47"/>
      <c r="AIM73" s="47"/>
      <c r="AIN73" s="47"/>
      <c r="AIO73" s="47"/>
      <c r="AIP73" s="47"/>
      <c r="AIQ73" s="47"/>
      <c r="AIR73" s="47"/>
      <c r="AIS73" s="47"/>
      <c r="AIT73" s="47"/>
      <c r="AIU73" s="47"/>
      <c r="AIV73" s="47"/>
      <c r="AIW73" s="47"/>
      <c r="AIX73" s="47"/>
      <c r="AIY73" s="47"/>
      <c r="AIZ73" s="47"/>
      <c r="AJA73" s="47"/>
      <c r="AJB73" s="47"/>
      <c r="AJC73" s="47"/>
      <c r="AJD73" s="47"/>
      <c r="AJE73" s="47"/>
      <c r="AJF73" s="47"/>
      <c r="AJG73" s="47"/>
      <c r="AJH73" s="47"/>
      <c r="AJI73" s="47"/>
      <c r="AJJ73" s="47"/>
      <c r="AJK73" s="47"/>
      <c r="AJL73" s="47"/>
      <c r="AJM73" s="47"/>
      <c r="AJN73" s="47"/>
      <c r="AJO73" s="47"/>
      <c r="AJP73" s="47"/>
      <c r="AJQ73" s="47"/>
      <c r="AJR73" s="47"/>
      <c r="AJS73" s="47"/>
      <c r="AJT73" s="47"/>
      <c r="AJU73" s="47"/>
      <c r="AJV73" s="47"/>
      <c r="AJW73" s="47"/>
      <c r="AJX73" s="47"/>
      <c r="AJY73" s="47"/>
      <c r="AJZ73" s="47"/>
      <c r="AKA73" s="47"/>
      <c r="AKB73" s="47"/>
      <c r="AKC73" s="47"/>
      <c r="AKD73" s="47"/>
      <c r="AKE73" s="47"/>
      <c r="AKF73" s="47"/>
      <c r="AKG73" s="47"/>
      <c r="AKH73" s="47"/>
      <c r="AKI73" s="47"/>
      <c r="AKJ73" s="47"/>
      <c r="AKK73" s="47"/>
      <c r="AKL73" s="47"/>
      <c r="AKM73" s="47"/>
      <c r="AKN73" s="47"/>
      <c r="AKO73" s="47"/>
      <c r="AKP73" s="47"/>
      <c r="AKQ73" s="47"/>
      <c r="AKR73" s="47"/>
      <c r="AKS73" s="47"/>
      <c r="AKT73" s="47"/>
      <c r="AKU73" s="47"/>
      <c r="AKV73" s="47"/>
      <c r="AKW73" s="47"/>
      <c r="AKX73" s="47"/>
      <c r="AKY73" s="47"/>
      <c r="AKZ73" s="47"/>
      <c r="ALA73" s="47"/>
      <c r="ALB73" s="47"/>
      <c r="ALC73" s="47"/>
      <c r="ALD73" s="47"/>
      <c r="ALE73" s="47"/>
      <c r="ALF73" s="47"/>
      <c r="ALG73" s="47"/>
      <c r="ALH73" s="47"/>
      <c r="ALI73" s="47"/>
      <c r="ALJ73" s="47"/>
      <c r="ALK73" s="47"/>
      <c r="ALL73" s="47"/>
      <c r="ALM73" s="47"/>
      <c r="ALN73" s="47"/>
      <c r="ALO73" s="47"/>
      <c r="ALP73" s="47"/>
      <c r="ALQ73" s="47"/>
      <c r="ALR73" s="47"/>
      <c r="ALS73" s="47"/>
      <c r="ALT73" s="47"/>
      <c r="ALU73" s="47"/>
      <c r="ALV73" s="47"/>
      <c r="ALW73" s="47"/>
      <c r="ALX73" s="47"/>
      <c r="ALY73" s="47"/>
      <c r="ALZ73" s="47"/>
      <c r="AMA73" s="47"/>
      <c r="AMB73" s="47"/>
      <c r="AMC73" s="47"/>
      <c r="AMD73" s="47"/>
      <c r="AME73" s="47"/>
      <c r="AMF73" s="47"/>
      <c r="AMG73" s="47"/>
      <c r="AMH73" s="47"/>
      <c r="AMI73" s="47"/>
      <c r="AMJ73" s="47"/>
      <c r="AMK73" s="47"/>
      <c r="AML73" s="47"/>
      <c r="AMM73" s="47"/>
      <c r="AMN73" s="47"/>
      <c r="AMO73" s="47"/>
      <c r="AMP73" s="47"/>
      <c r="AMQ73" s="47"/>
      <c r="AMR73" s="47"/>
      <c r="AMS73" s="47"/>
      <c r="AMT73" s="47"/>
      <c r="AMU73" s="47"/>
      <c r="AMV73" s="47"/>
      <c r="AMW73" s="47"/>
      <c r="AMX73" s="47"/>
      <c r="AMY73" s="47"/>
      <c r="AMZ73" s="47"/>
      <c r="ANA73" s="47"/>
      <c r="ANB73" s="47"/>
      <c r="ANC73" s="47"/>
      <c r="AND73" s="47"/>
      <c r="ANE73" s="47"/>
      <c r="ANF73" s="47"/>
      <c r="ANG73" s="47"/>
      <c r="ANH73" s="47"/>
      <c r="ANI73" s="47"/>
      <c r="ANJ73" s="47"/>
      <c r="ANK73" s="47"/>
      <c r="ANL73" s="47"/>
      <c r="ANM73" s="47"/>
      <c r="ANN73" s="47"/>
      <c r="ANO73" s="47"/>
      <c r="ANP73" s="47"/>
      <c r="ANQ73" s="47"/>
      <c r="ANR73" s="47"/>
      <c r="ANS73" s="47"/>
      <c r="ANT73" s="47"/>
      <c r="ANU73" s="47"/>
      <c r="ANV73" s="47"/>
      <c r="ANW73" s="47"/>
      <c r="ANX73" s="47"/>
      <c r="ANY73" s="47"/>
      <c r="ANZ73" s="47"/>
      <c r="AOA73" s="47"/>
      <c r="AOB73" s="47"/>
      <c r="AOC73" s="47"/>
      <c r="AOD73" s="47"/>
      <c r="AOE73" s="47"/>
      <c r="AOF73" s="47"/>
      <c r="AOG73" s="47"/>
      <c r="AOH73" s="47"/>
      <c r="AOI73" s="47"/>
      <c r="AOJ73" s="47"/>
      <c r="AOK73" s="47"/>
      <c r="AOL73" s="47"/>
      <c r="AOM73" s="47"/>
      <c r="AON73" s="47"/>
      <c r="AOO73" s="47"/>
      <c r="AOP73" s="47"/>
      <c r="AOQ73" s="47"/>
      <c r="AOR73" s="47"/>
      <c r="AOS73" s="47"/>
      <c r="AOT73" s="47"/>
      <c r="AOU73" s="47"/>
      <c r="AOV73" s="47"/>
      <c r="AOW73" s="47"/>
      <c r="AOX73" s="47"/>
      <c r="AOY73" s="47"/>
      <c r="AOZ73" s="47"/>
      <c r="APA73" s="47"/>
      <c r="APB73" s="47"/>
      <c r="APC73" s="47"/>
      <c r="APD73" s="47"/>
      <c r="APE73" s="47"/>
      <c r="APF73" s="47"/>
      <c r="APG73" s="47"/>
      <c r="APH73" s="47"/>
      <c r="API73" s="47"/>
      <c r="APJ73" s="47"/>
      <c r="APK73" s="47"/>
      <c r="APL73" s="47"/>
      <c r="APM73" s="47"/>
      <c r="APN73" s="47"/>
      <c r="APO73" s="47"/>
      <c r="APP73" s="47"/>
      <c r="APQ73" s="47"/>
      <c r="APR73" s="47"/>
      <c r="APS73" s="47"/>
      <c r="APT73" s="47"/>
      <c r="APU73" s="47"/>
      <c r="APV73" s="47"/>
      <c r="APW73" s="47"/>
      <c r="APX73" s="47"/>
      <c r="APY73" s="47"/>
      <c r="APZ73" s="47"/>
      <c r="AQA73" s="47"/>
      <c r="AQB73" s="47"/>
      <c r="AQC73" s="47"/>
      <c r="AQD73" s="47"/>
      <c r="AQE73" s="47"/>
      <c r="AQF73" s="47"/>
      <c r="AQG73" s="47"/>
      <c r="AQH73" s="47"/>
      <c r="AQI73" s="47"/>
      <c r="AQJ73" s="47"/>
      <c r="AQK73" s="47"/>
      <c r="AQL73" s="47"/>
      <c r="AQM73" s="47"/>
      <c r="AQN73" s="47"/>
      <c r="AQO73" s="47"/>
      <c r="AQP73" s="47"/>
      <c r="AQQ73" s="47"/>
      <c r="AQR73" s="47"/>
      <c r="AQS73" s="47"/>
      <c r="AQT73" s="47"/>
      <c r="AQU73" s="47"/>
      <c r="AQV73" s="47"/>
      <c r="AQW73" s="47"/>
      <c r="AQX73" s="47"/>
      <c r="AQY73" s="47"/>
      <c r="AQZ73" s="47"/>
      <c r="ARA73" s="47"/>
      <c r="ARB73" s="47"/>
      <c r="ARC73" s="47"/>
      <c r="ARD73" s="47"/>
      <c r="ARE73" s="47"/>
      <c r="ARF73" s="47"/>
      <c r="ARG73" s="47"/>
      <c r="ARH73" s="47"/>
      <c r="ARI73" s="47"/>
      <c r="ARJ73" s="47"/>
      <c r="ARK73" s="47"/>
      <c r="ARL73" s="47"/>
      <c r="ARM73" s="47"/>
      <c r="ARN73" s="47"/>
      <c r="ARO73" s="47"/>
      <c r="ARP73" s="47"/>
      <c r="ARQ73" s="47"/>
      <c r="ARR73" s="47"/>
      <c r="ARS73" s="47"/>
      <c r="ART73" s="47"/>
      <c r="ARU73" s="47"/>
      <c r="ARV73" s="47"/>
      <c r="ARW73" s="47"/>
      <c r="ARX73" s="47"/>
      <c r="ARY73" s="47"/>
      <c r="ARZ73" s="47"/>
      <c r="ASA73" s="47"/>
      <c r="ASB73" s="47"/>
      <c r="ASC73" s="47"/>
      <c r="ASD73" s="47"/>
      <c r="ASE73" s="47"/>
      <c r="ASF73" s="47"/>
      <c r="ASG73" s="47"/>
      <c r="ASH73" s="47"/>
      <c r="ASI73" s="47"/>
      <c r="ASJ73" s="47"/>
      <c r="ASK73" s="47"/>
      <c r="ASL73" s="47"/>
      <c r="ASM73" s="47"/>
      <c r="ASN73" s="47"/>
      <c r="ASO73" s="47"/>
      <c r="ASP73" s="47"/>
      <c r="ASQ73" s="47"/>
      <c r="ASR73" s="47"/>
      <c r="ASS73" s="47"/>
      <c r="AST73" s="47"/>
      <c r="ASU73" s="47"/>
      <c r="ASV73" s="47"/>
      <c r="ASW73" s="47"/>
      <c r="ASX73" s="47"/>
      <c r="ASY73" s="47"/>
      <c r="ASZ73" s="47"/>
      <c r="ATA73" s="47"/>
      <c r="ATB73" s="47"/>
      <c r="ATC73" s="47"/>
      <c r="ATD73" s="47"/>
      <c r="ATE73" s="47"/>
      <c r="ATF73" s="47"/>
      <c r="ATG73" s="47"/>
      <c r="ATH73" s="47"/>
      <c r="ATI73" s="47"/>
      <c r="ATJ73" s="47"/>
      <c r="ATK73" s="47"/>
      <c r="ATL73" s="47"/>
      <c r="ATM73" s="47"/>
      <c r="ATN73" s="47"/>
      <c r="ATO73" s="47"/>
      <c r="ATP73" s="47"/>
      <c r="ATQ73" s="47"/>
      <c r="ATR73" s="47"/>
      <c r="ATS73" s="47"/>
      <c r="ATT73" s="47"/>
      <c r="ATU73" s="47"/>
      <c r="ATV73" s="47"/>
      <c r="ATW73" s="47"/>
      <c r="ATX73" s="47"/>
      <c r="ATY73" s="47"/>
      <c r="ATZ73" s="47"/>
      <c r="AUA73" s="47"/>
      <c r="AUB73" s="47"/>
      <c r="AUC73" s="47"/>
      <c r="AUD73" s="47"/>
      <c r="AUE73" s="47"/>
      <c r="AUF73" s="47"/>
      <c r="AUG73" s="47"/>
      <c r="AUH73" s="47"/>
      <c r="AUI73" s="47"/>
      <c r="AUJ73" s="47"/>
      <c r="AUK73" s="47"/>
      <c r="AUL73" s="47"/>
      <c r="AUM73" s="47"/>
      <c r="AUN73" s="47"/>
      <c r="AUO73" s="47"/>
      <c r="AUP73" s="47"/>
      <c r="AUQ73" s="47"/>
      <c r="AUR73" s="47"/>
      <c r="AUS73" s="47"/>
      <c r="AUT73" s="47"/>
      <c r="AUU73" s="47"/>
      <c r="AUV73" s="47"/>
      <c r="AUW73" s="47"/>
      <c r="AUX73" s="47"/>
      <c r="AUY73" s="47"/>
      <c r="AUZ73" s="47"/>
      <c r="AVA73" s="47"/>
      <c r="AVB73" s="47"/>
      <c r="AVC73" s="47"/>
      <c r="AVD73" s="47"/>
      <c r="AVE73" s="47"/>
      <c r="AVF73" s="47"/>
      <c r="AVG73" s="47"/>
      <c r="AVH73" s="47"/>
      <c r="AVI73" s="47"/>
      <c r="AVJ73" s="47"/>
      <c r="AVK73" s="47"/>
      <c r="AVL73" s="47"/>
      <c r="AVM73" s="47"/>
      <c r="AVN73" s="47"/>
      <c r="AVO73" s="47"/>
      <c r="AVP73" s="47"/>
      <c r="AVQ73" s="47"/>
      <c r="AVR73" s="47"/>
      <c r="AVS73" s="47"/>
      <c r="AVT73" s="47"/>
      <c r="AVU73" s="47"/>
      <c r="AVV73" s="47"/>
      <c r="AVW73" s="47"/>
      <c r="AVX73" s="47"/>
      <c r="AVY73" s="47"/>
      <c r="AVZ73" s="47"/>
      <c r="AWA73" s="47"/>
      <c r="AWB73" s="47"/>
      <c r="AWC73" s="47"/>
      <c r="AWD73" s="47"/>
      <c r="AWE73" s="47"/>
      <c r="AWF73" s="47"/>
      <c r="AWG73" s="47"/>
      <c r="AWH73" s="47"/>
      <c r="AWI73" s="47"/>
      <c r="AWJ73" s="47"/>
      <c r="AWK73" s="47"/>
      <c r="AWL73" s="47"/>
      <c r="AWM73" s="47"/>
      <c r="AWN73" s="47"/>
      <c r="AWO73" s="47"/>
      <c r="AWP73" s="47"/>
      <c r="AWQ73" s="47"/>
      <c r="AWR73" s="47"/>
      <c r="AWS73" s="47"/>
      <c r="AWT73" s="47"/>
      <c r="AWU73" s="47"/>
      <c r="AWV73" s="47"/>
      <c r="AWW73" s="47"/>
      <c r="AWX73" s="47"/>
      <c r="AWY73" s="47"/>
      <c r="AWZ73" s="47"/>
      <c r="AXA73" s="47"/>
      <c r="AXB73" s="47"/>
      <c r="AXC73" s="47"/>
      <c r="AXD73" s="47"/>
      <c r="AXE73" s="47"/>
      <c r="AXF73" s="47"/>
      <c r="AXG73" s="47"/>
      <c r="AXH73" s="47"/>
      <c r="AXI73" s="47"/>
      <c r="AXJ73" s="47"/>
      <c r="AXK73" s="47"/>
      <c r="AXL73" s="47"/>
      <c r="AXM73" s="47"/>
      <c r="AXN73" s="47"/>
      <c r="AXO73" s="47"/>
      <c r="AXP73" s="47"/>
      <c r="AXQ73" s="47"/>
      <c r="AXR73" s="47"/>
      <c r="AXS73" s="47"/>
      <c r="AXT73" s="47"/>
      <c r="AXU73" s="47"/>
      <c r="AXV73" s="47"/>
      <c r="AXW73" s="47"/>
      <c r="AXX73" s="47"/>
      <c r="AXY73" s="47"/>
      <c r="AXZ73" s="47"/>
      <c r="AYA73" s="47"/>
      <c r="AYB73" s="47"/>
      <c r="AYC73" s="47"/>
      <c r="AYD73" s="47"/>
      <c r="AYE73" s="47"/>
      <c r="AYF73" s="47"/>
      <c r="AYG73" s="47"/>
      <c r="AYH73" s="47"/>
      <c r="AYI73" s="47"/>
      <c r="AYJ73" s="47"/>
      <c r="AYK73" s="47"/>
      <c r="AYL73" s="47"/>
      <c r="AYM73" s="47"/>
      <c r="AYN73" s="47"/>
      <c r="AYO73" s="47"/>
      <c r="AYP73" s="47"/>
      <c r="AYQ73" s="47"/>
      <c r="AYR73" s="47"/>
      <c r="AYS73" s="47"/>
      <c r="AYT73" s="47"/>
      <c r="AYU73" s="47"/>
      <c r="AYV73" s="47"/>
      <c r="AYW73" s="47"/>
      <c r="AYX73" s="47"/>
      <c r="AYY73" s="47"/>
      <c r="AYZ73" s="47"/>
      <c r="AZA73" s="47"/>
      <c r="AZB73" s="47"/>
      <c r="AZC73" s="47"/>
      <c r="AZD73" s="47"/>
      <c r="AZE73" s="47"/>
      <c r="AZF73" s="47"/>
      <c r="AZG73" s="47"/>
      <c r="AZH73" s="47"/>
      <c r="AZI73" s="47"/>
      <c r="AZJ73" s="47"/>
      <c r="AZK73" s="47"/>
      <c r="AZL73" s="47"/>
      <c r="AZM73" s="47"/>
      <c r="AZN73" s="47"/>
      <c r="AZO73" s="47"/>
      <c r="AZP73" s="47"/>
      <c r="AZQ73" s="47"/>
      <c r="AZR73" s="47"/>
      <c r="AZS73" s="47"/>
      <c r="AZT73" s="47"/>
      <c r="AZU73" s="47"/>
      <c r="AZV73" s="47"/>
      <c r="AZW73" s="47"/>
      <c r="AZX73" s="47"/>
      <c r="AZY73" s="47"/>
      <c r="AZZ73" s="47"/>
      <c r="BAA73" s="47"/>
      <c r="BAB73" s="47"/>
      <c r="BAC73" s="47"/>
      <c r="BAD73" s="47"/>
      <c r="BAE73" s="47"/>
      <c r="BAF73" s="47"/>
      <c r="BAG73" s="47"/>
      <c r="BAH73" s="47"/>
      <c r="BAI73" s="47"/>
      <c r="BAJ73" s="47"/>
      <c r="BAK73" s="47"/>
      <c r="BAL73" s="47"/>
      <c r="BAM73" s="47"/>
      <c r="BAN73" s="47"/>
      <c r="BAO73" s="47"/>
      <c r="BAP73" s="47"/>
      <c r="BAQ73" s="47"/>
      <c r="BAR73" s="47"/>
      <c r="BAS73" s="47"/>
      <c r="BAT73" s="47"/>
      <c r="BAU73" s="47"/>
      <c r="BAV73" s="47"/>
      <c r="BAW73" s="47"/>
      <c r="BAX73" s="47"/>
      <c r="BAY73" s="47"/>
      <c r="BAZ73" s="47"/>
      <c r="BBA73" s="47"/>
      <c r="BBB73" s="47"/>
      <c r="BBC73" s="47"/>
      <c r="BBD73" s="47"/>
      <c r="BBE73" s="47"/>
      <c r="BBF73" s="47"/>
      <c r="BBG73" s="47"/>
      <c r="BBH73" s="47"/>
      <c r="BBI73" s="47"/>
      <c r="BBJ73" s="47"/>
      <c r="BBK73" s="47"/>
      <c r="BBL73" s="47"/>
      <c r="BBM73" s="47"/>
      <c r="BBN73" s="47"/>
      <c r="BBO73" s="47"/>
      <c r="BBP73" s="47"/>
      <c r="BBQ73" s="47"/>
      <c r="BBR73" s="47"/>
      <c r="BBS73" s="47"/>
      <c r="BBT73" s="47"/>
      <c r="BBU73" s="47"/>
      <c r="BBV73" s="47"/>
      <c r="BBW73" s="47"/>
      <c r="BBX73" s="47"/>
      <c r="BBY73" s="47"/>
      <c r="BBZ73" s="47"/>
      <c r="BCA73" s="47"/>
      <c r="BCB73" s="47"/>
      <c r="BCC73" s="47"/>
      <c r="BCD73" s="47"/>
      <c r="BCE73" s="47"/>
      <c r="BCF73" s="47"/>
      <c r="BCG73" s="47"/>
      <c r="BCH73" s="47"/>
      <c r="BCI73" s="47"/>
      <c r="BCJ73" s="47"/>
      <c r="BCK73" s="47"/>
      <c r="BCL73" s="47"/>
      <c r="BCM73" s="47"/>
      <c r="BCN73" s="47"/>
      <c r="BCO73" s="47"/>
      <c r="BCP73" s="47"/>
      <c r="BCQ73" s="47"/>
      <c r="BCR73" s="47"/>
      <c r="BCS73" s="47"/>
      <c r="BCT73" s="47"/>
      <c r="BCU73" s="47"/>
      <c r="BCV73" s="47"/>
      <c r="BCW73" s="47"/>
      <c r="BCX73" s="47"/>
      <c r="BCY73" s="47"/>
      <c r="BCZ73" s="47"/>
      <c r="BDA73" s="47"/>
      <c r="BDB73" s="47"/>
      <c r="BDC73" s="47"/>
      <c r="BDD73" s="47"/>
      <c r="BDE73" s="47"/>
      <c r="BDF73" s="47"/>
      <c r="BDG73" s="47"/>
      <c r="BDH73" s="47"/>
      <c r="BDI73" s="47"/>
      <c r="BDJ73" s="47"/>
      <c r="BDK73" s="47"/>
      <c r="BDL73" s="47"/>
      <c r="BDM73" s="47"/>
      <c r="BDN73" s="47"/>
      <c r="BDO73" s="47"/>
      <c r="BDP73" s="47"/>
      <c r="BDQ73" s="47"/>
      <c r="BDR73" s="47"/>
      <c r="BDS73" s="47"/>
      <c r="BDT73" s="47"/>
      <c r="BDU73" s="47"/>
      <c r="BDV73" s="47"/>
      <c r="BDW73" s="47"/>
      <c r="BDX73" s="47"/>
      <c r="BDY73" s="47"/>
      <c r="BDZ73" s="47"/>
      <c r="BEA73" s="47"/>
      <c r="BEB73" s="47"/>
      <c r="BEC73" s="47"/>
      <c r="BED73" s="47"/>
      <c r="BEE73" s="47"/>
      <c r="BEF73" s="47"/>
      <c r="BEG73" s="47"/>
      <c r="BEH73" s="47"/>
      <c r="BEI73" s="47"/>
      <c r="BEJ73" s="47"/>
      <c r="BEK73" s="47"/>
      <c r="BEL73" s="47"/>
      <c r="BEM73" s="47"/>
      <c r="BEN73" s="47"/>
      <c r="BEO73" s="47"/>
      <c r="BEP73" s="47"/>
      <c r="BEQ73" s="47"/>
      <c r="BER73" s="47"/>
      <c r="BES73" s="47"/>
      <c r="BET73" s="47"/>
      <c r="BEU73" s="47"/>
      <c r="BEV73" s="47"/>
      <c r="BEW73" s="47"/>
      <c r="BEX73" s="47"/>
      <c r="BEY73" s="47"/>
      <c r="BEZ73" s="47"/>
      <c r="BFA73" s="47"/>
      <c r="BFB73" s="47"/>
      <c r="BFC73" s="47"/>
      <c r="BFD73" s="47"/>
      <c r="BFE73" s="47"/>
      <c r="BFF73" s="47"/>
      <c r="BFG73" s="47"/>
      <c r="BFH73" s="47"/>
      <c r="BFI73" s="47"/>
      <c r="BFJ73" s="47"/>
      <c r="BFK73" s="47"/>
      <c r="BFL73" s="47"/>
      <c r="BFM73" s="47"/>
      <c r="BFN73" s="47"/>
      <c r="BFO73" s="47"/>
      <c r="BFP73" s="47"/>
      <c r="BFQ73" s="47"/>
      <c r="BFR73" s="47"/>
      <c r="BFS73" s="47"/>
      <c r="BFT73" s="47"/>
      <c r="BFU73" s="47"/>
      <c r="BFV73" s="47"/>
      <c r="BFW73" s="47"/>
      <c r="BFX73" s="47"/>
      <c r="BFY73" s="47"/>
      <c r="BFZ73" s="47"/>
      <c r="BGA73" s="47"/>
      <c r="BGB73" s="47"/>
      <c r="BGC73" s="47"/>
      <c r="BGD73" s="47"/>
      <c r="BGE73" s="47"/>
      <c r="BGF73" s="47"/>
      <c r="BGG73" s="47"/>
      <c r="BGH73" s="47"/>
      <c r="BGI73" s="47"/>
      <c r="BGJ73" s="47"/>
      <c r="BGK73" s="47"/>
      <c r="BGL73" s="47"/>
      <c r="BGM73" s="47"/>
      <c r="BGN73" s="47"/>
      <c r="BGO73" s="47"/>
      <c r="BGP73" s="47"/>
      <c r="BGQ73" s="47"/>
      <c r="BGR73" s="47"/>
      <c r="BGS73" s="47"/>
      <c r="BGT73" s="47"/>
      <c r="BGU73" s="47"/>
      <c r="BGV73" s="47"/>
      <c r="BGW73" s="47"/>
      <c r="BGX73" s="47"/>
      <c r="BGY73" s="47"/>
      <c r="BGZ73" s="47"/>
      <c r="BHA73" s="47"/>
      <c r="BHB73" s="47"/>
      <c r="BHC73" s="47"/>
      <c r="BHD73" s="47"/>
      <c r="BHE73" s="47"/>
      <c r="BHF73" s="47"/>
      <c r="BHG73" s="47"/>
      <c r="BHH73" s="47"/>
      <c r="BHI73" s="47"/>
      <c r="BHJ73" s="47"/>
      <c r="BHK73" s="47"/>
      <c r="BHL73" s="47"/>
      <c r="BHM73" s="47"/>
      <c r="BHN73" s="47"/>
      <c r="BHO73" s="47"/>
      <c r="BHP73" s="47"/>
      <c r="BHQ73" s="47"/>
      <c r="BHR73" s="47"/>
      <c r="BHS73" s="47"/>
      <c r="BHT73" s="47"/>
      <c r="BHU73" s="47"/>
      <c r="BHV73" s="47"/>
      <c r="BHW73" s="47"/>
      <c r="BHX73" s="47"/>
      <c r="BHY73" s="47"/>
      <c r="BHZ73" s="47"/>
      <c r="BIA73" s="47"/>
      <c r="BIB73" s="47"/>
      <c r="BIC73" s="47"/>
      <c r="BID73" s="47"/>
      <c r="BIE73" s="47"/>
      <c r="BIF73" s="47"/>
      <c r="BIG73" s="47"/>
      <c r="BIH73" s="47"/>
      <c r="BII73" s="47"/>
      <c r="BIJ73" s="47"/>
      <c r="BIK73" s="47"/>
      <c r="BIL73" s="47"/>
      <c r="BIM73" s="47"/>
      <c r="BIN73" s="47"/>
      <c r="BIO73" s="47"/>
      <c r="BIP73" s="47"/>
      <c r="BIQ73" s="47"/>
      <c r="BIR73" s="47"/>
      <c r="BIS73" s="47"/>
      <c r="BIT73" s="47"/>
      <c r="BIU73" s="47"/>
      <c r="BIV73" s="47"/>
      <c r="BIW73" s="47"/>
      <c r="BIX73" s="47"/>
      <c r="BIY73" s="47"/>
      <c r="BIZ73" s="47"/>
      <c r="BJA73" s="47"/>
      <c r="BJB73" s="47"/>
      <c r="BJC73" s="47"/>
      <c r="BJD73" s="47"/>
      <c r="BJE73" s="47"/>
      <c r="BJF73" s="47"/>
      <c r="BJG73" s="47"/>
      <c r="BJH73" s="47"/>
      <c r="BJI73" s="47"/>
      <c r="BJJ73" s="47"/>
      <c r="BJK73" s="47"/>
      <c r="BJL73" s="47"/>
      <c r="BJM73" s="47"/>
      <c r="BJN73" s="47"/>
      <c r="BJO73" s="47"/>
      <c r="BJP73" s="47"/>
      <c r="BJQ73" s="47"/>
      <c r="BJR73" s="47"/>
      <c r="BJS73" s="47"/>
      <c r="BJT73" s="47"/>
      <c r="BJU73" s="47"/>
      <c r="BJV73" s="47"/>
      <c r="BJW73" s="47"/>
      <c r="BJX73" s="47"/>
      <c r="BJY73" s="47"/>
      <c r="BJZ73" s="47"/>
      <c r="BKA73" s="47"/>
      <c r="BKB73" s="47"/>
      <c r="BKC73" s="47"/>
      <c r="BKD73" s="47"/>
      <c r="BKE73" s="47"/>
      <c r="BKF73" s="47"/>
      <c r="BKG73" s="47"/>
      <c r="BKH73" s="47"/>
      <c r="BKI73" s="47"/>
      <c r="BKJ73" s="47"/>
      <c r="BKK73" s="47"/>
      <c r="BKL73" s="47"/>
      <c r="BKM73" s="47"/>
      <c r="BKN73" s="47"/>
      <c r="BKO73" s="47"/>
      <c r="BKP73" s="47"/>
      <c r="BKQ73" s="47"/>
      <c r="BKR73" s="47"/>
      <c r="BKS73" s="47"/>
      <c r="BKT73" s="47"/>
      <c r="BKU73" s="47"/>
      <c r="BKV73" s="47"/>
      <c r="BKW73" s="47"/>
      <c r="BKX73" s="47"/>
      <c r="BKY73" s="47"/>
      <c r="BKZ73" s="47"/>
      <c r="BLA73" s="47"/>
      <c r="BLB73" s="47"/>
      <c r="BLC73" s="47"/>
      <c r="BLD73" s="47"/>
      <c r="BLE73" s="47"/>
      <c r="BLF73" s="47"/>
      <c r="BLG73" s="47"/>
      <c r="BLH73" s="47"/>
      <c r="BLI73" s="47"/>
      <c r="BLJ73" s="47"/>
      <c r="BLK73" s="47"/>
      <c r="BLL73" s="47"/>
      <c r="BLM73" s="47"/>
      <c r="BLN73" s="47"/>
      <c r="BLO73" s="47"/>
      <c r="BLP73" s="47"/>
      <c r="BLQ73" s="47"/>
      <c r="BLR73" s="47"/>
      <c r="BLS73" s="47"/>
      <c r="BLT73" s="47"/>
      <c r="BLU73" s="47"/>
      <c r="BLV73" s="47"/>
      <c r="BLW73" s="47"/>
      <c r="BLX73" s="47"/>
      <c r="BLY73" s="47"/>
      <c r="BLZ73" s="47"/>
      <c r="BMA73" s="47"/>
      <c r="BMB73" s="47"/>
      <c r="BMC73" s="47"/>
      <c r="BMD73" s="47"/>
      <c r="BME73" s="47"/>
      <c r="BMF73" s="47"/>
      <c r="BMG73" s="47"/>
      <c r="BMH73" s="47"/>
      <c r="BMI73" s="47"/>
      <c r="BMJ73" s="47"/>
      <c r="BMK73" s="47"/>
      <c r="BML73" s="47"/>
      <c r="BMM73" s="47"/>
      <c r="BMN73" s="47"/>
      <c r="BMO73" s="47"/>
      <c r="BMP73" s="47"/>
      <c r="BMQ73" s="47"/>
      <c r="BMR73" s="47"/>
      <c r="BMS73" s="47"/>
      <c r="BMT73" s="47"/>
      <c r="BMU73" s="47"/>
      <c r="BMV73" s="47"/>
      <c r="BMW73" s="47"/>
      <c r="BMX73" s="47"/>
      <c r="BMY73" s="47"/>
      <c r="BMZ73" s="47"/>
      <c r="BNA73" s="47"/>
      <c r="BNB73" s="47"/>
      <c r="BNC73" s="47"/>
      <c r="BND73" s="47"/>
      <c r="BNE73" s="47"/>
      <c r="BNF73" s="47"/>
      <c r="BNG73" s="47"/>
      <c r="BNH73" s="47"/>
      <c r="BNI73" s="47"/>
      <c r="BNJ73" s="47"/>
      <c r="BNK73" s="47"/>
      <c r="BNL73" s="47"/>
      <c r="BNM73" s="47"/>
      <c r="BNN73" s="47"/>
      <c r="BNO73" s="47"/>
      <c r="BNP73" s="47"/>
      <c r="BNQ73" s="47"/>
      <c r="BNR73" s="47"/>
      <c r="BNS73" s="47"/>
      <c r="BNT73" s="47"/>
      <c r="BNU73" s="47"/>
      <c r="BNV73" s="47"/>
      <c r="BNW73" s="47"/>
      <c r="BNX73" s="47"/>
      <c r="BNY73" s="47"/>
      <c r="BNZ73" s="47"/>
      <c r="BOA73" s="47"/>
      <c r="BOB73" s="47"/>
      <c r="BOC73" s="47"/>
      <c r="BOD73" s="47"/>
      <c r="BOE73" s="47"/>
      <c r="BOF73" s="47"/>
      <c r="BOG73" s="47"/>
      <c r="BOH73" s="47"/>
      <c r="BOI73" s="47"/>
      <c r="BOJ73" s="47"/>
      <c r="BOK73" s="47"/>
      <c r="BOL73" s="47"/>
      <c r="BOM73" s="47"/>
      <c r="BON73" s="47"/>
      <c r="BOO73" s="47"/>
      <c r="BOP73" s="47"/>
      <c r="BOQ73" s="47"/>
      <c r="BOR73" s="47"/>
      <c r="BOS73" s="47"/>
      <c r="BOT73" s="47"/>
      <c r="BOU73" s="47"/>
      <c r="BOV73" s="47"/>
      <c r="BOW73" s="47"/>
      <c r="BOX73" s="47"/>
      <c r="BOY73" s="47"/>
      <c r="BOZ73" s="47"/>
      <c r="BPA73" s="47"/>
      <c r="BPB73" s="47"/>
      <c r="BPC73" s="47"/>
      <c r="BPD73" s="47"/>
      <c r="BPE73" s="47"/>
      <c r="BPF73" s="47"/>
      <c r="BPG73" s="47"/>
      <c r="BPH73" s="47"/>
      <c r="BPI73" s="47"/>
      <c r="BPJ73" s="47"/>
      <c r="BPK73" s="47"/>
      <c r="BPL73" s="47"/>
      <c r="BPM73" s="47"/>
      <c r="BPN73" s="47"/>
      <c r="BPO73" s="47"/>
      <c r="BPP73" s="47"/>
      <c r="BPQ73" s="47"/>
      <c r="BPR73" s="47"/>
      <c r="BPS73" s="47"/>
      <c r="BPT73" s="47"/>
      <c r="BPU73" s="47"/>
      <c r="BPV73" s="47"/>
      <c r="BPW73" s="47"/>
      <c r="BPX73" s="47"/>
      <c r="BPY73" s="47"/>
      <c r="BPZ73" s="47"/>
      <c r="BQA73" s="47"/>
      <c r="BQB73" s="47"/>
      <c r="BQC73" s="47"/>
      <c r="BQD73" s="47"/>
      <c r="BQE73" s="47"/>
      <c r="BQF73" s="47"/>
      <c r="BQG73" s="47"/>
      <c r="BQH73" s="47"/>
      <c r="BQI73" s="47"/>
      <c r="BQJ73" s="47"/>
      <c r="BQK73" s="47"/>
      <c r="BQL73" s="47"/>
      <c r="BQM73" s="47"/>
      <c r="BQN73" s="47"/>
      <c r="BQO73" s="47"/>
      <c r="BQP73" s="47"/>
      <c r="BQQ73" s="47"/>
      <c r="BQR73" s="47"/>
      <c r="BQS73" s="47"/>
      <c r="BQT73" s="47"/>
      <c r="BQU73" s="47"/>
      <c r="BQV73" s="47"/>
      <c r="BQW73" s="47"/>
      <c r="BQX73" s="47"/>
      <c r="BQY73" s="47"/>
      <c r="BQZ73" s="47"/>
      <c r="BRA73" s="47"/>
      <c r="BRB73" s="47"/>
      <c r="BRC73" s="47"/>
      <c r="BRD73" s="47"/>
      <c r="BRE73" s="47"/>
      <c r="BRF73" s="47"/>
      <c r="BRG73" s="47"/>
      <c r="BRH73" s="47"/>
      <c r="BRI73" s="47"/>
      <c r="BRJ73" s="47"/>
      <c r="BRK73" s="47"/>
      <c r="BRL73" s="47"/>
      <c r="BRM73" s="47"/>
      <c r="BRN73" s="47"/>
      <c r="BRO73" s="47"/>
      <c r="BRP73" s="47"/>
      <c r="BRQ73" s="47"/>
      <c r="BRR73" s="47"/>
      <c r="BRS73" s="47"/>
      <c r="BRT73" s="47"/>
      <c r="BRU73" s="47"/>
      <c r="BRV73" s="47"/>
      <c r="BRW73" s="47"/>
      <c r="BRX73" s="47"/>
      <c r="BRY73" s="47"/>
      <c r="BRZ73" s="47"/>
      <c r="BSA73" s="47"/>
      <c r="BSB73" s="47"/>
      <c r="BSC73" s="47"/>
      <c r="BSD73" s="47"/>
      <c r="BSE73" s="47"/>
      <c r="BSF73" s="47"/>
      <c r="BSG73" s="47"/>
      <c r="BSH73" s="47"/>
      <c r="BSI73" s="47"/>
      <c r="BSJ73" s="47"/>
      <c r="BSK73" s="47"/>
      <c r="BSL73" s="47"/>
      <c r="BSM73" s="47"/>
      <c r="BSN73" s="47"/>
      <c r="BSO73" s="47"/>
      <c r="BSP73" s="47"/>
      <c r="BSQ73" s="47"/>
      <c r="BSR73" s="47"/>
      <c r="BSS73" s="47"/>
      <c r="BST73" s="47"/>
      <c r="BSU73" s="47"/>
      <c r="BSV73" s="47"/>
      <c r="BSW73" s="47"/>
      <c r="BSX73" s="47"/>
      <c r="BSY73" s="47"/>
      <c r="BSZ73" s="47"/>
      <c r="BTA73" s="47"/>
      <c r="BTB73" s="47"/>
      <c r="BTC73" s="47"/>
      <c r="BTD73" s="47"/>
      <c r="BTE73" s="47"/>
      <c r="BTF73" s="47"/>
      <c r="BTG73" s="47"/>
      <c r="BTH73" s="47"/>
      <c r="BTI73" s="47"/>
      <c r="BTJ73" s="47"/>
      <c r="BTK73" s="47"/>
      <c r="BTL73" s="47"/>
      <c r="BTM73" s="47"/>
      <c r="BTN73" s="47"/>
      <c r="BTO73" s="47"/>
      <c r="BTP73" s="47"/>
      <c r="BTQ73" s="47"/>
      <c r="BTR73" s="47"/>
      <c r="BTS73" s="47"/>
      <c r="BTT73" s="47"/>
      <c r="BTU73" s="47"/>
      <c r="BTV73" s="47"/>
      <c r="BTW73" s="47"/>
      <c r="BTX73" s="47"/>
      <c r="BTY73" s="47"/>
      <c r="BTZ73" s="47"/>
      <c r="BUA73" s="47"/>
      <c r="BUB73" s="47"/>
      <c r="BUC73" s="47"/>
      <c r="BUD73" s="47"/>
      <c r="BUE73" s="47"/>
      <c r="BUF73" s="47"/>
      <c r="BUG73" s="47"/>
      <c r="BUH73" s="47"/>
      <c r="BUI73" s="47"/>
      <c r="BUJ73" s="47"/>
      <c r="BUK73" s="47"/>
      <c r="BUL73" s="47"/>
      <c r="BUM73" s="47"/>
      <c r="BUN73" s="47"/>
      <c r="BUO73" s="47"/>
      <c r="BUP73" s="47"/>
      <c r="BUQ73" s="47"/>
      <c r="BUR73" s="47"/>
      <c r="BUS73" s="47"/>
      <c r="BUT73" s="47"/>
      <c r="BUU73" s="47"/>
      <c r="BUV73" s="47"/>
      <c r="BUW73" s="47"/>
      <c r="BUX73" s="47"/>
      <c r="BUY73" s="47"/>
      <c r="BUZ73" s="47"/>
      <c r="BVA73" s="47"/>
      <c r="BVB73" s="47"/>
      <c r="BVC73" s="47"/>
      <c r="BVD73" s="47"/>
      <c r="BVE73" s="47"/>
      <c r="BVF73" s="47"/>
      <c r="BVG73" s="47"/>
      <c r="BVH73" s="47"/>
      <c r="BVI73" s="47"/>
      <c r="BVJ73" s="47"/>
      <c r="BVK73" s="47"/>
      <c r="BVL73" s="47"/>
      <c r="BVM73" s="47"/>
      <c r="BVN73" s="47"/>
      <c r="BVO73" s="47"/>
      <c r="BVP73" s="47"/>
      <c r="BVQ73" s="47"/>
      <c r="BVR73" s="47"/>
      <c r="BVS73" s="47"/>
      <c r="BVT73" s="47"/>
      <c r="BVU73" s="47"/>
      <c r="BVV73" s="47"/>
      <c r="BVW73" s="47"/>
      <c r="BVX73" s="47"/>
      <c r="BVY73" s="47"/>
      <c r="BVZ73" s="47"/>
      <c r="BWA73" s="47"/>
      <c r="BWB73" s="47"/>
      <c r="BWC73" s="47"/>
      <c r="BWD73" s="47"/>
      <c r="BWE73" s="47"/>
      <c r="BWF73" s="47"/>
      <c r="BWG73" s="47"/>
      <c r="BWH73" s="47"/>
      <c r="BWI73" s="47"/>
      <c r="BWJ73" s="47"/>
      <c r="BWK73" s="47"/>
      <c r="BWL73" s="47"/>
      <c r="BWM73" s="47"/>
      <c r="BWN73" s="47"/>
      <c r="BWO73" s="47"/>
      <c r="BWP73" s="47"/>
      <c r="BWQ73" s="47"/>
      <c r="BWR73" s="47"/>
      <c r="BWS73" s="47"/>
      <c r="BWT73" s="47"/>
      <c r="BWU73" s="47"/>
      <c r="BWV73" s="47"/>
      <c r="BWW73" s="47"/>
      <c r="BWX73" s="47"/>
      <c r="BWY73" s="47"/>
      <c r="BWZ73" s="47"/>
      <c r="BXA73" s="47"/>
      <c r="BXB73" s="47"/>
      <c r="BXC73" s="47"/>
      <c r="BXD73" s="47"/>
      <c r="BXE73" s="47"/>
      <c r="BXF73" s="47"/>
      <c r="BXG73" s="47"/>
      <c r="BXH73" s="47"/>
      <c r="BXI73" s="47"/>
      <c r="BXJ73" s="47"/>
      <c r="BXK73" s="47"/>
      <c r="BXL73" s="47"/>
      <c r="BXM73" s="47"/>
      <c r="BXN73" s="47"/>
      <c r="BXO73" s="47"/>
      <c r="BXP73" s="47"/>
      <c r="BXQ73" s="47"/>
      <c r="BXR73" s="47"/>
      <c r="BXS73" s="47"/>
      <c r="BXT73" s="47"/>
      <c r="BXU73" s="47"/>
      <c r="BXV73" s="47"/>
      <c r="BXW73" s="47"/>
      <c r="BXX73" s="47"/>
      <c r="BXY73" s="47"/>
      <c r="BXZ73" s="47"/>
      <c r="BYA73" s="47"/>
      <c r="BYB73" s="47"/>
      <c r="BYC73" s="47"/>
      <c r="BYD73" s="47"/>
      <c r="BYE73" s="47"/>
      <c r="BYF73" s="47"/>
      <c r="BYG73" s="47"/>
      <c r="BYH73" s="47"/>
      <c r="BYI73" s="47"/>
      <c r="BYJ73" s="47"/>
      <c r="BYK73" s="47"/>
      <c r="BYL73" s="47"/>
      <c r="BYM73" s="47"/>
      <c r="BYN73" s="47"/>
      <c r="BYO73" s="47"/>
      <c r="BYP73" s="47"/>
      <c r="BYQ73" s="47"/>
      <c r="BYR73" s="47"/>
      <c r="BYS73" s="47"/>
      <c r="BYT73" s="47"/>
      <c r="BYU73" s="47"/>
      <c r="BYV73" s="47"/>
      <c r="BYW73" s="47"/>
      <c r="BYX73" s="47"/>
      <c r="BYY73" s="47"/>
      <c r="BYZ73" s="47"/>
      <c r="BZA73" s="47"/>
      <c r="BZB73" s="47"/>
      <c r="BZC73" s="47"/>
      <c r="BZD73" s="47"/>
      <c r="BZE73" s="47"/>
      <c r="BZF73" s="47"/>
      <c r="BZG73" s="47"/>
      <c r="BZH73" s="47"/>
      <c r="BZI73" s="47"/>
      <c r="BZJ73" s="47"/>
      <c r="BZK73" s="47"/>
      <c r="BZL73" s="47"/>
      <c r="BZM73" s="47"/>
      <c r="BZN73" s="47"/>
      <c r="BZO73" s="47"/>
      <c r="BZP73" s="47"/>
      <c r="BZQ73" s="47"/>
      <c r="BZR73" s="47"/>
      <c r="BZS73" s="47"/>
      <c r="BZT73" s="47"/>
      <c r="BZU73" s="47"/>
      <c r="BZV73" s="47"/>
      <c r="BZW73" s="47"/>
      <c r="BZX73" s="47"/>
      <c r="BZY73" s="47"/>
      <c r="BZZ73" s="47"/>
      <c r="CAA73" s="47"/>
      <c r="CAB73" s="47"/>
      <c r="CAC73" s="47"/>
      <c r="CAD73" s="47"/>
      <c r="CAE73" s="47"/>
      <c r="CAF73" s="47"/>
      <c r="CAG73" s="47"/>
      <c r="CAH73" s="47"/>
      <c r="CAI73" s="47"/>
      <c r="CAJ73" s="47"/>
      <c r="CAK73" s="47"/>
      <c r="CAL73" s="47"/>
      <c r="CAM73" s="47"/>
      <c r="CAN73" s="47"/>
      <c r="CAO73" s="47"/>
      <c r="CAP73" s="47"/>
      <c r="CAQ73" s="47"/>
      <c r="CAR73" s="47"/>
      <c r="CAS73" s="47"/>
      <c r="CAT73" s="47"/>
      <c r="CAU73" s="47"/>
      <c r="CAV73" s="47"/>
      <c r="CAW73" s="47"/>
      <c r="CAX73" s="47"/>
      <c r="CAY73" s="47"/>
      <c r="CAZ73" s="47"/>
      <c r="CBA73" s="47"/>
      <c r="CBB73" s="47"/>
      <c r="CBC73" s="47"/>
      <c r="CBD73" s="47"/>
      <c r="CBE73" s="47"/>
      <c r="CBF73" s="47"/>
      <c r="CBG73" s="47"/>
      <c r="CBH73" s="47"/>
      <c r="CBI73" s="47"/>
      <c r="CBJ73" s="47"/>
      <c r="CBK73" s="47"/>
      <c r="CBL73" s="47"/>
      <c r="CBM73" s="47"/>
      <c r="CBN73" s="47"/>
      <c r="CBO73" s="47"/>
      <c r="CBP73" s="47"/>
      <c r="CBQ73" s="47"/>
      <c r="CBR73" s="47"/>
      <c r="CBS73" s="47"/>
      <c r="CBT73" s="47"/>
      <c r="CBU73" s="47"/>
      <c r="CBV73" s="47"/>
      <c r="CBW73" s="47"/>
      <c r="CBX73" s="47"/>
      <c r="CBY73" s="47"/>
      <c r="CBZ73" s="47"/>
      <c r="CCA73" s="47"/>
      <c r="CCB73" s="47"/>
      <c r="CCC73" s="47"/>
      <c r="CCD73" s="47"/>
      <c r="CCE73" s="47"/>
      <c r="CCF73" s="47"/>
      <c r="CCG73" s="47"/>
      <c r="CCH73" s="47"/>
      <c r="CCI73" s="47"/>
      <c r="CCJ73" s="47"/>
      <c r="CCK73" s="47"/>
      <c r="CCL73" s="47"/>
      <c r="CCM73" s="47"/>
      <c r="CCN73" s="47"/>
      <c r="CCO73" s="47"/>
      <c r="CCP73" s="47"/>
      <c r="CCQ73" s="47"/>
      <c r="CCR73" s="47"/>
      <c r="CCS73" s="47"/>
      <c r="CCT73" s="47"/>
      <c r="CCU73" s="47"/>
      <c r="CCV73" s="47"/>
      <c r="CCW73" s="47"/>
      <c r="CCX73" s="47"/>
      <c r="CCY73" s="47"/>
      <c r="CCZ73" s="47"/>
      <c r="CDA73" s="47"/>
      <c r="CDB73" s="47"/>
      <c r="CDC73" s="47"/>
      <c r="CDD73" s="47"/>
      <c r="CDE73" s="47"/>
      <c r="CDF73" s="47"/>
      <c r="CDG73" s="47"/>
      <c r="CDH73" s="47"/>
      <c r="CDI73" s="47"/>
      <c r="CDJ73" s="47"/>
      <c r="CDK73" s="47"/>
      <c r="CDL73" s="47"/>
      <c r="CDM73" s="47"/>
      <c r="CDN73" s="47"/>
      <c r="CDO73" s="47"/>
      <c r="CDP73" s="47"/>
      <c r="CDQ73" s="47"/>
      <c r="CDR73" s="47"/>
      <c r="CDS73" s="47"/>
      <c r="CDT73" s="47"/>
      <c r="CDU73" s="47"/>
      <c r="CDV73" s="47"/>
      <c r="CDW73" s="47"/>
      <c r="CDX73" s="47"/>
      <c r="CDY73" s="47"/>
      <c r="CDZ73" s="47"/>
      <c r="CEA73" s="47"/>
      <c r="CEB73" s="47"/>
      <c r="CEC73" s="47"/>
      <c r="CED73" s="47"/>
      <c r="CEE73" s="47"/>
      <c r="CEF73" s="47"/>
      <c r="CEG73" s="47"/>
      <c r="CEH73" s="47"/>
      <c r="CEI73" s="47"/>
      <c r="CEJ73" s="47"/>
      <c r="CEK73" s="47"/>
      <c r="CEL73" s="47"/>
      <c r="CEM73" s="47"/>
      <c r="CEN73" s="47"/>
      <c r="CEO73" s="47"/>
      <c r="CEP73" s="47"/>
      <c r="CEQ73" s="47"/>
      <c r="CER73" s="47"/>
      <c r="CES73" s="47"/>
      <c r="CET73" s="47"/>
      <c r="CEU73" s="47"/>
      <c r="CEV73" s="47"/>
      <c r="CEW73" s="47"/>
      <c r="CEX73" s="47"/>
      <c r="CEY73" s="47"/>
      <c r="CEZ73" s="47"/>
      <c r="CFA73" s="47"/>
      <c r="CFB73" s="47"/>
      <c r="CFC73" s="47"/>
      <c r="CFD73" s="47"/>
      <c r="CFE73" s="47"/>
      <c r="CFF73" s="47"/>
      <c r="CFG73" s="47"/>
      <c r="CFH73" s="47"/>
      <c r="CFI73" s="47"/>
      <c r="CFJ73" s="47"/>
      <c r="CFK73" s="47"/>
      <c r="CFL73" s="47"/>
      <c r="CFM73" s="47"/>
      <c r="CFN73" s="47"/>
      <c r="CFO73" s="47"/>
      <c r="CFP73" s="47"/>
      <c r="CFQ73" s="47"/>
      <c r="CFR73" s="47"/>
      <c r="CFS73" s="47"/>
      <c r="CFT73" s="47"/>
      <c r="CFU73" s="47"/>
      <c r="CFV73" s="47"/>
      <c r="CFW73" s="47"/>
      <c r="CFX73" s="47"/>
      <c r="CFY73" s="47"/>
      <c r="CFZ73" s="47"/>
      <c r="CGA73" s="47"/>
      <c r="CGB73" s="47"/>
      <c r="CGC73" s="47"/>
      <c r="CGD73" s="47"/>
      <c r="CGE73" s="47"/>
      <c r="CGF73" s="47"/>
      <c r="CGG73" s="47"/>
      <c r="CGH73" s="47"/>
      <c r="CGI73" s="47"/>
      <c r="CGJ73" s="47"/>
      <c r="CGK73" s="47"/>
      <c r="CGL73" s="47"/>
      <c r="CGM73" s="47"/>
      <c r="CGN73" s="47"/>
      <c r="CGO73" s="47"/>
      <c r="CGP73" s="47"/>
      <c r="CGQ73" s="47"/>
      <c r="CGR73" s="47"/>
      <c r="CGS73" s="47"/>
      <c r="CGT73" s="47"/>
      <c r="CGU73" s="47"/>
      <c r="CGV73" s="47"/>
      <c r="CGW73" s="47"/>
      <c r="CGX73" s="47"/>
      <c r="CGY73" s="47"/>
      <c r="CGZ73" s="47"/>
      <c r="CHA73" s="47"/>
      <c r="CHB73" s="47"/>
      <c r="CHC73" s="47"/>
      <c r="CHD73" s="47"/>
      <c r="CHE73" s="47"/>
      <c r="CHF73" s="47"/>
      <c r="CHG73" s="47"/>
      <c r="CHH73" s="47"/>
      <c r="CHI73" s="47"/>
      <c r="CHJ73" s="47"/>
      <c r="CHK73" s="47"/>
      <c r="CHL73" s="47"/>
      <c r="CHM73" s="47"/>
      <c r="CHN73" s="47"/>
      <c r="CHO73" s="47"/>
      <c r="CHP73" s="47"/>
      <c r="CHQ73" s="47"/>
      <c r="CHR73" s="47"/>
      <c r="CHS73" s="47"/>
      <c r="CHT73" s="47"/>
      <c r="CHU73" s="47"/>
      <c r="CHV73" s="47"/>
      <c r="CHW73" s="47"/>
      <c r="CHX73" s="47"/>
      <c r="CHY73" s="47"/>
      <c r="CHZ73" s="47"/>
      <c r="CIA73" s="47"/>
      <c r="CIB73" s="47"/>
      <c r="CIC73" s="47"/>
      <c r="CID73" s="47"/>
      <c r="CIE73" s="47"/>
      <c r="CIF73" s="47"/>
      <c r="CIG73" s="47"/>
      <c r="CIH73" s="47"/>
      <c r="CII73" s="47"/>
      <c r="CIJ73" s="47"/>
      <c r="CIK73" s="47"/>
      <c r="CIL73" s="47"/>
      <c r="CIM73" s="47"/>
      <c r="CIN73" s="47"/>
      <c r="CIO73" s="47"/>
      <c r="CIP73" s="47"/>
      <c r="CIQ73" s="47"/>
      <c r="CIR73" s="47"/>
      <c r="CIS73" s="47"/>
      <c r="CIT73" s="47"/>
      <c r="CIU73" s="47"/>
      <c r="CIV73" s="47"/>
      <c r="CIW73" s="47"/>
      <c r="CIX73" s="47"/>
      <c r="CIY73" s="47"/>
      <c r="CIZ73" s="47"/>
      <c r="CJA73" s="47"/>
      <c r="CJB73" s="47"/>
      <c r="CJC73" s="47"/>
      <c r="CJD73" s="47"/>
      <c r="CJE73" s="47"/>
      <c r="CJF73" s="47"/>
      <c r="CJG73" s="47"/>
      <c r="CJH73" s="47"/>
      <c r="CJI73" s="47"/>
      <c r="CJJ73" s="47"/>
      <c r="CJK73" s="47"/>
      <c r="CJL73" s="47"/>
      <c r="CJM73" s="47"/>
      <c r="CJN73" s="47"/>
      <c r="CJO73" s="47"/>
      <c r="CJP73" s="47"/>
      <c r="CJQ73" s="47"/>
      <c r="CJR73" s="47"/>
      <c r="CJS73" s="47"/>
      <c r="CJT73" s="47"/>
      <c r="CJU73" s="47"/>
      <c r="CJV73" s="47"/>
      <c r="CJW73" s="47"/>
      <c r="CJX73" s="47"/>
      <c r="CJY73" s="47"/>
      <c r="CJZ73" s="47"/>
      <c r="CKA73" s="47"/>
      <c r="CKB73" s="47"/>
      <c r="CKC73" s="47"/>
      <c r="CKD73" s="47"/>
      <c r="CKE73" s="47"/>
      <c r="CKF73" s="47"/>
      <c r="CKG73" s="47"/>
      <c r="CKH73" s="47"/>
      <c r="CKI73" s="47"/>
      <c r="CKJ73" s="47"/>
      <c r="CKK73" s="47"/>
      <c r="CKL73" s="47"/>
      <c r="CKM73" s="47"/>
      <c r="CKN73" s="47"/>
      <c r="CKO73" s="47"/>
      <c r="CKP73" s="47"/>
      <c r="CKQ73" s="47"/>
      <c r="CKR73" s="47"/>
      <c r="CKS73" s="47"/>
      <c r="CKT73" s="47"/>
      <c r="CKU73" s="47"/>
      <c r="CKV73" s="47"/>
      <c r="CKW73" s="47"/>
      <c r="CKX73" s="47"/>
      <c r="CKY73" s="47"/>
      <c r="CKZ73" s="47"/>
      <c r="CLA73" s="47"/>
      <c r="CLB73" s="47"/>
      <c r="CLC73" s="47"/>
      <c r="CLD73" s="47"/>
      <c r="CLE73" s="47"/>
      <c r="CLF73" s="47"/>
      <c r="CLG73" s="47"/>
      <c r="CLH73" s="47"/>
      <c r="CLI73" s="47"/>
      <c r="CLJ73" s="47"/>
      <c r="CLK73" s="47"/>
      <c r="CLL73" s="47"/>
      <c r="CLM73" s="47"/>
      <c r="CLN73" s="47"/>
      <c r="CLO73" s="47"/>
      <c r="CLP73" s="47"/>
      <c r="CLQ73" s="47"/>
      <c r="CLR73" s="47"/>
      <c r="CLS73" s="47"/>
      <c r="CLT73" s="47"/>
      <c r="CLU73" s="47"/>
      <c r="CLV73" s="47"/>
      <c r="CLW73" s="47"/>
      <c r="CLX73" s="47"/>
      <c r="CLY73" s="47"/>
      <c r="CLZ73" s="47"/>
      <c r="CMA73" s="47"/>
      <c r="CMB73" s="47"/>
      <c r="CMC73" s="47"/>
      <c r="CMD73" s="47"/>
      <c r="CME73" s="47"/>
      <c r="CMF73" s="47"/>
      <c r="CMG73" s="47"/>
      <c r="CMH73" s="47"/>
      <c r="CMI73" s="47"/>
      <c r="CMJ73" s="47"/>
      <c r="CMK73" s="47"/>
      <c r="CML73" s="47"/>
      <c r="CMM73" s="47"/>
      <c r="CMN73" s="47"/>
      <c r="CMO73" s="47"/>
      <c r="CMP73" s="47"/>
      <c r="CMQ73" s="47"/>
      <c r="CMR73" s="47"/>
      <c r="CMS73" s="47"/>
      <c r="CMT73" s="47"/>
      <c r="CMU73" s="47"/>
      <c r="CMV73" s="47"/>
      <c r="CMW73" s="47"/>
      <c r="CMX73" s="47"/>
      <c r="CMY73" s="47"/>
      <c r="CMZ73" s="47"/>
      <c r="CNA73" s="47"/>
      <c r="CNB73" s="47"/>
      <c r="CNC73" s="47"/>
      <c r="CND73" s="47"/>
      <c r="CNE73" s="47"/>
      <c r="CNF73" s="47"/>
      <c r="CNG73" s="47"/>
      <c r="CNH73" s="47"/>
      <c r="CNI73" s="47"/>
      <c r="CNJ73" s="47"/>
      <c r="CNK73" s="47"/>
      <c r="CNL73" s="47"/>
      <c r="CNM73" s="47"/>
      <c r="CNN73" s="47"/>
      <c r="CNO73" s="47"/>
      <c r="CNP73" s="47"/>
      <c r="CNQ73" s="47"/>
      <c r="CNR73" s="47"/>
      <c r="CNS73" s="47"/>
      <c r="CNT73" s="47"/>
      <c r="CNU73" s="47"/>
      <c r="CNV73" s="47"/>
      <c r="CNW73" s="47"/>
      <c r="CNX73" s="47"/>
      <c r="CNY73" s="47"/>
      <c r="CNZ73" s="47"/>
      <c r="COA73" s="47"/>
      <c r="COB73" s="47"/>
      <c r="COC73" s="47"/>
      <c r="COD73" s="47"/>
      <c r="COE73" s="47"/>
      <c r="COF73" s="47"/>
      <c r="COG73" s="47"/>
      <c r="COH73" s="47"/>
      <c r="COI73" s="47"/>
      <c r="COJ73" s="47"/>
      <c r="COK73" s="47"/>
      <c r="COL73" s="47"/>
      <c r="COM73" s="47"/>
      <c r="CON73" s="47"/>
      <c r="COO73" s="47"/>
      <c r="COP73" s="47"/>
      <c r="COQ73" s="47"/>
      <c r="COR73" s="47"/>
      <c r="COS73" s="47"/>
      <c r="COT73" s="47"/>
      <c r="COU73" s="47"/>
      <c r="COV73" s="47"/>
      <c r="COW73" s="47"/>
      <c r="COX73" s="47"/>
      <c r="COY73" s="47"/>
      <c r="COZ73" s="47"/>
      <c r="CPA73" s="47"/>
      <c r="CPB73" s="47"/>
      <c r="CPC73" s="47"/>
      <c r="CPD73" s="47"/>
      <c r="CPE73" s="47"/>
      <c r="CPF73" s="47"/>
      <c r="CPG73" s="47"/>
      <c r="CPH73" s="47"/>
      <c r="CPI73" s="47"/>
      <c r="CPJ73" s="47"/>
      <c r="CPK73" s="47"/>
      <c r="CPL73" s="47"/>
      <c r="CPM73" s="47"/>
      <c r="CPN73" s="47"/>
      <c r="CPO73" s="47"/>
      <c r="CPP73" s="47"/>
      <c r="CPQ73" s="47"/>
      <c r="CPR73" s="47"/>
      <c r="CPS73" s="47"/>
      <c r="CPT73" s="47"/>
      <c r="CPU73" s="47"/>
      <c r="CPV73" s="47"/>
      <c r="CPW73" s="47"/>
      <c r="CPX73" s="47"/>
      <c r="CPY73" s="47"/>
      <c r="CPZ73" s="47"/>
      <c r="CQA73" s="47"/>
      <c r="CQB73" s="47"/>
      <c r="CQC73" s="47"/>
      <c r="CQD73" s="47"/>
      <c r="CQE73" s="47"/>
      <c r="CQF73" s="47"/>
      <c r="CQG73" s="47"/>
      <c r="CQH73" s="47"/>
      <c r="CQI73" s="47"/>
      <c r="CQJ73" s="47"/>
      <c r="CQK73" s="47"/>
      <c r="CQL73" s="47"/>
      <c r="CQM73" s="47"/>
      <c r="CQN73" s="47"/>
      <c r="CQO73" s="47"/>
      <c r="CQP73" s="47"/>
      <c r="CQQ73" s="47"/>
      <c r="CQR73" s="47"/>
      <c r="CQS73" s="47"/>
      <c r="CQT73" s="47"/>
      <c r="CQU73" s="47"/>
      <c r="CQV73" s="47"/>
      <c r="CQW73" s="47"/>
      <c r="CQX73" s="47"/>
      <c r="CQY73" s="47"/>
      <c r="CQZ73" s="47"/>
      <c r="CRA73" s="47"/>
      <c r="CRB73" s="47"/>
      <c r="CRC73" s="47"/>
      <c r="CRD73" s="47"/>
      <c r="CRE73" s="47"/>
      <c r="CRF73" s="47"/>
      <c r="CRG73" s="47"/>
      <c r="CRH73" s="47"/>
      <c r="CRI73" s="47"/>
      <c r="CRJ73" s="47"/>
      <c r="CRK73" s="47"/>
      <c r="CRL73" s="47"/>
      <c r="CRM73" s="47"/>
      <c r="CRN73" s="47"/>
      <c r="CRO73" s="47"/>
      <c r="CRP73" s="47"/>
      <c r="CRQ73" s="47"/>
      <c r="CRR73" s="47"/>
      <c r="CRS73" s="47"/>
      <c r="CRT73" s="47"/>
      <c r="CRU73" s="47"/>
      <c r="CRV73" s="47"/>
      <c r="CRW73" s="47"/>
      <c r="CRX73" s="47"/>
      <c r="CRY73" s="47"/>
      <c r="CRZ73" s="47"/>
      <c r="CSA73" s="47"/>
      <c r="CSB73" s="47"/>
      <c r="CSC73" s="47"/>
      <c r="CSD73" s="47"/>
      <c r="CSE73" s="47"/>
      <c r="CSF73" s="47"/>
      <c r="CSG73" s="47"/>
      <c r="CSH73" s="47"/>
      <c r="CSI73" s="47"/>
      <c r="CSJ73" s="47"/>
      <c r="CSK73" s="47"/>
      <c r="CSL73" s="47"/>
      <c r="CSM73" s="47"/>
      <c r="CSN73" s="47"/>
      <c r="CSO73" s="47"/>
      <c r="CSP73" s="47"/>
      <c r="CSQ73" s="47"/>
      <c r="CSR73" s="47"/>
      <c r="CSS73" s="47"/>
      <c r="CST73" s="47"/>
      <c r="CSU73" s="47"/>
      <c r="CSV73" s="47"/>
      <c r="CSW73" s="47"/>
      <c r="CSX73" s="47"/>
      <c r="CSY73" s="47"/>
      <c r="CSZ73" s="47"/>
      <c r="CTA73" s="47"/>
      <c r="CTB73" s="47"/>
      <c r="CTC73" s="47"/>
      <c r="CTD73" s="47"/>
      <c r="CTE73" s="47"/>
      <c r="CTF73" s="47"/>
      <c r="CTG73" s="47"/>
      <c r="CTH73" s="47"/>
      <c r="CTI73" s="47"/>
      <c r="CTJ73" s="47"/>
      <c r="CTK73" s="47"/>
      <c r="CTL73" s="47"/>
      <c r="CTM73" s="47"/>
      <c r="CTN73" s="47"/>
      <c r="CTO73" s="47"/>
      <c r="CTP73" s="47"/>
      <c r="CTQ73" s="47"/>
      <c r="CTR73" s="47"/>
      <c r="CTS73" s="47"/>
      <c r="CTT73" s="47"/>
      <c r="CTU73" s="47"/>
      <c r="CTV73" s="47"/>
      <c r="CTW73" s="47"/>
      <c r="CTX73" s="47"/>
      <c r="CTY73" s="47"/>
      <c r="CTZ73" s="47"/>
      <c r="CUA73" s="47"/>
      <c r="CUB73" s="47"/>
      <c r="CUC73" s="47"/>
      <c r="CUD73" s="47"/>
      <c r="CUE73" s="47"/>
      <c r="CUF73" s="47"/>
      <c r="CUG73" s="47"/>
      <c r="CUH73" s="47"/>
      <c r="CUI73" s="47"/>
      <c r="CUJ73" s="47"/>
      <c r="CUK73" s="47"/>
      <c r="CUL73" s="47"/>
      <c r="CUM73" s="47"/>
      <c r="CUN73" s="47"/>
      <c r="CUO73" s="47"/>
      <c r="CUP73" s="47"/>
      <c r="CUQ73" s="47"/>
      <c r="CUR73" s="47"/>
      <c r="CUS73" s="47"/>
      <c r="CUT73" s="47"/>
      <c r="CUU73" s="47"/>
      <c r="CUV73" s="47"/>
      <c r="CUW73" s="47"/>
      <c r="CUX73" s="47"/>
      <c r="CUY73" s="47"/>
      <c r="CUZ73" s="47"/>
      <c r="CVA73" s="47"/>
      <c r="CVB73" s="47"/>
      <c r="CVC73" s="47"/>
      <c r="CVD73" s="47"/>
      <c r="CVE73" s="47"/>
      <c r="CVF73" s="47"/>
      <c r="CVG73" s="47"/>
      <c r="CVH73" s="47"/>
      <c r="CVI73" s="47"/>
      <c r="CVJ73" s="47"/>
      <c r="CVK73" s="47"/>
      <c r="CVL73" s="47"/>
      <c r="CVM73" s="47"/>
      <c r="CVN73" s="47"/>
      <c r="CVO73" s="47"/>
      <c r="CVP73" s="47"/>
      <c r="CVQ73" s="47"/>
      <c r="CVR73" s="47"/>
      <c r="CVS73" s="47"/>
      <c r="CVT73" s="47"/>
      <c r="CVU73" s="47"/>
      <c r="CVV73" s="47"/>
      <c r="CVW73" s="47"/>
      <c r="CVX73" s="47"/>
      <c r="CVY73" s="47"/>
      <c r="CVZ73" s="47"/>
      <c r="CWA73" s="47"/>
      <c r="CWB73" s="47"/>
      <c r="CWC73" s="47"/>
      <c r="CWD73" s="47"/>
      <c r="CWE73" s="47"/>
      <c r="CWF73" s="47"/>
      <c r="CWG73" s="47"/>
      <c r="CWH73" s="47"/>
      <c r="CWI73" s="47"/>
      <c r="CWJ73" s="47"/>
      <c r="CWK73" s="47"/>
      <c r="CWL73" s="47"/>
      <c r="CWM73" s="47"/>
      <c r="CWN73" s="47"/>
      <c r="CWO73" s="47"/>
      <c r="CWP73" s="47"/>
      <c r="CWQ73" s="47"/>
      <c r="CWR73" s="47"/>
      <c r="CWS73" s="47"/>
      <c r="CWT73" s="47"/>
      <c r="CWU73" s="47"/>
      <c r="CWV73" s="47"/>
      <c r="CWW73" s="47"/>
      <c r="CWX73" s="47"/>
      <c r="CWY73" s="47"/>
      <c r="CWZ73" s="47"/>
      <c r="CXA73" s="47"/>
      <c r="CXB73" s="47"/>
      <c r="CXC73" s="47"/>
      <c r="CXD73" s="47"/>
      <c r="CXE73" s="47"/>
      <c r="CXF73" s="47"/>
      <c r="CXG73" s="47"/>
      <c r="CXH73" s="47"/>
      <c r="CXI73" s="47"/>
      <c r="CXJ73" s="47"/>
      <c r="CXK73" s="47"/>
      <c r="CXL73" s="47"/>
      <c r="CXM73" s="47"/>
      <c r="CXN73" s="47"/>
      <c r="CXO73" s="47"/>
      <c r="CXP73" s="47"/>
      <c r="CXQ73" s="47"/>
      <c r="CXR73" s="47"/>
      <c r="CXS73" s="47"/>
      <c r="CXT73" s="47"/>
      <c r="CXU73" s="47"/>
      <c r="CXV73" s="47"/>
      <c r="CXW73" s="47"/>
      <c r="CXX73" s="47"/>
      <c r="CXY73" s="47"/>
      <c r="CXZ73" s="47"/>
      <c r="CYA73" s="47"/>
      <c r="CYB73" s="47"/>
      <c r="CYC73" s="47"/>
      <c r="CYD73" s="47"/>
      <c r="CYE73" s="47"/>
      <c r="CYF73" s="47"/>
      <c r="CYG73" s="47"/>
      <c r="CYH73" s="47"/>
      <c r="CYI73" s="47"/>
      <c r="CYJ73" s="47"/>
      <c r="CYK73" s="47"/>
      <c r="CYL73" s="47"/>
      <c r="CYM73" s="47"/>
      <c r="CYN73" s="47"/>
      <c r="CYO73" s="47"/>
      <c r="CYP73" s="47"/>
      <c r="CYQ73" s="47"/>
      <c r="CYR73" s="47"/>
      <c r="CYS73" s="47"/>
      <c r="CYT73" s="47"/>
      <c r="CYU73" s="47"/>
      <c r="CYV73" s="47"/>
      <c r="CYW73" s="47"/>
      <c r="CYX73" s="47"/>
      <c r="CYY73" s="47"/>
      <c r="CYZ73" s="47"/>
      <c r="CZA73" s="47"/>
      <c r="CZB73" s="47"/>
      <c r="CZC73" s="47"/>
      <c r="CZD73" s="47"/>
      <c r="CZE73" s="47"/>
      <c r="CZF73" s="47"/>
      <c r="CZG73" s="47"/>
      <c r="CZH73" s="47"/>
      <c r="CZI73" s="47"/>
      <c r="CZJ73" s="47"/>
      <c r="CZK73" s="47"/>
      <c r="CZL73" s="47"/>
      <c r="CZM73" s="47"/>
      <c r="CZN73" s="47"/>
      <c r="CZO73" s="47"/>
      <c r="CZP73" s="47"/>
      <c r="CZQ73" s="47"/>
      <c r="CZR73" s="47"/>
      <c r="CZS73" s="47"/>
      <c r="CZT73" s="47"/>
      <c r="CZU73" s="47"/>
      <c r="CZV73" s="47"/>
      <c r="CZW73" s="47"/>
      <c r="CZX73" s="47"/>
      <c r="CZY73" s="47"/>
      <c r="CZZ73" s="47"/>
      <c r="DAA73" s="47"/>
      <c r="DAB73" s="47"/>
      <c r="DAC73" s="47"/>
      <c r="DAD73" s="47"/>
      <c r="DAE73" s="47"/>
      <c r="DAF73" s="47"/>
      <c r="DAG73" s="47"/>
      <c r="DAH73" s="47"/>
      <c r="DAI73" s="47"/>
      <c r="DAJ73" s="47"/>
      <c r="DAK73" s="47"/>
      <c r="DAL73" s="47"/>
      <c r="DAM73" s="47"/>
      <c r="DAN73" s="47"/>
      <c r="DAO73" s="47"/>
      <c r="DAP73" s="47"/>
      <c r="DAQ73" s="47"/>
      <c r="DAR73" s="47"/>
      <c r="DAS73" s="47"/>
      <c r="DAT73" s="47"/>
      <c r="DAU73" s="47"/>
      <c r="DAV73" s="47"/>
      <c r="DAW73" s="47"/>
      <c r="DAX73" s="47"/>
      <c r="DAY73" s="47"/>
      <c r="DAZ73" s="47"/>
      <c r="DBA73" s="47"/>
      <c r="DBB73" s="47"/>
      <c r="DBC73" s="47"/>
      <c r="DBD73" s="47"/>
      <c r="DBE73" s="47"/>
      <c r="DBF73" s="47"/>
      <c r="DBG73" s="47"/>
      <c r="DBH73" s="47"/>
      <c r="DBI73" s="47"/>
      <c r="DBJ73" s="47"/>
      <c r="DBK73" s="47"/>
      <c r="DBL73" s="47"/>
      <c r="DBM73" s="47"/>
      <c r="DBN73" s="47"/>
      <c r="DBO73" s="47"/>
      <c r="DBP73" s="47"/>
      <c r="DBQ73" s="47"/>
      <c r="DBR73" s="47"/>
      <c r="DBS73" s="47"/>
      <c r="DBT73" s="47"/>
      <c r="DBU73" s="47"/>
      <c r="DBV73" s="47"/>
      <c r="DBW73" s="47"/>
      <c r="DBX73" s="47"/>
      <c r="DBY73" s="47"/>
      <c r="DBZ73" s="47"/>
      <c r="DCA73" s="47"/>
      <c r="DCB73" s="47"/>
      <c r="DCC73" s="47"/>
      <c r="DCD73" s="47"/>
      <c r="DCE73" s="47"/>
      <c r="DCF73" s="47"/>
      <c r="DCG73" s="47"/>
      <c r="DCH73" s="47"/>
      <c r="DCI73" s="47"/>
      <c r="DCJ73" s="47"/>
      <c r="DCK73" s="47"/>
      <c r="DCL73" s="47"/>
      <c r="DCM73" s="47"/>
      <c r="DCN73" s="47"/>
      <c r="DCO73" s="47"/>
      <c r="DCP73" s="47"/>
      <c r="DCQ73" s="47"/>
      <c r="DCR73" s="47"/>
      <c r="DCS73" s="47"/>
      <c r="DCT73" s="47"/>
      <c r="DCU73" s="47"/>
      <c r="DCV73" s="47"/>
      <c r="DCW73" s="47"/>
      <c r="DCX73" s="47"/>
      <c r="DCY73" s="47"/>
      <c r="DCZ73" s="47"/>
      <c r="DDA73" s="47"/>
      <c r="DDB73" s="47"/>
      <c r="DDC73" s="47"/>
      <c r="DDD73" s="47"/>
      <c r="DDE73" s="47"/>
      <c r="DDF73" s="47"/>
      <c r="DDG73" s="47"/>
      <c r="DDH73" s="47"/>
      <c r="DDI73" s="47"/>
      <c r="DDJ73" s="47"/>
      <c r="DDK73" s="47"/>
      <c r="DDL73" s="47"/>
      <c r="DDM73" s="47"/>
      <c r="DDN73" s="47"/>
      <c r="DDO73" s="47"/>
      <c r="DDP73" s="47"/>
      <c r="DDQ73" s="47"/>
      <c r="DDR73" s="47"/>
      <c r="DDS73" s="47"/>
      <c r="DDT73" s="47"/>
      <c r="DDU73" s="47"/>
      <c r="DDV73" s="47"/>
      <c r="DDW73" s="47"/>
      <c r="DDX73" s="47"/>
      <c r="DDY73" s="47"/>
      <c r="DDZ73" s="47"/>
      <c r="DEA73" s="47"/>
      <c r="DEB73" s="47"/>
      <c r="DEC73" s="47"/>
      <c r="DED73" s="47"/>
      <c r="DEE73" s="47"/>
      <c r="DEF73" s="47"/>
      <c r="DEG73" s="47"/>
      <c r="DEH73" s="47"/>
      <c r="DEI73" s="47"/>
      <c r="DEJ73" s="47"/>
      <c r="DEK73" s="47"/>
      <c r="DEL73" s="47"/>
      <c r="DEM73" s="47"/>
      <c r="DEN73" s="47"/>
      <c r="DEO73" s="47"/>
      <c r="DEP73" s="47"/>
      <c r="DEQ73" s="47"/>
      <c r="DER73" s="47"/>
      <c r="DES73" s="47"/>
      <c r="DET73" s="47"/>
      <c r="DEU73" s="47"/>
      <c r="DEV73" s="47"/>
      <c r="DEW73" s="47"/>
      <c r="DEX73" s="47"/>
      <c r="DEY73" s="47"/>
      <c r="DEZ73" s="47"/>
      <c r="DFA73" s="47"/>
      <c r="DFB73" s="47"/>
      <c r="DFC73" s="47"/>
      <c r="DFD73" s="47"/>
      <c r="DFE73" s="47"/>
      <c r="DFF73" s="47"/>
      <c r="DFG73" s="47"/>
      <c r="DFH73" s="47"/>
      <c r="DFI73" s="47"/>
      <c r="DFJ73" s="47"/>
      <c r="DFK73" s="47"/>
      <c r="DFL73" s="47"/>
      <c r="DFM73" s="47"/>
      <c r="DFN73" s="47"/>
      <c r="DFO73" s="47"/>
      <c r="DFP73" s="47"/>
      <c r="DFQ73" s="47"/>
      <c r="DFR73" s="47"/>
      <c r="DFS73" s="47"/>
      <c r="DFT73" s="47"/>
      <c r="DFU73" s="47"/>
      <c r="DFV73" s="47"/>
      <c r="DFW73" s="47"/>
      <c r="DFX73" s="47"/>
      <c r="DFY73" s="47"/>
      <c r="DFZ73" s="47"/>
      <c r="DGA73" s="47"/>
      <c r="DGB73" s="47"/>
      <c r="DGC73" s="47"/>
      <c r="DGD73" s="47"/>
      <c r="DGE73" s="47"/>
      <c r="DGF73" s="47"/>
      <c r="DGG73" s="47"/>
      <c r="DGH73" s="47"/>
      <c r="DGI73" s="47"/>
      <c r="DGJ73" s="47"/>
      <c r="DGK73" s="47"/>
      <c r="DGL73" s="47"/>
      <c r="DGM73" s="47"/>
      <c r="DGN73" s="47"/>
      <c r="DGO73" s="47"/>
      <c r="DGP73" s="47"/>
      <c r="DGQ73" s="47"/>
      <c r="DGR73" s="47"/>
      <c r="DGS73" s="47"/>
      <c r="DGT73" s="47"/>
      <c r="DGU73" s="47"/>
      <c r="DGV73" s="47"/>
      <c r="DGW73" s="47"/>
      <c r="DGX73" s="47"/>
      <c r="DGY73" s="47"/>
      <c r="DGZ73" s="47"/>
      <c r="DHA73" s="47"/>
      <c r="DHB73" s="47"/>
      <c r="DHC73" s="47"/>
      <c r="DHD73" s="47"/>
      <c r="DHE73" s="47"/>
      <c r="DHF73" s="47"/>
      <c r="DHG73" s="47"/>
      <c r="DHH73" s="47"/>
      <c r="DHI73" s="47"/>
      <c r="DHJ73" s="47"/>
      <c r="DHK73" s="47"/>
      <c r="DHL73" s="47"/>
      <c r="DHM73" s="47"/>
      <c r="DHN73" s="47"/>
      <c r="DHO73" s="47"/>
      <c r="DHP73" s="47"/>
      <c r="DHQ73" s="47"/>
      <c r="DHR73" s="47"/>
      <c r="DHS73" s="47"/>
      <c r="DHT73" s="47"/>
      <c r="DHU73" s="47"/>
      <c r="DHV73" s="47"/>
      <c r="DHW73" s="47"/>
      <c r="DHX73" s="47"/>
      <c r="DHY73" s="47"/>
      <c r="DHZ73" s="47"/>
      <c r="DIA73" s="47"/>
      <c r="DIB73" s="47"/>
      <c r="DIC73" s="47"/>
      <c r="DID73" s="47"/>
      <c r="DIE73" s="47"/>
      <c r="DIF73" s="47"/>
      <c r="DIG73" s="47"/>
      <c r="DIH73" s="47"/>
      <c r="DII73" s="47"/>
      <c r="DIJ73" s="47"/>
      <c r="DIK73" s="47"/>
      <c r="DIL73" s="47"/>
      <c r="DIM73" s="47"/>
      <c r="DIN73" s="47"/>
      <c r="DIO73" s="47"/>
      <c r="DIP73" s="47"/>
      <c r="DIQ73" s="47"/>
      <c r="DIR73" s="47"/>
      <c r="DIS73" s="47"/>
      <c r="DIT73" s="47"/>
      <c r="DIU73" s="47"/>
      <c r="DIV73" s="47"/>
      <c r="DIW73" s="47"/>
      <c r="DIX73" s="47"/>
      <c r="DIY73" s="47"/>
      <c r="DIZ73" s="47"/>
      <c r="DJA73" s="47"/>
      <c r="DJB73" s="47"/>
      <c r="DJC73" s="47"/>
      <c r="DJD73" s="47"/>
      <c r="DJE73" s="47"/>
      <c r="DJF73" s="47"/>
      <c r="DJG73" s="47"/>
      <c r="DJH73" s="47"/>
      <c r="DJI73" s="47"/>
      <c r="DJJ73" s="47"/>
      <c r="DJK73" s="47"/>
      <c r="DJL73" s="47"/>
      <c r="DJM73" s="47"/>
      <c r="DJN73" s="47"/>
      <c r="DJO73" s="47"/>
      <c r="DJP73" s="47"/>
      <c r="DJQ73" s="47"/>
      <c r="DJR73" s="47"/>
      <c r="DJS73" s="47"/>
      <c r="DJT73" s="47"/>
      <c r="DJU73" s="47"/>
      <c r="DJV73" s="47"/>
      <c r="DJW73" s="47"/>
      <c r="DJX73" s="47"/>
      <c r="DJY73" s="47"/>
      <c r="DJZ73" s="47"/>
      <c r="DKA73" s="47"/>
      <c r="DKB73" s="47"/>
      <c r="DKC73" s="47"/>
      <c r="DKD73" s="47"/>
      <c r="DKE73" s="47"/>
      <c r="DKF73" s="47"/>
      <c r="DKG73" s="47"/>
      <c r="DKH73" s="47"/>
      <c r="DKI73" s="47"/>
      <c r="DKJ73" s="47"/>
      <c r="DKK73" s="47"/>
      <c r="DKL73" s="47"/>
      <c r="DKM73" s="47"/>
      <c r="DKN73" s="47"/>
      <c r="DKO73" s="47"/>
      <c r="DKP73" s="47"/>
      <c r="DKQ73" s="47"/>
      <c r="DKR73" s="47"/>
      <c r="DKS73" s="47"/>
      <c r="DKT73" s="47"/>
      <c r="DKU73" s="47"/>
      <c r="DKV73" s="47"/>
      <c r="DKW73" s="47"/>
      <c r="DKX73" s="47"/>
      <c r="DKY73" s="47"/>
      <c r="DKZ73" s="47"/>
      <c r="DLA73" s="47"/>
      <c r="DLB73" s="47"/>
      <c r="DLC73" s="47"/>
      <c r="DLD73" s="47"/>
      <c r="DLE73" s="47"/>
      <c r="DLF73" s="47"/>
      <c r="DLG73" s="47"/>
      <c r="DLH73" s="47"/>
      <c r="DLI73" s="47"/>
      <c r="DLJ73" s="47"/>
      <c r="DLK73" s="47"/>
      <c r="DLL73" s="47"/>
      <c r="DLM73" s="47"/>
      <c r="DLN73" s="47"/>
      <c r="DLO73" s="47"/>
      <c r="DLP73" s="47"/>
      <c r="DLQ73" s="47"/>
      <c r="DLR73" s="47"/>
      <c r="DLS73" s="47"/>
      <c r="DLT73" s="47"/>
      <c r="DLU73" s="47"/>
      <c r="DLV73" s="47"/>
      <c r="DLW73" s="47"/>
      <c r="DLX73" s="47"/>
      <c r="DLY73" s="47"/>
      <c r="DLZ73" s="47"/>
      <c r="DMA73" s="47"/>
      <c r="DMB73" s="47"/>
      <c r="DMC73" s="47"/>
      <c r="DMD73" s="47"/>
      <c r="DME73" s="47"/>
      <c r="DMF73" s="47"/>
      <c r="DMG73" s="47"/>
      <c r="DMH73" s="47"/>
      <c r="DMI73" s="47"/>
      <c r="DMJ73" s="47"/>
      <c r="DMK73" s="47"/>
      <c r="DML73" s="47"/>
      <c r="DMM73" s="47"/>
      <c r="DMN73" s="47"/>
      <c r="DMO73" s="47"/>
      <c r="DMP73" s="47"/>
      <c r="DMQ73" s="47"/>
      <c r="DMR73" s="47"/>
      <c r="DMS73" s="47"/>
      <c r="DMT73" s="47"/>
      <c r="DMU73" s="47"/>
      <c r="DMV73" s="47"/>
      <c r="DMW73" s="47"/>
      <c r="DMX73" s="47"/>
      <c r="DMY73" s="47"/>
      <c r="DMZ73" s="47"/>
      <c r="DNA73" s="47"/>
      <c r="DNB73" s="47"/>
      <c r="DNC73" s="47"/>
      <c r="DND73" s="47"/>
      <c r="DNE73" s="47"/>
      <c r="DNF73" s="47"/>
      <c r="DNG73" s="47"/>
      <c r="DNH73" s="47"/>
      <c r="DNI73" s="47"/>
      <c r="DNJ73" s="47"/>
      <c r="DNK73" s="47"/>
      <c r="DNL73" s="47"/>
      <c r="DNM73" s="47"/>
      <c r="DNN73" s="47"/>
      <c r="DNO73" s="47"/>
      <c r="DNP73" s="47"/>
      <c r="DNQ73" s="47"/>
      <c r="DNR73" s="47"/>
      <c r="DNS73" s="47"/>
      <c r="DNT73" s="47"/>
      <c r="DNU73" s="47"/>
      <c r="DNV73" s="47"/>
      <c r="DNW73" s="47"/>
      <c r="DNX73" s="47"/>
      <c r="DNY73" s="47"/>
      <c r="DNZ73" s="47"/>
      <c r="DOA73" s="47"/>
      <c r="DOB73" s="47"/>
      <c r="DOC73" s="47"/>
      <c r="DOD73" s="47"/>
      <c r="DOE73" s="47"/>
      <c r="DOF73" s="47"/>
      <c r="DOG73" s="47"/>
      <c r="DOH73" s="47"/>
      <c r="DOI73" s="47"/>
      <c r="DOJ73" s="47"/>
      <c r="DOK73" s="47"/>
      <c r="DOL73" s="47"/>
      <c r="DOM73" s="47"/>
      <c r="DON73" s="47"/>
      <c r="DOO73" s="47"/>
      <c r="DOP73" s="47"/>
      <c r="DOQ73" s="47"/>
      <c r="DOR73" s="47"/>
      <c r="DOS73" s="47"/>
      <c r="DOT73" s="47"/>
      <c r="DOU73" s="47"/>
      <c r="DOV73" s="47"/>
      <c r="DOW73" s="47"/>
      <c r="DOX73" s="47"/>
      <c r="DOY73" s="47"/>
      <c r="DOZ73" s="47"/>
      <c r="DPA73" s="47"/>
      <c r="DPB73" s="47"/>
      <c r="DPC73" s="47"/>
      <c r="DPD73" s="47"/>
      <c r="DPE73" s="47"/>
      <c r="DPF73" s="47"/>
      <c r="DPG73" s="47"/>
      <c r="DPH73" s="47"/>
      <c r="DPI73" s="47"/>
      <c r="DPJ73" s="47"/>
      <c r="DPK73" s="47"/>
      <c r="DPL73" s="47"/>
      <c r="DPM73" s="47"/>
      <c r="DPN73" s="47"/>
      <c r="DPO73" s="47"/>
      <c r="DPP73" s="47"/>
      <c r="DPQ73" s="47"/>
      <c r="DPR73" s="47"/>
      <c r="DPS73" s="47"/>
      <c r="DPT73" s="47"/>
      <c r="DPU73" s="47"/>
      <c r="DPV73" s="47"/>
      <c r="DPW73" s="47"/>
      <c r="DPX73" s="47"/>
      <c r="DPY73" s="47"/>
      <c r="DPZ73" s="47"/>
      <c r="DQA73" s="47"/>
      <c r="DQB73" s="47"/>
      <c r="DQC73" s="47"/>
      <c r="DQD73" s="47"/>
      <c r="DQE73" s="47"/>
      <c r="DQF73" s="47"/>
      <c r="DQG73" s="47"/>
      <c r="DQH73" s="47"/>
      <c r="DQI73" s="47"/>
      <c r="DQJ73" s="47"/>
      <c r="DQK73" s="47"/>
      <c r="DQL73" s="47"/>
      <c r="DQM73" s="47"/>
      <c r="DQN73" s="47"/>
      <c r="DQO73" s="47"/>
      <c r="DQP73" s="47"/>
      <c r="DQQ73" s="47"/>
      <c r="DQR73" s="47"/>
      <c r="DQS73" s="47"/>
      <c r="DQT73" s="47"/>
      <c r="DQU73" s="47"/>
      <c r="DQV73" s="47"/>
      <c r="DQW73" s="47"/>
      <c r="DQX73" s="47"/>
      <c r="DQY73" s="47"/>
      <c r="DQZ73" s="47"/>
      <c r="DRA73" s="47"/>
      <c r="DRB73" s="47"/>
      <c r="DRC73" s="47"/>
      <c r="DRD73" s="47"/>
      <c r="DRE73" s="47"/>
      <c r="DRF73" s="47"/>
      <c r="DRG73" s="47"/>
      <c r="DRH73" s="47"/>
      <c r="DRI73" s="47"/>
      <c r="DRJ73" s="47"/>
      <c r="DRK73" s="47"/>
      <c r="DRL73" s="47"/>
      <c r="DRM73" s="47"/>
      <c r="DRN73" s="47"/>
      <c r="DRO73" s="47"/>
      <c r="DRP73" s="47"/>
      <c r="DRQ73" s="47"/>
      <c r="DRR73" s="47"/>
      <c r="DRS73" s="47"/>
      <c r="DRT73" s="47"/>
      <c r="DRU73" s="47"/>
      <c r="DRV73" s="47"/>
      <c r="DRW73" s="47"/>
      <c r="DRX73" s="47"/>
      <c r="DRY73" s="47"/>
      <c r="DRZ73" s="47"/>
      <c r="DSA73" s="47"/>
      <c r="DSB73" s="47"/>
      <c r="DSC73" s="47"/>
      <c r="DSD73" s="47"/>
      <c r="DSE73" s="47"/>
      <c r="DSF73" s="47"/>
      <c r="DSG73" s="47"/>
      <c r="DSH73" s="47"/>
      <c r="DSI73" s="47"/>
      <c r="DSJ73" s="47"/>
      <c r="DSK73" s="47"/>
      <c r="DSL73" s="47"/>
      <c r="DSM73" s="47"/>
      <c r="DSN73" s="47"/>
      <c r="DSO73" s="47"/>
      <c r="DSP73" s="47"/>
      <c r="DSQ73" s="47"/>
      <c r="DSR73" s="47"/>
      <c r="DSS73" s="47"/>
      <c r="DST73" s="47"/>
      <c r="DSU73" s="47"/>
      <c r="DSV73" s="47"/>
      <c r="DSW73" s="47"/>
      <c r="DSX73" s="47"/>
      <c r="DSY73" s="47"/>
      <c r="DSZ73" s="47"/>
      <c r="DTA73" s="47"/>
      <c r="DTB73" s="47"/>
      <c r="DTC73" s="47"/>
      <c r="DTD73" s="47"/>
      <c r="DTE73" s="47"/>
      <c r="DTF73" s="47"/>
      <c r="DTG73" s="47"/>
      <c r="DTH73" s="47"/>
      <c r="DTI73" s="47"/>
      <c r="DTJ73" s="47"/>
      <c r="DTK73" s="47"/>
      <c r="DTL73" s="47"/>
      <c r="DTM73" s="47"/>
      <c r="DTN73" s="47"/>
      <c r="DTO73" s="47"/>
      <c r="DTP73" s="47"/>
      <c r="DTQ73" s="47"/>
      <c r="DTR73" s="47"/>
      <c r="DTS73" s="47"/>
      <c r="DTT73" s="47"/>
      <c r="DTU73" s="47"/>
      <c r="DTV73" s="47"/>
      <c r="DTW73" s="47"/>
      <c r="DTX73" s="47"/>
      <c r="DTY73" s="47"/>
      <c r="DTZ73" s="47"/>
      <c r="DUA73" s="47"/>
      <c r="DUB73" s="47"/>
      <c r="DUC73" s="47"/>
      <c r="DUD73" s="47"/>
      <c r="DUE73" s="47"/>
      <c r="DUF73" s="47"/>
      <c r="DUG73" s="47"/>
      <c r="DUH73" s="47"/>
      <c r="DUI73" s="47"/>
      <c r="DUJ73" s="47"/>
      <c r="DUK73" s="47"/>
      <c r="DUL73" s="47"/>
      <c r="DUM73" s="47"/>
      <c r="DUN73" s="47"/>
      <c r="DUO73" s="47"/>
      <c r="DUP73" s="47"/>
      <c r="DUQ73" s="47"/>
      <c r="DUR73" s="47"/>
      <c r="DUS73" s="47"/>
      <c r="DUT73" s="47"/>
      <c r="DUU73" s="47"/>
      <c r="DUV73" s="47"/>
      <c r="DUW73" s="47"/>
      <c r="DUX73" s="47"/>
      <c r="DUY73" s="47"/>
      <c r="DUZ73" s="47"/>
      <c r="DVA73" s="47"/>
      <c r="DVB73" s="47"/>
      <c r="DVC73" s="47"/>
      <c r="DVD73" s="47"/>
      <c r="DVE73" s="47"/>
      <c r="DVF73" s="47"/>
      <c r="DVG73" s="47"/>
      <c r="DVH73" s="47"/>
      <c r="DVI73" s="47"/>
      <c r="DVJ73" s="47"/>
      <c r="DVK73" s="47"/>
      <c r="DVL73" s="47"/>
      <c r="DVM73" s="47"/>
      <c r="DVN73" s="47"/>
      <c r="DVO73" s="47"/>
      <c r="DVP73" s="47"/>
      <c r="DVQ73" s="47"/>
      <c r="DVR73" s="47"/>
      <c r="DVS73" s="47"/>
      <c r="DVT73" s="47"/>
      <c r="DVU73" s="47"/>
      <c r="DVV73" s="47"/>
      <c r="DVW73" s="47"/>
      <c r="DVX73" s="47"/>
      <c r="DVY73" s="47"/>
      <c r="DVZ73" s="47"/>
      <c r="DWA73" s="47"/>
      <c r="DWB73" s="47"/>
      <c r="DWC73" s="47"/>
      <c r="DWD73" s="47"/>
      <c r="DWE73" s="47"/>
      <c r="DWF73" s="47"/>
      <c r="DWG73" s="47"/>
      <c r="DWH73" s="47"/>
      <c r="DWI73" s="47"/>
      <c r="DWJ73" s="47"/>
      <c r="DWK73" s="47"/>
      <c r="DWL73" s="47"/>
      <c r="DWM73" s="47"/>
      <c r="DWN73" s="47"/>
      <c r="DWO73" s="47"/>
      <c r="DWP73" s="47"/>
      <c r="DWQ73" s="47"/>
      <c r="DWR73" s="47"/>
      <c r="DWS73" s="47"/>
      <c r="DWT73" s="47"/>
      <c r="DWU73" s="47"/>
      <c r="DWV73" s="47"/>
      <c r="DWW73" s="47"/>
      <c r="DWX73" s="47"/>
      <c r="DWY73" s="47"/>
      <c r="DWZ73" s="47"/>
      <c r="DXA73" s="47"/>
      <c r="DXB73" s="47"/>
      <c r="DXC73" s="47"/>
      <c r="DXD73" s="47"/>
      <c r="DXE73" s="47"/>
      <c r="DXF73" s="47"/>
      <c r="DXG73" s="47"/>
      <c r="DXH73" s="47"/>
      <c r="DXI73" s="47"/>
      <c r="DXJ73" s="47"/>
      <c r="DXK73" s="47"/>
      <c r="DXL73" s="47"/>
      <c r="DXM73" s="47"/>
      <c r="DXN73" s="47"/>
      <c r="DXO73" s="47"/>
      <c r="DXP73" s="47"/>
      <c r="DXQ73" s="47"/>
      <c r="DXR73" s="47"/>
      <c r="DXS73" s="47"/>
      <c r="DXT73" s="47"/>
      <c r="DXU73" s="47"/>
      <c r="DXV73" s="47"/>
      <c r="DXW73" s="47"/>
      <c r="DXX73" s="47"/>
      <c r="DXY73" s="47"/>
      <c r="DXZ73" s="47"/>
      <c r="DYA73" s="47"/>
      <c r="DYB73" s="47"/>
      <c r="DYC73" s="47"/>
      <c r="DYD73" s="47"/>
      <c r="DYE73" s="47"/>
      <c r="DYF73" s="47"/>
      <c r="DYG73" s="47"/>
      <c r="DYH73" s="47"/>
      <c r="DYI73" s="47"/>
      <c r="DYJ73" s="47"/>
      <c r="DYK73" s="47"/>
      <c r="DYL73" s="47"/>
      <c r="DYM73" s="47"/>
      <c r="DYN73" s="47"/>
      <c r="DYO73" s="47"/>
      <c r="DYP73" s="47"/>
      <c r="DYQ73" s="47"/>
      <c r="DYR73" s="47"/>
      <c r="DYS73" s="47"/>
      <c r="DYT73" s="47"/>
      <c r="DYU73" s="47"/>
      <c r="DYV73" s="47"/>
      <c r="DYW73" s="47"/>
      <c r="DYX73" s="47"/>
      <c r="DYY73" s="47"/>
      <c r="DYZ73" s="47"/>
      <c r="DZA73" s="47"/>
      <c r="DZB73" s="47"/>
      <c r="DZC73" s="47"/>
      <c r="DZD73" s="47"/>
      <c r="DZE73" s="47"/>
      <c r="DZF73" s="47"/>
      <c r="DZG73" s="47"/>
      <c r="DZH73" s="47"/>
      <c r="DZI73" s="47"/>
      <c r="DZJ73" s="47"/>
      <c r="DZK73" s="47"/>
      <c r="DZL73" s="47"/>
      <c r="DZM73" s="47"/>
      <c r="DZN73" s="47"/>
      <c r="DZO73" s="47"/>
      <c r="DZP73" s="47"/>
      <c r="DZQ73" s="47"/>
      <c r="DZR73" s="47"/>
      <c r="DZS73" s="47"/>
      <c r="DZT73" s="47"/>
      <c r="DZU73" s="47"/>
      <c r="DZV73" s="47"/>
      <c r="DZW73" s="47"/>
      <c r="DZX73" s="47"/>
      <c r="DZY73" s="47"/>
      <c r="DZZ73" s="47"/>
      <c r="EAA73" s="47"/>
      <c r="EAB73" s="47"/>
      <c r="EAC73" s="47"/>
      <c r="EAD73" s="47"/>
      <c r="EAE73" s="47"/>
      <c r="EAF73" s="47"/>
      <c r="EAG73" s="47"/>
      <c r="EAH73" s="47"/>
      <c r="EAI73" s="47"/>
      <c r="EAJ73" s="47"/>
      <c r="EAK73" s="47"/>
      <c r="EAL73" s="47"/>
      <c r="EAM73" s="47"/>
      <c r="EAN73" s="47"/>
      <c r="EAO73" s="47"/>
      <c r="EAP73" s="47"/>
      <c r="EAQ73" s="47"/>
      <c r="EAR73" s="47"/>
      <c r="EAS73" s="47"/>
      <c r="EAT73" s="47"/>
      <c r="EAU73" s="47"/>
      <c r="EAV73" s="47"/>
      <c r="EAW73" s="47"/>
      <c r="EAX73" s="47"/>
      <c r="EAY73" s="47"/>
      <c r="EAZ73" s="47"/>
      <c r="EBA73" s="47"/>
      <c r="EBB73" s="47"/>
      <c r="EBC73" s="47"/>
      <c r="EBD73" s="47"/>
      <c r="EBE73" s="47"/>
      <c r="EBF73" s="47"/>
      <c r="EBG73" s="47"/>
      <c r="EBH73" s="47"/>
      <c r="EBI73" s="47"/>
      <c r="EBJ73" s="47"/>
      <c r="EBK73" s="47"/>
      <c r="EBL73" s="47"/>
      <c r="EBM73" s="47"/>
      <c r="EBN73" s="47"/>
      <c r="EBO73" s="47"/>
      <c r="EBP73" s="47"/>
      <c r="EBQ73" s="47"/>
      <c r="EBR73" s="47"/>
      <c r="EBS73" s="47"/>
      <c r="EBT73" s="47"/>
      <c r="EBU73" s="47"/>
      <c r="EBV73" s="47"/>
      <c r="EBW73" s="47"/>
      <c r="EBX73" s="47"/>
      <c r="EBY73" s="47"/>
      <c r="EBZ73" s="47"/>
      <c r="ECA73" s="47"/>
      <c r="ECB73" s="47"/>
      <c r="ECC73" s="47"/>
      <c r="ECD73" s="47"/>
      <c r="ECE73" s="47"/>
      <c r="ECF73" s="47"/>
      <c r="ECG73" s="47"/>
      <c r="ECH73" s="47"/>
      <c r="ECI73" s="47"/>
      <c r="ECJ73" s="47"/>
      <c r="ECK73" s="47"/>
      <c r="ECL73" s="47"/>
      <c r="ECM73" s="47"/>
      <c r="ECN73" s="47"/>
      <c r="ECO73" s="47"/>
      <c r="ECP73" s="47"/>
      <c r="ECQ73" s="47"/>
      <c r="ECR73" s="47"/>
      <c r="ECS73" s="47"/>
      <c r="ECT73" s="47"/>
      <c r="ECU73" s="47"/>
      <c r="ECV73" s="47"/>
      <c r="ECW73" s="47"/>
      <c r="ECX73" s="47"/>
      <c r="ECY73" s="47"/>
      <c r="ECZ73" s="47"/>
      <c r="EDA73" s="47"/>
      <c r="EDB73" s="47"/>
      <c r="EDC73" s="47"/>
      <c r="EDD73" s="47"/>
      <c r="EDE73" s="47"/>
      <c r="EDF73" s="47"/>
      <c r="EDG73" s="47"/>
      <c r="EDH73" s="47"/>
      <c r="EDI73" s="47"/>
      <c r="EDJ73" s="47"/>
      <c r="EDK73" s="47"/>
      <c r="EDL73" s="47"/>
      <c r="EDM73" s="47"/>
      <c r="EDN73" s="47"/>
      <c r="EDO73" s="47"/>
      <c r="EDP73" s="47"/>
      <c r="EDQ73" s="47"/>
      <c r="EDR73" s="47"/>
      <c r="EDS73" s="47"/>
      <c r="EDT73" s="47"/>
      <c r="EDU73" s="47"/>
      <c r="EDV73" s="47"/>
      <c r="EDW73" s="47"/>
      <c r="EDX73" s="47"/>
      <c r="EDY73" s="47"/>
      <c r="EDZ73" s="47"/>
      <c r="EEA73" s="47"/>
      <c r="EEB73" s="47"/>
      <c r="EEC73" s="47"/>
      <c r="EED73" s="47"/>
      <c r="EEE73" s="47"/>
      <c r="EEF73" s="47"/>
      <c r="EEG73" s="47"/>
      <c r="EEH73" s="47"/>
      <c r="EEI73" s="47"/>
      <c r="EEJ73" s="47"/>
      <c r="EEK73" s="47"/>
      <c r="EEL73" s="47"/>
      <c r="EEM73" s="47"/>
      <c r="EEN73" s="47"/>
      <c r="EEO73" s="47"/>
      <c r="EEP73" s="47"/>
      <c r="EEQ73" s="47"/>
      <c r="EER73" s="47"/>
      <c r="EES73" s="47"/>
      <c r="EET73" s="47"/>
      <c r="EEU73" s="47"/>
      <c r="EEV73" s="47"/>
      <c r="EEW73" s="47"/>
      <c r="EEX73" s="47"/>
      <c r="EEY73" s="47"/>
      <c r="EEZ73" s="47"/>
      <c r="EFA73" s="47"/>
      <c r="EFB73" s="47"/>
      <c r="EFC73" s="47"/>
      <c r="EFD73" s="47"/>
      <c r="EFE73" s="47"/>
      <c r="EFF73" s="47"/>
      <c r="EFG73" s="47"/>
      <c r="EFH73" s="47"/>
      <c r="EFI73" s="47"/>
      <c r="EFJ73" s="47"/>
      <c r="EFK73" s="47"/>
      <c r="EFL73" s="47"/>
      <c r="EFM73" s="47"/>
      <c r="EFN73" s="47"/>
      <c r="EFO73" s="47"/>
      <c r="EFP73" s="47"/>
      <c r="EFQ73" s="47"/>
      <c r="EFR73" s="47"/>
      <c r="EFS73" s="47"/>
      <c r="EFT73" s="47"/>
      <c r="EFU73" s="47"/>
      <c r="EFV73" s="47"/>
      <c r="EFW73" s="47"/>
      <c r="EFX73" s="47"/>
      <c r="EFY73" s="47"/>
      <c r="EFZ73" s="47"/>
      <c r="EGA73" s="47"/>
      <c r="EGB73" s="47"/>
      <c r="EGC73" s="47"/>
      <c r="EGD73" s="47"/>
      <c r="EGE73" s="47"/>
      <c r="EGF73" s="47"/>
      <c r="EGG73" s="47"/>
      <c r="EGH73" s="47"/>
      <c r="EGI73" s="47"/>
      <c r="EGJ73" s="47"/>
      <c r="EGK73" s="47"/>
      <c r="EGL73" s="47"/>
      <c r="EGM73" s="47"/>
      <c r="EGN73" s="47"/>
      <c r="EGO73" s="47"/>
      <c r="EGP73" s="47"/>
      <c r="EGQ73" s="47"/>
      <c r="EGR73" s="47"/>
      <c r="EGS73" s="47"/>
      <c r="EGT73" s="47"/>
      <c r="EGU73" s="47"/>
      <c r="EGV73" s="47"/>
      <c r="EGW73" s="47"/>
      <c r="EGX73" s="47"/>
      <c r="EGY73" s="47"/>
      <c r="EGZ73" s="47"/>
      <c r="EHA73" s="47"/>
      <c r="EHB73" s="47"/>
      <c r="EHC73" s="47"/>
      <c r="EHD73" s="47"/>
      <c r="EHE73" s="47"/>
      <c r="EHF73" s="47"/>
      <c r="EHG73" s="47"/>
      <c r="EHH73" s="47"/>
      <c r="EHI73" s="47"/>
      <c r="EHJ73" s="47"/>
      <c r="EHK73" s="47"/>
      <c r="EHL73" s="47"/>
      <c r="EHM73" s="47"/>
      <c r="EHN73" s="47"/>
      <c r="EHO73" s="47"/>
      <c r="EHP73" s="47"/>
      <c r="EHQ73" s="47"/>
      <c r="EHR73" s="47"/>
      <c r="EHS73" s="47"/>
      <c r="EHT73" s="47"/>
      <c r="EHU73" s="47"/>
      <c r="EHV73" s="47"/>
      <c r="EHW73" s="47"/>
      <c r="EHX73" s="47"/>
      <c r="EHY73" s="47"/>
      <c r="EHZ73" s="47"/>
      <c r="EIA73" s="47"/>
      <c r="EIB73" s="47"/>
      <c r="EIC73" s="47"/>
      <c r="EID73" s="47"/>
      <c r="EIE73" s="47"/>
      <c r="EIF73" s="47"/>
      <c r="EIG73" s="47"/>
      <c r="EIH73" s="47"/>
      <c r="EII73" s="47"/>
      <c r="EIJ73" s="47"/>
      <c r="EIK73" s="47"/>
      <c r="EIL73" s="47"/>
      <c r="EIM73" s="47"/>
      <c r="EIN73" s="47"/>
      <c r="EIO73" s="47"/>
      <c r="EIP73" s="47"/>
      <c r="EIQ73" s="47"/>
      <c r="EIR73" s="47"/>
      <c r="EIS73" s="47"/>
      <c r="EIT73" s="47"/>
      <c r="EIU73" s="47"/>
      <c r="EIV73" s="47"/>
      <c r="EIW73" s="47"/>
      <c r="EIX73" s="47"/>
      <c r="EIY73" s="47"/>
      <c r="EIZ73" s="47"/>
      <c r="EJA73" s="47"/>
      <c r="EJB73" s="47"/>
      <c r="EJC73" s="47"/>
      <c r="EJD73" s="47"/>
      <c r="EJE73" s="47"/>
      <c r="EJF73" s="47"/>
      <c r="EJG73" s="47"/>
      <c r="EJH73" s="47"/>
      <c r="EJI73" s="47"/>
      <c r="EJJ73" s="47"/>
      <c r="EJK73" s="47"/>
      <c r="EJL73" s="47"/>
      <c r="EJM73" s="47"/>
      <c r="EJN73" s="47"/>
      <c r="EJO73" s="47"/>
      <c r="EJP73" s="47"/>
      <c r="EJQ73" s="47"/>
      <c r="EJR73" s="47"/>
      <c r="EJS73" s="47"/>
      <c r="EJT73" s="47"/>
      <c r="EJU73" s="47"/>
      <c r="EJV73" s="47"/>
      <c r="EJW73" s="47"/>
      <c r="EJX73" s="47"/>
      <c r="EJY73" s="47"/>
      <c r="EJZ73" s="47"/>
      <c r="EKA73" s="47"/>
      <c r="EKB73" s="47"/>
      <c r="EKC73" s="47"/>
      <c r="EKD73" s="47"/>
      <c r="EKE73" s="47"/>
      <c r="EKF73" s="47"/>
      <c r="EKG73" s="47"/>
      <c r="EKH73" s="47"/>
      <c r="EKI73" s="47"/>
      <c r="EKJ73" s="47"/>
      <c r="EKK73" s="47"/>
      <c r="EKL73" s="47"/>
      <c r="EKM73" s="47"/>
      <c r="EKN73" s="47"/>
      <c r="EKO73" s="47"/>
      <c r="EKP73" s="47"/>
      <c r="EKQ73" s="47"/>
      <c r="EKR73" s="47"/>
      <c r="EKS73" s="47"/>
      <c r="EKT73" s="47"/>
      <c r="EKU73" s="47"/>
      <c r="EKV73" s="47"/>
      <c r="EKW73" s="47"/>
      <c r="EKX73" s="47"/>
      <c r="EKY73" s="47"/>
      <c r="EKZ73" s="47"/>
      <c r="ELA73" s="47"/>
      <c r="ELB73" s="47"/>
      <c r="ELC73" s="47"/>
      <c r="ELD73" s="47"/>
      <c r="ELE73" s="47"/>
      <c r="ELF73" s="47"/>
      <c r="ELG73" s="47"/>
      <c r="ELH73" s="47"/>
      <c r="ELI73" s="47"/>
      <c r="ELJ73" s="47"/>
      <c r="ELK73" s="47"/>
      <c r="ELL73" s="47"/>
      <c r="ELM73" s="47"/>
      <c r="ELN73" s="47"/>
      <c r="ELO73" s="47"/>
      <c r="ELP73" s="47"/>
      <c r="ELQ73" s="47"/>
      <c r="ELR73" s="47"/>
      <c r="ELS73" s="47"/>
      <c r="ELT73" s="47"/>
      <c r="ELU73" s="47"/>
      <c r="ELV73" s="47"/>
      <c r="ELW73" s="47"/>
      <c r="ELX73" s="47"/>
      <c r="ELY73" s="47"/>
      <c r="ELZ73" s="47"/>
      <c r="EMA73" s="47"/>
      <c r="EMB73" s="47"/>
      <c r="EMC73" s="47"/>
      <c r="EMD73" s="47"/>
      <c r="EME73" s="47"/>
      <c r="EMF73" s="47"/>
      <c r="EMG73" s="47"/>
      <c r="EMH73" s="47"/>
      <c r="EMI73" s="47"/>
      <c r="EMJ73" s="47"/>
      <c r="EMK73" s="47"/>
      <c r="EML73" s="47"/>
      <c r="EMM73" s="47"/>
      <c r="EMN73" s="47"/>
      <c r="EMO73" s="47"/>
      <c r="EMP73" s="47"/>
      <c r="EMQ73" s="47"/>
      <c r="EMR73" s="47"/>
      <c r="EMS73" s="47"/>
      <c r="EMT73" s="47"/>
      <c r="EMU73" s="47"/>
      <c r="EMV73" s="47"/>
      <c r="EMW73" s="47"/>
      <c r="EMX73" s="47"/>
      <c r="EMY73" s="47"/>
      <c r="EMZ73" s="47"/>
      <c r="ENA73" s="47"/>
      <c r="ENB73" s="47"/>
      <c r="ENC73" s="47"/>
      <c r="END73" s="47"/>
      <c r="ENE73" s="47"/>
      <c r="ENF73" s="47"/>
      <c r="ENG73" s="47"/>
      <c r="ENH73" s="47"/>
      <c r="ENI73" s="47"/>
      <c r="ENJ73" s="47"/>
      <c r="ENK73" s="47"/>
      <c r="ENL73" s="47"/>
      <c r="ENM73" s="47"/>
      <c r="ENN73" s="47"/>
      <c r="ENO73" s="47"/>
      <c r="ENP73" s="47"/>
      <c r="ENQ73" s="47"/>
      <c r="ENR73" s="47"/>
      <c r="ENS73" s="47"/>
      <c r="ENT73" s="47"/>
      <c r="ENU73" s="47"/>
      <c r="ENV73" s="47"/>
      <c r="ENW73" s="47"/>
      <c r="ENX73" s="47"/>
      <c r="ENY73" s="47"/>
      <c r="ENZ73" s="47"/>
      <c r="EOA73" s="47"/>
      <c r="EOB73" s="47"/>
      <c r="EOC73" s="47"/>
      <c r="EOD73" s="47"/>
      <c r="EOE73" s="47"/>
      <c r="EOF73" s="47"/>
      <c r="EOG73" s="47"/>
      <c r="EOH73" s="47"/>
      <c r="EOI73" s="47"/>
      <c r="EOJ73" s="47"/>
      <c r="EOK73" s="47"/>
      <c r="EOL73" s="47"/>
      <c r="EOM73" s="47"/>
      <c r="EON73" s="47"/>
      <c r="EOO73" s="47"/>
      <c r="EOP73" s="47"/>
      <c r="EOQ73" s="47"/>
      <c r="EOR73" s="47"/>
      <c r="EOS73" s="47"/>
      <c r="EOT73" s="47"/>
      <c r="EOU73" s="47"/>
      <c r="EOV73" s="47"/>
      <c r="EOW73" s="47"/>
      <c r="EOX73" s="47"/>
      <c r="EOY73" s="47"/>
      <c r="EOZ73" s="47"/>
      <c r="EPA73" s="47"/>
      <c r="EPB73" s="47"/>
      <c r="EPC73" s="47"/>
      <c r="EPD73" s="47"/>
      <c r="EPE73" s="47"/>
      <c r="EPF73" s="47"/>
      <c r="EPG73" s="47"/>
      <c r="EPH73" s="47"/>
      <c r="EPI73" s="47"/>
      <c r="EPJ73" s="47"/>
      <c r="EPK73" s="47"/>
      <c r="EPL73" s="47"/>
      <c r="EPM73" s="47"/>
      <c r="EPN73" s="47"/>
      <c r="EPO73" s="47"/>
      <c r="EPP73" s="47"/>
      <c r="EPQ73" s="47"/>
      <c r="EPR73" s="47"/>
      <c r="EPS73" s="47"/>
      <c r="EPT73" s="47"/>
      <c r="EPU73" s="47"/>
      <c r="EPV73" s="47"/>
      <c r="EPW73" s="47"/>
      <c r="EPX73" s="47"/>
      <c r="EPY73" s="47"/>
      <c r="EPZ73" s="47"/>
      <c r="EQA73" s="47"/>
      <c r="EQB73" s="47"/>
      <c r="EQC73" s="47"/>
      <c r="EQD73" s="47"/>
      <c r="EQE73" s="47"/>
      <c r="EQF73" s="47"/>
      <c r="EQG73" s="47"/>
      <c r="EQH73" s="47"/>
      <c r="EQI73" s="47"/>
      <c r="EQJ73" s="47"/>
      <c r="EQK73" s="47"/>
      <c r="EQL73" s="47"/>
      <c r="EQM73" s="47"/>
      <c r="EQN73" s="47"/>
      <c r="EQO73" s="47"/>
      <c r="EQP73" s="47"/>
      <c r="EQQ73" s="47"/>
      <c r="EQR73" s="47"/>
      <c r="EQS73" s="47"/>
      <c r="EQT73" s="47"/>
      <c r="EQU73" s="47"/>
      <c r="EQV73" s="47"/>
      <c r="EQW73" s="47"/>
      <c r="EQX73" s="47"/>
      <c r="EQY73" s="47"/>
      <c r="EQZ73" s="47"/>
      <c r="ERA73" s="47"/>
      <c r="ERB73" s="47"/>
      <c r="ERC73" s="47"/>
      <c r="ERD73" s="47"/>
      <c r="ERE73" s="47"/>
      <c r="ERF73" s="47"/>
      <c r="ERG73" s="47"/>
      <c r="ERH73" s="47"/>
      <c r="ERI73" s="47"/>
      <c r="ERJ73" s="47"/>
      <c r="ERK73" s="47"/>
      <c r="ERL73" s="47"/>
      <c r="ERM73" s="47"/>
      <c r="ERN73" s="47"/>
      <c r="ERO73" s="47"/>
      <c r="ERP73" s="47"/>
      <c r="ERQ73" s="47"/>
      <c r="ERR73" s="47"/>
      <c r="ERS73" s="47"/>
      <c r="ERT73" s="47"/>
      <c r="ERU73" s="47"/>
      <c r="ERV73" s="47"/>
      <c r="ERW73" s="47"/>
      <c r="ERX73" s="47"/>
      <c r="ERY73" s="47"/>
      <c r="ERZ73" s="47"/>
      <c r="ESA73" s="47"/>
      <c r="ESB73" s="47"/>
      <c r="ESC73" s="47"/>
      <c r="ESD73" s="47"/>
      <c r="ESE73" s="47"/>
      <c r="ESF73" s="47"/>
      <c r="ESG73" s="47"/>
      <c r="ESH73" s="47"/>
      <c r="ESI73" s="47"/>
      <c r="ESJ73" s="47"/>
      <c r="ESK73" s="47"/>
      <c r="ESL73" s="47"/>
      <c r="ESM73" s="47"/>
      <c r="ESN73" s="47"/>
      <c r="ESO73" s="47"/>
      <c r="ESP73" s="47"/>
      <c r="ESQ73" s="47"/>
      <c r="ESR73" s="47"/>
      <c r="ESS73" s="47"/>
      <c r="EST73" s="47"/>
      <c r="ESU73" s="47"/>
      <c r="ESV73" s="47"/>
      <c r="ESW73" s="47"/>
      <c r="ESX73" s="47"/>
      <c r="ESY73" s="47"/>
      <c r="ESZ73" s="47"/>
      <c r="ETA73" s="47"/>
      <c r="ETB73" s="47"/>
      <c r="ETC73" s="47"/>
      <c r="ETD73" s="47"/>
      <c r="ETE73" s="47"/>
      <c r="ETF73" s="47"/>
      <c r="ETG73" s="47"/>
      <c r="ETH73" s="47"/>
      <c r="ETI73" s="47"/>
      <c r="ETJ73" s="47"/>
      <c r="ETK73" s="47"/>
      <c r="ETL73" s="47"/>
      <c r="ETM73" s="47"/>
      <c r="ETN73" s="47"/>
      <c r="ETO73" s="47"/>
      <c r="ETP73" s="47"/>
      <c r="ETQ73" s="47"/>
      <c r="ETR73" s="47"/>
      <c r="ETS73" s="47"/>
      <c r="ETT73" s="47"/>
      <c r="ETU73" s="47"/>
      <c r="ETV73" s="47"/>
      <c r="ETW73" s="47"/>
      <c r="ETX73" s="47"/>
      <c r="ETY73" s="47"/>
      <c r="ETZ73" s="47"/>
      <c r="EUA73" s="47"/>
      <c r="EUB73" s="47"/>
      <c r="EUC73" s="47"/>
      <c r="EUD73" s="47"/>
      <c r="EUE73" s="47"/>
      <c r="EUF73" s="47"/>
      <c r="EUG73" s="47"/>
      <c r="EUH73" s="47"/>
      <c r="EUI73" s="47"/>
      <c r="EUJ73" s="47"/>
      <c r="EUK73" s="47"/>
      <c r="EUL73" s="47"/>
      <c r="EUM73" s="47"/>
      <c r="EUN73" s="47"/>
      <c r="EUO73" s="47"/>
      <c r="EUP73" s="47"/>
      <c r="EUQ73" s="47"/>
      <c r="EUR73" s="47"/>
      <c r="EUS73" s="47"/>
      <c r="EUT73" s="47"/>
      <c r="EUU73" s="47"/>
      <c r="EUV73" s="47"/>
      <c r="EUW73" s="47"/>
      <c r="EUX73" s="47"/>
      <c r="EUY73" s="47"/>
      <c r="EUZ73" s="47"/>
      <c r="EVA73" s="47"/>
      <c r="EVB73" s="47"/>
      <c r="EVC73" s="47"/>
      <c r="EVD73" s="47"/>
      <c r="EVE73" s="47"/>
      <c r="EVF73" s="47"/>
      <c r="EVG73" s="47"/>
      <c r="EVH73" s="47"/>
      <c r="EVI73" s="47"/>
      <c r="EVJ73" s="47"/>
      <c r="EVK73" s="47"/>
      <c r="EVL73" s="47"/>
      <c r="EVM73" s="47"/>
      <c r="EVN73" s="47"/>
      <c r="EVO73" s="47"/>
      <c r="EVP73" s="47"/>
      <c r="EVQ73" s="47"/>
      <c r="EVR73" s="47"/>
      <c r="EVS73" s="47"/>
      <c r="EVT73" s="47"/>
      <c r="EVU73" s="47"/>
      <c r="EVV73" s="47"/>
      <c r="EVW73" s="47"/>
      <c r="EVX73" s="47"/>
      <c r="EVY73" s="47"/>
      <c r="EVZ73" s="47"/>
      <c r="EWA73" s="47"/>
      <c r="EWB73" s="47"/>
      <c r="EWC73" s="47"/>
      <c r="EWD73" s="47"/>
      <c r="EWE73" s="47"/>
      <c r="EWF73" s="47"/>
      <c r="EWG73" s="47"/>
      <c r="EWH73" s="47"/>
      <c r="EWI73" s="47"/>
      <c r="EWJ73" s="47"/>
      <c r="EWK73" s="47"/>
      <c r="EWL73" s="47"/>
      <c r="EWM73" s="47"/>
      <c r="EWN73" s="47"/>
      <c r="EWO73" s="47"/>
      <c r="EWP73" s="47"/>
      <c r="EWQ73" s="47"/>
      <c r="EWR73" s="47"/>
      <c r="EWS73" s="47"/>
      <c r="EWT73" s="47"/>
      <c r="EWU73" s="47"/>
      <c r="EWV73" s="47"/>
      <c r="EWW73" s="47"/>
      <c r="EWX73" s="47"/>
      <c r="EWY73" s="47"/>
      <c r="EWZ73" s="47"/>
      <c r="EXA73" s="47"/>
      <c r="EXB73" s="47"/>
      <c r="EXC73" s="47"/>
      <c r="EXD73" s="47"/>
      <c r="EXE73" s="47"/>
      <c r="EXF73" s="47"/>
      <c r="EXG73" s="47"/>
      <c r="EXH73" s="47"/>
      <c r="EXI73" s="47"/>
      <c r="EXJ73" s="47"/>
      <c r="EXK73" s="47"/>
      <c r="EXL73" s="47"/>
      <c r="EXM73" s="47"/>
      <c r="EXN73" s="47"/>
      <c r="EXO73" s="47"/>
      <c r="EXP73" s="47"/>
      <c r="EXQ73" s="47"/>
      <c r="EXR73" s="47"/>
      <c r="EXS73" s="47"/>
      <c r="EXT73" s="47"/>
      <c r="EXU73" s="47"/>
      <c r="EXV73" s="47"/>
      <c r="EXW73" s="47"/>
      <c r="EXX73" s="47"/>
      <c r="EXY73" s="47"/>
      <c r="EXZ73" s="47"/>
      <c r="EYA73" s="47"/>
      <c r="EYB73" s="47"/>
      <c r="EYC73" s="47"/>
      <c r="EYD73" s="47"/>
      <c r="EYE73" s="47"/>
      <c r="EYF73" s="47"/>
      <c r="EYG73" s="47"/>
      <c r="EYH73" s="47"/>
      <c r="EYI73" s="47"/>
      <c r="EYJ73" s="47"/>
      <c r="EYK73" s="47"/>
      <c r="EYL73" s="47"/>
      <c r="EYM73" s="47"/>
      <c r="EYN73" s="47"/>
      <c r="EYO73" s="47"/>
      <c r="EYP73" s="47"/>
      <c r="EYQ73" s="47"/>
      <c r="EYR73" s="47"/>
      <c r="EYS73" s="47"/>
      <c r="EYT73" s="47"/>
      <c r="EYU73" s="47"/>
      <c r="EYV73" s="47"/>
      <c r="EYW73" s="47"/>
      <c r="EYX73" s="47"/>
      <c r="EYY73" s="47"/>
      <c r="EYZ73" s="47"/>
      <c r="EZA73" s="47"/>
      <c r="EZB73" s="47"/>
      <c r="EZC73" s="47"/>
      <c r="EZD73" s="47"/>
      <c r="EZE73" s="47"/>
      <c r="EZF73" s="47"/>
      <c r="EZG73" s="47"/>
      <c r="EZH73" s="47"/>
      <c r="EZI73" s="47"/>
      <c r="EZJ73" s="47"/>
      <c r="EZK73" s="47"/>
      <c r="EZL73" s="47"/>
      <c r="EZM73" s="47"/>
      <c r="EZN73" s="47"/>
      <c r="EZO73" s="47"/>
      <c r="EZP73" s="47"/>
      <c r="EZQ73" s="47"/>
      <c r="EZR73" s="47"/>
      <c r="EZS73" s="47"/>
      <c r="EZT73" s="47"/>
      <c r="EZU73" s="47"/>
      <c r="EZV73" s="47"/>
      <c r="EZW73" s="47"/>
      <c r="EZX73" s="47"/>
      <c r="EZY73" s="47"/>
      <c r="EZZ73" s="47"/>
      <c r="FAA73" s="47"/>
      <c r="FAB73" s="47"/>
      <c r="FAC73" s="47"/>
      <c r="FAD73" s="47"/>
      <c r="FAE73" s="47"/>
      <c r="FAF73" s="47"/>
      <c r="FAG73" s="47"/>
      <c r="FAH73" s="47"/>
      <c r="FAI73" s="47"/>
      <c r="FAJ73" s="47"/>
      <c r="FAK73" s="47"/>
      <c r="FAL73" s="47"/>
      <c r="FAM73" s="47"/>
      <c r="FAN73" s="47"/>
      <c r="FAO73" s="47"/>
      <c r="FAP73" s="47"/>
      <c r="FAQ73" s="47"/>
      <c r="FAR73" s="47"/>
      <c r="FAS73" s="47"/>
      <c r="FAT73" s="47"/>
      <c r="FAU73" s="47"/>
      <c r="FAV73" s="47"/>
      <c r="FAW73" s="47"/>
      <c r="FAX73" s="47"/>
      <c r="FAY73" s="47"/>
      <c r="FAZ73" s="47"/>
      <c r="FBA73" s="47"/>
      <c r="FBB73" s="47"/>
      <c r="FBC73" s="47"/>
      <c r="FBD73" s="47"/>
      <c r="FBE73" s="47"/>
      <c r="FBF73" s="47"/>
      <c r="FBG73" s="47"/>
      <c r="FBH73" s="47"/>
      <c r="FBI73" s="47"/>
      <c r="FBJ73" s="47"/>
      <c r="FBK73" s="47"/>
      <c r="FBL73" s="47"/>
      <c r="FBM73" s="47"/>
      <c r="FBN73" s="47"/>
      <c r="FBO73" s="47"/>
      <c r="FBP73" s="47"/>
      <c r="FBQ73" s="47"/>
      <c r="FBR73" s="47"/>
      <c r="FBS73" s="47"/>
      <c r="FBT73" s="47"/>
      <c r="FBU73" s="47"/>
      <c r="FBV73" s="47"/>
      <c r="FBW73" s="47"/>
      <c r="FBX73" s="47"/>
      <c r="FBY73" s="47"/>
      <c r="FBZ73" s="47"/>
      <c r="FCA73" s="47"/>
      <c r="FCB73" s="47"/>
      <c r="FCC73" s="47"/>
      <c r="FCD73" s="47"/>
      <c r="FCE73" s="47"/>
      <c r="FCF73" s="47"/>
      <c r="FCG73" s="47"/>
      <c r="FCH73" s="47"/>
      <c r="FCI73" s="47"/>
      <c r="FCJ73" s="47"/>
      <c r="FCK73" s="47"/>
      <c r="FCL73" s="47"/>
      <c r="FCM73" s="47"/>
      <c r="FCN73" s="47"/>
      <c r="FCO73" s="47"/>
      <c r="FCP73" s="47"/>
      <c r="FCQ73" s="47"/>
      <c r="FCR73" s="47"/>
      <c r="FCS73" s="47"/>
      <c r="FCT73" s="47"/>
      <c r="FCU73" s="47"/>
      <c r="FCV73" s="47"/>
      <c r="FCW73" s="47"/>
      <c r="FCX73" s="47"/>
      <c r="FCY73" s="47"/>
      <c r="FCZ73" s="47"/>
      <c r="FDA73" s="47"/>
      <c r="FDB73" s="47"/>
      <c r="FDC73" s="47"/>
      <c r="FDD73" s="47"/>
      <c r="FDE73" s="47"/>
      <c r="FDF73" s="47"/>
      <c r="FDG73" s="47"/>
      <c r="FDH73" s="47"/>
      <c r="FDI73" s="47"/>
      <c r="FDJ73" s="47"/>
      <c r="FDK73" s="47"/>
      <c r="FDL73" s="47"/>
      <c r="FDM73" s="47"/>
      <c r="FDN73" s="47"/>
      <c r="FDO73" s="47"/>
      <c r="FDP73" s="47"/>
      <c r="FDQ73" s="47"/>
      <c r="FDR73" s="47"/>
      <c r="FDS73" s="47"/>
      <c r="FDT73" s="47"/>
      <c r="FDU73" s="47"/>
      <c r="FDV73" s="47"/>
      <c r="FDW73" s="47"/>
      <c r="FDX73" s="47"/>
      <c r="FDY73" s="47"/>
      <c r="FDZ73" s="47"/>
      <c r="FEA73" s="47"/>
      <c r="FEB73" s="47"/>
      <c r="FEC73" s="47"/>
      <c r="FED73" s="47"/>
      <c r="FEE73" s="47"/>
      <c r="FEF73" s="47"/>
      <c r="FEG73" s="47"/>
      <c r="FEH73" s="47"/>
      <c r="FEI73" s="47"/>
      <c r="FEJ73" s="47"/>
      <c r="FEK73" s="47"/>
      <c r="FEL73" s="47"/>
      <c r="FEM73" s="47"/>
      <c r="FEN73" s="47"/>
      <c r="FEO73" s="47"/>
      <c r="FEP73" s="47"/>
      <c r="FEQ73" s="47"/>
      <c r="FER73" s="47"/>
      <c r="FES73" s="47"/>
      <c r="FET73" s="47"/>
      <c r="FEU73" s="47"/>
      <c r="FEV73" s="47"/>
      <c r="FEW73" s="47"/>
      <c r="FEX73" s="47"/>
      <c r="FEY73" s="47"/>
      <c r="FEZ73" s="47"/>
      <c r="FFA73" s="47"/>
      <c r="FFB73" s="47"/>
      <c r="FFC73" s="47"/>
      <c r="FFD73" s="47"/>
      <c r="FFE73" s="47"/>
      <c r="FFF73" s="47"/>
      <c r="FFG73" s="47"/>
      <c r="FFH73" s="47"/>
      <c r="FFI73" s="47"/>
      <c r="FFJ73" s="47"/>
      <c r="FFK73" s="47"/>
      <c r="FFL73" s="47"/>
      <c r="FFM73" s="47"/>
      <c r="FFN73" s="47"/>
      <c r="FFO73" s="47"/>
      <c r="FFP73" s="47"/>
      <c r="FFQ73" s="47"/>
      <c r="FFR73" s="47"/>
      <c r="FFS73" s="47"/>
      <c r="FFT73" s="47"/>
      <c r="FFU73" s="47"/>
      <c r="FFV73" s="47"/>
      <c r="FFW73" s="47"/>
      <c r="FFX73" s="47"/>
      <c r="FFY73" s="47"/>
      <c r="FFZ73" s="47"/>
      <c r="FGA73" s="47"/>
      <c r="FGB73" s="47"/>
      <c r="FGC73" s="47"/>
      <c r="FGD73" s="47"/>
      <c r="FGE73" s="47"/>
      <c r="FGF73" s="47"/>
      <c r="FGG73" s="47"/>
      <c r="FGH73" s="47"/>
      <c r="FGI73" s="47"/>
      <c r="FGJ73" s="47"/>
      <c r="FGK73" s="47"/>
      <c r="FGL73" s="47"/>
      <c r="FGM73" s="47"/>
      <c r="FGN73" s="47"/>
      <c r="FGO73" s="47"/>
      <c r="FGP73" s="47"/>
      <c r="FGQ73" s="47"/>
      <c r="FGR73" s="47"/>
      <c r="FGS73" s="47"/>
      <c r="FGT73" s="47"/>
      <c r="FGU73" s="47"/>
      <c r="FGV73" s="47"/>
      <c r="FGW73" s="47"/>
      <c r="FGX73" s="47"/>
      <c r="FGY73" s="47"/>
      <c r="FGZ73" s="47"/>
      <c r="FHA73" s="47"/>
      <c r="FHB73" s="47"/>
      <c r="FHC73" s="47"/>
      <c r="FHD73" s="47"/>
      <c r="FHE73" s="47"/>
      <c r="FHF73" s="47"/>
      <c r="FHG73" s="47"/>
      <c r="FHH73" s="47"/>
      <c r="FHI73" s="47"/>
      <c r="FHJ73" s="47"/>
      <c r="FHK73" s="47"/>
      <c r="FHL73" s="47"/>
      <c r="FHM73" s="47"/>
      <c r="FHN73" s="47"/>
      <c r="FHO73" s="47"/>
      <c r="FHP73" s="47"/>
      <c r="FHQ73" s="47"/>
      <c r="FHR73" s="47"/>
      <c r="FHS73" s="47"/>
      <c r="FHT73" s="47"/>
      <c r="FHU73" s="47"/>
      <c r="FHV73" s="47"/>
      <c r="FHW73" s="47"/>
      <c r="FHX73" s="47"/>
      <c r="FHY73" s="47"/>
      <c r="FHZ73" s="47"/>
      <c r="FIA73" s="47"/>
      <c r="FIB73" s="47"/>
      <c r="FIC73" s="47"/>
      <c r="FID73" s="47"/>
      <c r="FIE73" s="47"/>
      <c r="FIF73" s="47"/>
      <c r="FIG73" s="47"/>
      <c r="FIH73" s="47"/>
      <c r="FII73" s="47"/>
      <c r="FIJ73" s="47"/>
      <c r="FIK73" s="47"/>
      <c r="FIL73" s="47"/>
      <c r="FIM73" s="47"/>
      <c r="FIN73" s="47"/>
      <c r="FIO73" s="47"/>
      <c r="FIP73" s="47"/>
      <c r="FIQ73" s="47"/>
      <c r="FIR73" s="47"/>
      <c r="FIS73" s="47"/>
      <c r="FIT73" s="47"/>
      <c r="FIU73" s="47"/>
      <c r="FIV73" s="47"/>
      <c r="FIW73" s="47"/>
      <c r="FIX73" s="47"/>
      <c r="FIY73" s="47"/>
      <c r="FIZ73" s="47"/>
      <c r="FJA73" s="47"/>
      <c r="FJB73" s="47"/>
      <c r="FJC73" s="47"/>
      <c r="FJD73" s="47"/>
      <c r="FJE73" s="47"/>
      <c r="FJF73" s="47"/>
      <c r="FJG73" s="47"/>
      <c r="FJH73" s="47"/>
      <c r="FJI73" s="47"/>
      <c r="FJJ73" s="47"/>
      <c r="FJK73" s="47"/>
      <c r="FJL73" s="47"/>
      <c r="FJM73" s="47"/>
      <c r="FJN73" s="47"/>
      <c r="FJO73" s="47"/>
      <c r="FJP73" s="47"/>
      <c r="FJQ73" s="47"/>
      <c r="FJR73" s="47"/>
      <c r="FJS73" s="47"/>
      <c r="FJT73" s="47"/>
      <c r="FJU73" s="47"/>
      <c r="FJV73" s="47"/>
      <c r="FJW73" s="47"/>
      <c r="FJX73" s="47"/>
      <c r="FJY73" s="47"/>
      <c r="FJZ73" s="47"/>
      <c r="FKA73" s="47"/>
      <c r="FKB73" s="47"/>
      <c r="FKC73" s="47"/>
      <c r="FKD73" s="47"/>
      <c r="FKE73" s="47"/>
      <c r="FKF73" s="47"/>
      <c r="FKG73" s="47"/>
      <c r="FKH73" s="47"/>
      <c r="FKI73" s="47"/>
      <c r="FKJ73" s="47"/>
      <c r="FKK73" s="47"/>
      <c r="FKL73" s="47"/>
      <c r="FKM73" s="47"/>
      <c r="FKN73" s="47"/>
      <c r="FKO73" s="47"/>
      <c r="FKP73" s="47"/>
      <c r="FKQ73" s="47"/>
      <c r="FKR73" s="47"/>
      <c r="FKS73" s="47"/>
      <c r="FKT73" s="47"/>
      <c r="FKU73" s="47"/>
      <c r="FKV73" s="47"/>
      <c r="FKW73" s="47"/>
      <c r="FKX73" s="47"/>
      <c r="FKY73" s="47"/>
      <c r="FKZ73" s="47"/>
      <c r="FLA73" s="47"/>
      <c r="FLB73" s="47"/>
      <c r="FLC73" s="47"/>
      <c r="FLD73" s="47"/>
      <c r="FLE73" s="47"/>
      <c r="FLF73" s="47"/>
      <c r="FLG73" s="47"/>
      <c r="FLH73" s="47"/>
      <c r="FLI73" s="47"/>
      <c r="FLJ73" s="47"/>
      <c r="FLK73" s="47"/>
      <c r="FLL73" s="47"/>
      <c r="FLM73" s="47"/>
      <c r="FLN73" s="47"/>
      <c r="FLO73" s="47"/>
      <c r="FLP73" s="47"/>
      <c r="FLQ73" s="47"/>
      <c r="FLR73" s="47"/>
      <c r="FLS73" s="47"/>
      <c r="FLT73" s="47"/>
      <c r="FLU73" s="47"/>
      <c r="FLV73" s="47"/>
      <c r="FLW73" s="47"/>
      <c r="FLX73" s="47"/>
      <c r="FLY73" s="47"/>
      <c r="FLZ73" s="47"/>
      <c r="FMA73" s="47"/>
      <c r="FMB73" s="47"/>
      <c r="FMC73" s="47"/>
      <c r="FMD73" s="47"/>
      <c r="FME73" s="47"/>
      <c r="FMF73" s="47"/>
      <c r="FMG73" s="47"/>
      <c r="FMH73" s="47"/>
      <c r="FMI73" s="47"/>
      <c r="FMJ73" s="47"/>
      <c r="FMK73" s="47"/>
      <c r="FML73" s="47"/>
      <c r="FMM73" s="47"/>
      <c r="FMN73" s="47"/>
      <c r="FMO73" s="47"/>
      <c r="FMP73" s="47"/>
      <c r="FMQ73" s="47"/>
      <c r="FMR73" s="47"/>
      <c r="FMS73" s="47"/>
      <c r="FMT73" s="47"/>
      <c r="FMU73" s="47"/>
      <c r="FMV73" s="47"/>
      <c r="FMW73" s="47"/>
      <c r="FMX73" s="47"/>
      <c r="FMY73" s="47"/>
      <c r="FMZ73" s="47"/>
      <c r="FNA73" s="47"/>
      <c r="FNB73" s="47"/>
      <c r="FNC73" s="47"/>
      <c r="FND73" s="47"/>
      <c r="FNE73" s="47"/>
      <c r="FNF73" s="47"/>
      <c r="FNG73" s="47"/>
      <c r="FNH73" s="47"/>
      <c r="FNI73" s="47"/>
      <c r="FNJ73" s="47"/>
      <c r="FNK73" s="47"/>
      <c r="FNL73" s="47"/>
      <c r="FNM73" s="47"/>
      <c r="FNN73" s="47"/>
      <c r="FNO73" s="47"/>
      <c r="FNP73" s="47"/>
      <c r="FNQ73" s="47"/>
      <c r="FNR73" s="47"/>
      <c r="FNS73" s="47"/>
      <c r="FNT73" s="47"/>
      <c r="FNU73" s="47"/>
      <c r="FNV73" s="47"/>
      <c r="FNW73" s="47"/>
      <c r="FNX73" s="47"/>
      <c r="FNY73" s="47"/>
      <c r="FNZ73" s="47"/>
      <c r="FOA73" s="47"/>
      <c r="FOB73" s="47"/>
      <c r="FOC73" s="47"/>
      <c r="FOD73" s="47"/>
      <c r="FOE73" s="47"/>
      <c r="FOF73" s="47"/>
      <c r="FOG73" s="47"/>
      <c r="FOH73" s="47"/>
      <c r="FOI73" s="47"/>
      <c r="FOJ73" s="47"/>
      <c r="FOK73" s="47"/>
      <c r="FOL73" s="47"/>
      <c r="FOM73" s="47"/>
      <c r="FON73" s="47"/>
      <c r="FOO73" s="47"/>
      <c r="FOP73" s="47"/>
      <c r="FOQ73" s="47"/>
      <c r="FOR73" s="47"/>
      <c r="FOS73" s="47"/>
      <c r="FOT73" s="47"/>
      <c r="FOU73" s="47"/>
      <c r="FOV73" s="47"/>
      <c r="FOW73" s="47"/>
      <c r="FOX73" s="47"/>
      <c r="FOY73" s="47"/>
      <c r="FOZ73" s="47"/>
      <c r="FPA73" s="47"/>
      <c r="FPB73" s="47"/>
      <c r="FPC73" s="47"/>
      <c r="FPD73" s="47"/>
      <c r="FPE73" s="47"/>
      <c r="FPF73" s="47"/>
      <c r="FPG73" s="47"/>
      <c r="FPH73" s="47"/>
      <c r="FPI73" s="47"/>
      <c r="FPJ73" s="47"/>
      <c r="FPK73" s="47"/>
      <c r="FPL73" s="47"/>
      <c r="FPM73" s="47"/>
      <c r="FPN73" s="47"/>
      <c r="FPO73" s="47"/>
      <c r="FPP73" s="47"/>
      <c r="FPQ73" s="47"/>
      <c r="FPR73" s="47"/>
      <c r="FPS73" s="47"/>
      <c r="FPT73" s="47"/>
      <c r="FPU73" s="47"/>
      <c r="FPV73" s="47"/>
      <c r="FPW73" s="47"/>
      <c r="FPX73" s="47"/>
      <c r="FPY73" s="47"/>
      <c r="FPZ73" s="47"/>
      <c r="FQA73" s="47"/>
      <c r="FQB73" s="47"/>
      <c r="FQC73" s="47"/>
      <c r="FQD73" s="47"/>
      <c r="FQE73" s="47"/>
      <c r="FQF73" s="47"/>
      <c r="FQG73" s="47"/>
      <c r="FQH73" s="47"/>
      <c r="FQI73" s="47"/>
      <c r="FQJ73" s="47"/>
      <c r="FQK73" s="47"/>
      <c r="FQL73" s="47"/>
      <c r="FQM73" s="47"/>
      <c r="FQN73" s="47"/>
      <c r="FQO73" s="47"/>
      <c r="FQP73" s="47"/>
      <c r="FQQ73" s="47"/>
      <c r="FQR73" s="47"/>
      <c r="FQS73" s="47"/>
      <c r="FQT73" s="47"/>
      <c r="FQU73" s="47"/>
      <c r="FQV73" s="47"/>
      <c r="FQW73" s="47"/>
      <c r="FQX73" s="47"/>
      <c r="FQY73" s="47"/>
      <c r="FQZ73" s="47"/>
      <c r="FRA73" s="47"/>
      <c r="FRB73" s="47"/>
      <c r="FRC73" s="47"/>
      <c r="FRD73" s="47"/>
      <c r="FRE73" s="47"/>
      <c r="FRF73" s="47"/>
      <c r="FRG73" s="47"/>
      <c r="FRH73" s="47"/>
      <c r="FRI73" s="47"/>
      <c r="FRJ73" s="47"/>
      <c r="FRK73" s="47"/>
      <c r="FRL73" s="47"/>
      <c r="FRM73" s="47"/>
      <c r="FRN73" s="47"/>
      <c r="FRO73" s="47"/>
      <c r="FRP73" s="47"/>
      <c r="FRQ73" s="47"/>
      <c r="FRR73" s="47"/>
      <c r="FRS73" s="47"/>
      <c r="FRT73" s="47"/>
      <c r="FRU73" s="47"/>
      <c r="FRV73" s="47"/>
      <c r="FRW73" s="47"/>
      <c r="FRX73" s="47"/>
      <c r="FRY73" s="47"/>
      <c r="FRZ73" s="47"/>
      <c r="FSA73" s="47"/>
      <c r="FSB73" s="47"/>
      <c r="FSC73" s="47"/>
      <c r="FSD73" s="47"/>
      <c r="FSE73" s="47"/>
      <c r="FSF73" s="47"/>
      <c r="FSG73" s="47"/>
      <c r="FSH73" s="47"/>
      <c r="FSI73" s="47"/>
      <c r="FSJ73" s="47"/>
      <c r="FSK73" s="47"/>
      <c r="FSL73" s="47"/>
      <c r="FSM73" s="47"/>
      <c r="FSN73" s="47"/>
      <c r="FSO73" s="47"/>
      <c r="FSP73" s="47"/>
      <c r="FSQ73" s="47"/>
      <c r="FSR73" s="47"/>
      <c r="FSS73" s="47"/>
      <c r="FST73" s="47"/>
      <c r="FSU73" s="47"/>
      <c r="FSV73" s="47"/>
      <c r="FSW73" s="47"/>
      <c r="FSX73" s="47"/>
      <c r="FSY73" s="47"/>
      <c r="FSZ73" s="47"/>
      <c r="FTA73" s="47"/>
      <c r="FTB73" s="47"/>
      <c r="FTC73" s="47"/>
      <c r="FTD73" s="47"/>
      <c r="FTE73" s="47"/>
      <c r="FTF73" s="47"/>
      <c r="FTG73" s="47"/>
      <c r="FTH73" s="47"/>
      <c r="FTI73" s="47"/>
      <c r="FTJ73" s="47"/>
      <c r="FTK73" s="47"/>
      <c r="FTL73" s="47"/>
      <c r="FTM73" s="47"/>
      <c r="FTN73" s="47"/>
      <c r="FTO73" s="47"/>
      <c r="FTP73" s="47"/>
      <c r="FTQ73" s="47"/>
      <c r="FTR73" s="47"/>
      <c r="FTS73" s="47"/>
      <c r="FTT73" s="47"/>
      <c r="FTU73" s="47"/>
      <c r="FTV73" s="47"/>
      <c r="FTW73" s="47"/>
      <c r="FTX73" s="47"/>
      <c r="FTY73" s="47"/>
      <c r="FTZ73" s="47"/>
      <c r="FUA73" s="47"/>
      <c r="FUB73" s="47"/>
      <c r="FUC73" s="47"/>
      <c r="FUD73" s="47"/>
      <c r="FUE73" s="47"/>
      <c r="FUF73" s="47"/>
      <c r="FUG73" s="47"/>
      <c r="FUH73" s="47"/>
      <c r="FUI73" s="47"/>
      <c r="FUJ73" s="47"/>
      <c r="FUK73" s="47"/>
      <c r="FUL73" s="47"/>
      <c r="FUM73" s="47"/>
      <c r="FUN73" s="47"/>
      <c r="FUO73" s="47"/>
      <c r="FUP73" s="47"/>
      <c r="FUQ73" s="47"/>
      <c r="FUR73" s="47"/>
      <c r="FUS73" s="47"/>
      <c r="FUT73" s="47"/>
      <c r="FUU73" s="47"/>
      <c r="FUV73" s="47"/>
      <c r="FUW73" s="47"/>
      <c r="FUX73" s="47"/>
      <c r="FUY73" s="47"/>
      <c r="FUZ73" s="47"/>
      <c r="FVA73" s="47"/>
      <c r="FVB73" s="47"/>
      <c r="FVC73" s="47"/>
      <c r="FVD73" s="47"/>
      <c r="FVE73" s="47"/>
      <c r="FVF73" s="47"/>
      <c r="FVG73" s="47"/>
      <c r="FVH73" s="47"/>
      <c r="FVI73" s="47"/>
      <c r="FVJ73" s="47"/>
      <c r="FVK73" s="47"/>
      <c r="FVL73" s="47"/>
      <c r="FVM73" s="47"/>
      <c r="FVN73" s="47"/>
      <c r="FVO73" s="47"/>
      <c r="FVP73" s="47"/>
      <c r="FVQ73" s="47"/>
      <c r="FVR73" s="47"/>
      <c r="FVS73" s="47"/>
      <c r="FVT73" s="47"/>
      <c r="FVU73" s="47"/>
      <c r="FVV73" s="47"/>
      <c r="FVW73" s="47"/>
      <c r="FVX73" s="47"/>
      <c r="FVY73" s="47"/>
      <c r="FVZ73" s="47"/>
      <c r="FWA73" s="47"/>
      <c r="FWB73" s="47"/>
      <c r="FWC73" s="47"/>
      <c r="FWD73" s="47"/>
      <c r="FWE73" s="47"/>
      <c r="FWF73" s="47"/>
      <c r="FWG73" s="47"/>
      <c r="FWH73" s="47"/>
      <c r="FWI73" s="47"/>
      <c r="FWJ73" s="47"/>
      <c r="FWK73" s="47"/>
      <c r="FWL73" s="47"/>
      <c r="FWM73" s="47"/>
      <c r="FWN73" s="47"/>
      <c r="FWO73" s="47"/>
      <c r="FWP73" s="47"/>
      <c r="FWQ73" s="47"/>
      <c r="FWR73" s="47"/>
      <c r="FWS73" s="47"/>
      <c r="FWT73" s="47"/>
      <c r="FWU73" s="47"/>
      <c r="FWV73" s="47"/>
      <c r="FWW73" s="47"/>
      <c r="FWX73" s="47"/>
      <c r="FWY73" s="47"/>
      <c r="FWZ73" s="47"/>
      <c r="FXA73" s="47"/>
      <c r="FXB73" s="47"/>
      <c r="FXC73" s="47"/>
      <c r="FXD73" s="47"/>
      <c r="FXE73" s="47"/>
      <c r="FXF73" s="47"/>
      <c r="FXG73" s="47"/>
      <c r="FXH73" s="47"/>
      <c r="FXI73" s="47"/>
      <c r="FXJ73" s="47"/>
      <c r="FXK73" s="47"/>
      <c r="FXL73" s="47"/>
      <c r="FXM73" s="47"/>
      <c r="FXN73" s="47"/>
      <c r="FXO73" s="47"/>
      <c r="FXP73" s="47"/>
      <c r="FXQ73" s="47"/>
      <c r="FXR73" s="47"/>
      <c r="FXS73" s="47"/>
      <c r="FXT73" s="47"/>
      <c r="FXU73" s="47"/>
      <c r="FXV73" s="47"/>
      <c r="FXW73" s="47"/>
      <c r="FXX73" s="47"/>
      <c r="FXY73" s="47"/>
      <c r="FXZ73" s="47"/>
      <c r="FYA73" s="47"/>
      <c r="FYB73" s="47"/>
      <c r="FYC73" s="47"/>
      <c r="FYD73" s="47"/>
      <c r="FYE73" s="47"/>
      <c r="FYF73" s="47"/>
      <c r="FYG73" s="47"/>
      <c r="FYH73" s="47"/>
      <c r="FYI73" s="47"/>
      <c r="FYJ73" s="47"/>
      <c r="FYK73" s="47"/>
      <c r="FYL73" s="47"/>
      <c r="FYM73" s="47"/>
      <c r="FYN73" s="47"/>
      <c r="FYO73" s="47"/>
      <c r="FYP73" s="47"/>
      <c r="FYQ73" s="47"/>
      <c r="FYR73" s="47"/>
      <c r="FYS73" s="47"/>
      <c r="FYT73" s="47"/>
      <c r="FYU73" s="47"/>
      <c r="FYV73" s="47"/>
      <c r="FYW73" s="47"/>
      <c r="FYX73" s="47"/>
      <c r="FYY73" s="47"/>
      <c r="FYZ73" s="47"/>
      <c r="FZA73" s="47"/>
      <c r="FZB73" s="47"/>
      <c r="FZC73" s="47"/>
      <c r="FZD73" s="47"/>
      <c r="FZE73" s="47"/>
      <c r="FZF73" s="47"/>
      <c r="FZG73" s="47"/>
      <c r="FZH73" s="47"/>
      <c r="FZI73" s="47"/>
      <c r="FZJ73" s="47"/>
      <c r="FZK73" s="47"/>
      <c r="FZL73" s="47"/>
      <c r="FZM73" s="47"/>
      <c r="FZN73" s="47"/>
      <c r="FZO73" s="47"/>
      <c r="FZP73" s="47"/>
      <c r="FZQ73" s="47"/>
      <c r="FZR73" s="47"/>
      <c r="FZS73" s="47"/>
      <c r="FZT73" s="47"/>
      <c r="FZU73" s="47"/>
      <c r="FZV73" s="47"/>
      <c r="FZW73" s="47"/>
      <c r="FZX73" s="47"/>
      <c r="FZY73" s="47"/>
      <c r="FZZ73" s="47"/>
      <c r="GAA73" s="47"/>
      <c r="GAB73" s="47"/>
      <c r="GAC73" s="47"/>
      <c r="GAD73" s="47"/>
      <c r="GAE73" s="47"/>
      <c r="GAF73" s="47"/>
      <c r="GAG73" s="47"/>
      <c r="GAH73" s="47"/>
      <c r="GAI73" s="47"/>
      <c r="GAJ73" s="47"/>
      <c r="GAK73" s="47"/>
      <c r="GAL73" s="47"/>
      <c r="GAM73" s="47"/>
      <c r="GAN73" s="47"/>
      <c r="GAO73" s="47"/>
      <c r="GAP73" s="47"/>
      <c r="GAQ73" s="47"/>
      <c r="GAR73" s="47"/>
      <c r="GAS73" s="47"/>
      <c r="GAT73" s="47"/>
      <c r="GAU73" s="47"/>
      <c r="GAV73" s="47"/>
      <c r="GAW73" s="47"/>
      <c r="GAX73" s="47"/>
      <c r="GAY73" s="47"/>
      <c r="GAZ73" s="47"/>
      <c r="GBA73" s="47"/>
      <c r="GBB73" s="47"/>
      <c r="GBC73" s="47"/>
      <c r="GBD73" s="47"/>
      <c r="GBE73" s="47"/>
      <c r="GBF73" s="47"/>
      <c r="GBG73" s="47"/>
      <c r="GBH73" s="47"/>
      <c r="GBI73" s="47"/>
      <c r="GBJ73" s="47"/>
      <c r="GBK73" s="47"/>
      <c r="GBL73" s="47"/>
      <c r="GBM73" s="47"/>
      <c r="GBN73" s="47"/>
      <c r="GBO73" s="47"/>
      <c r="GBP73" s="47"/>
      <c r="GBQ73" s="47"/>
      <c r="GBR73" s="47"/>
      <c r="GBS73" s="47"/>
      <c r="GBT73" s="47"/>
      <c r="GBU73" s="47"/>
      <c r="GBV73" s="47"/>
      <c r="GBW73" s="47"/>
      <c r="GBX73" s="47"/>
      <c r="GBY73" s="47"/>
      <c r="GBZ73" s="47"/>
      <c r="GCA73" s="47"/>
      <c r="GCB73" s="47"/>
      <c r="GCC73" s="47"/>
      <c r="GCD73" s="47"/>
      <c r="GCE73" s="47"/>
      <c r="GCF73" s="47"/>
      <c r="GCG73" s="47"/>
      <c r="GCH73" s="47"/>
      <c r="GCI73" s="47"/>
      <c r="GCJ73" s="47"/>
      <c r="GCK73" s="47"/>
      <c r="GCL73" s="47"/>
      <c r="GCM73" s="47"/>
      <c r="GCN73" s="47"/>
      <c r="GCO73" s="47"/>
      <c r="GCP73" s="47"/>
      <c r="GCQ73" s="47"/>
      <c r="GCR73" s="47"/>
      <c r="GCS73" s="47"/>
      <c r="GCT73" s="47"/>
      <c r="GCU73" s="47"/>
      <c r="GCV73" s="47"/>
      <c r="GCW73" s="47"/>
      <c r="GCX73" s="47"/>
      <c r="GCY73" s="47"/>
      <c r="GCZ73" s="47"/>
      <c r="GDA73" s="47"/>
      <c r="GDB73" s="47"/>
      <c r="GDC73" s="47"/>
      <c r="GDD73" s="47"/>
      <c r="GDE73" s="47"/>
      <c r="GDF73" s="47"/>
      <c r="GDG73" s="47"/>
      <c r="GDH73" s="47"/>
      <c r="GDI73" s="47"/>
      <c r="GDJ73" s="47"/>
      <c r="GDK73" s="47"/>
      <c r="GDL73" s="47"/>
      <c r="GDM73" s="47"/>
      <c r="GDN73" s="47"/>
      <c r="GDO73" s="47"/>
      <c r="GDP73" s="47"/>
      <c r="GDQ73" s="47"/>
      <c r="GDR73" s="47"/>
      <c r="GDS73" s="47"/>
      <c r="GDT73" s="47"/>
      <c r="GDU73" s="47"/>
      <c r="GDV73" s="47"/>
      <c r="GDW73" s="47"/>
      <c r="GDX73" s="47"/>
      <c r="GDY73" s="47"/>
      <c r="GDZ73" s="47"/>
      <c r="GEA73" s="47"/>
      <c r="GEB73" s="47"/>
      <c r="GEC73" s="47"/>
      <c r="GED73" s="47"/>
      <c r="GEE73" s="47"/>
      <c r="GEF73" s="47"/>
      <c r="GEG73" s="47"/>
      <c r="GEH73" s="47"/>
      <c r="GEI73" s="47"/>
      <c r="GEJ73" s="47"/>
      <c r="GEK73" s="47"/>
      <c r="GEL73" s="47"/>
      <c r="GEM73" s="47"/>
      <c r="GEN73" s="47"/>
      <c r="GEO73" s="47"/>
      <c r="GEP73" s="47"/>
      <c r="GEQ73" s="47"/>
      <c r="GER73" s="47"/>
      <c r="GES73" s="47"/>
      <c r="GET73" s="47"/>
      <c r="GEU73" s="47"/>
      <c r="GEV73" s="47"/>
      <c r="GEW73" s="47"/>
      <c r="GEX73" s="47"/>
      <c r="GEY73" s="47"/>
      <c r="GEZ73" s="47"/>
      <c r="GFA73" s="47"/>
      <c r="GFB73" s="47"/>
      <c r="GFC73" s="47"/>
      <c r="GFD73" s="47"/>
      <c r="GFE73" s="47"/>
      <c r="GFF73" s="47"/>
      <c r="GFG73" s="47"/>
      <c r="GFH73" s="47"/>
      <c r="GFI73" s="47"/>
      <c r="GFJ73" s="47"/>
      <c r="GFK73" s="47"/>
      <c r="GFL73" s="47"/>
      <c r="GFM73" s="47"/>
      <c r="GFN73" s="47"/>
      <c r="GFO73" s="47"/>
      <c r="GFP73" s="47"/>
      <c r="GFQ73" s="47"/>
      <c r="GFR73" s="47"/>
      <c r="GFS73" s="47"/>
      <c r="GFT73" s="47"/>
      <c r="GFU73" s="47"/>
      <c r="GFV73" s="47"/>
      <c r="GFW73" s="47"/>
      <c r="GFX73" s="47"/>
      <c r="GFY73" s="47"/>
      <c r="GFZ73" s="47"/>
      <c r="GGA73" s="47"/>
      <c r="GGB73" s="47"/>
      <c r="GGC73" s="47"/>
      <c r="GGD73" s="47"/>
      <c r="GGE73" s="47"/>
      <c r="GGF73" s="47"/>
      <c r="GGG73" s="47"/>
      <c r="GGH73" s="47"/>
      <c r="GGI73" s="47"/>
      <c r="GGJ73" s="47"/>
      <c r="GGK73" s="47"/>
      <c r="GGL73" s="47"/>
      <c r="GGM73" s="47"/>
      <c r="GGN73" s="47"/>
      <c r="GGO73" s="47"/>
      <c r="GGP73" s="47"/>
      <c r="GGQ73" s="47"/>
      <c r="GGR73" s="47"/>
      <c r="GGS73" s="47"/>
      <c r="GGT73" s="47"/>
      <c r="GGU73" s="47"/>
      <c r="GGV73" s="47"/>
      <c r="GGW73" s="47"/>
      <c r="GGX73" s="47"/>
      <c r="GGY73" s="47"/>
      <c r="GGZ73" s="47"/>
      <c r="GHA73" s="47"/>
      <c r="GHB73" s="47"/>
      <c r="GHC73" s="47"/>
      <c r="GHD73" s="47"/>
      <c r="GHE73" s="47"/>
      <c r="GHF73" s="47"/>
      <c r="GHG73" s="47"/>
      <c r="GHH73" s="47"/>
      <c r="GHI73" s="47"/>
      <c r="GHJ73" s="47"/>
      <c r="GHK73" s="47"/>
      <c r="GHL73" s="47"/>
      <c r="GHM73" s="47"/>
      <c r="GHN73" s="47"/>
      <c r="GHO73" s="47"/>
      <c r="GHP73" s="47"/>
      <c r="GHQ73" s="47"/>
      <c r="GHR73" s="47"/>
      <c r="GHS73" s="47"/>
      <c r="GHT73" s="47"/>
      <c r="GHU73" s="47"/>
      <c r="GHV73" s="47"/>
      <c r="GHW73" s="47"/>
      <c r="GHX73" s="47"/>
      <c r="GHY73" s="47"/>
      <c r="GHZ73" s="47"/>
      <c r="GIA73" s="47"/>
      <c r="GIB73" s="47"/>
      <c r="GIC73" s="47"/>
      <c r="GID73" s="47"/>
      <c r="GIE73" s="47"/>
      <c r="GIF73" s="47"/>
      <c r="GIG73" s="47"/>
      <c r="GIH73" s="47"/>
      <c r="GII73" s="47"/>
      <c r="GIJ73" s="47"/>
      <c r="GIK73" s="47"/>
      <c r="GIL73" s="47"/>
      <c r="GIM73" s="47"/>
      <c r="GIN73" s="47"/>
      <c r="GIO73" s="47"/>
      <c r="GIP73" s="47"/>
      <c r="GIQ73" s="47"/>
      <c r="GIR73" s="47"/>
      <c r="GIS73" s="47"/>
      <c r="GIT73" s="47"/>
      <c r="GIU73" s="47"/>
      <c r="GIV73" s="47"/>
      <c r="GIW73" s="47"/>
      <c r="GIX73" s="47"/>
      <c r="GIY73" s="47"/>
      <c r="GIZ73" s="47"/>
      <c r="GJA73" s="47"/>
      <c r="GJB73" s="47"/>
      <c r="GJC73" s="47"/>
      <c r="GJD73" s="47"/>
      <c r="GJE73" s="47"/>
      <c r="GJF73" s="47"/>
      <c r="GJG73" s="47"/>
      <c r="GJH73" s="47"/>
      <c r="GJI73" s="47"/>
      <c r="GJJ73" s="47"/>
      <c r="GJK73" s="47"/>
      <c r="GJL73" s="47"/>
      <c r="GJM73" s="47"/>
      <c r="GJN73" s="47"/>
      <c r="GJO73" s="47"/>
      <c r="GJP73" s="47"/>
      <c r="GJQ73" s="47"/>
      <c r="GJR73" s="47"/>
      <c r="GJS73" s="47"/>
      <c r="GJT73" s="47"/>
      <c r="GJU73" s="47"/>
      <c r="GJV73" s="47"/>
      <c r="GJW73" s="47"/>
      <c r="GJX73" s="47"/>
      <c r="GJY73" s="47"/>
      <c r="GJZ73" s="47"/>
      <c r="GKA73" s="47"/>
      <c r="GKB73" s="47"/>
      <c r="GKC73" s="47"/>
      <c r="GKD73" s="47"/>
      <c r="GKE73" s="47"/>
      <c r="GKF73" s="47"/>
      <c r="GKG73" s="47"/>
      <c r="GKH73" s="47"/>
      <c r="GKI73" s="47"/>
      <c r="GKJ73" s="47"/>
      <c r="GKK73" s="47"/>
      <c r="GKL73" s="47"/>
      <c r="GKM73" s="47"/>
      <c r="GKN73" s="47"/>
      <c r="GKO73" s="47"/>
      <c r="GKP73" s="47"/>
      <c r="GKQ73" s="47"/>
      <c r="GKR73" s="47"/>
      <c r="GKS73" s="47"/>
      <c r="GKT73" s="47"/>
      <c r="GKU73" s="47"/>
      <c r="GKV73" s="47"/>
      <c r="GKW73" s="47"/>
      <c r="GKX73" s="47"/>
      <c r="GKY73" s="47"/>
      <c r="GKZ73" s="47"/>
      <c r="GLA73" s="47"/>
      <c r="GLB73" s="47"/>
      <c r="GLC73" s="47"/>
      <c r="GLD73" s="47"/>
      <c r="GLE73" s="47"/>
      <c r="GLF73" s="47"/>
      <c r="GLG73" s="47"/>
      <c r="GLH73" s="47"/>
      <c r="GLI73" s="47"/>
      <c r="GLJ73" s="47"/>
      <c r="GLK73" s="47"/>
      <c r="GLL73" s="47"/>
      <c r="GLM73" s="47"/>
      <c r="GLN73" s="47"/>
      <c r="GLO73" s="47"/>
      <c r="GLP73" s="47"/>
      <c r="GLQ73" s="47"/>
      <c r="GLR73" s="47"/>
      <c r="GLS73" s="47"/>
      <c r="GLT73" s="47"/>
      <c r="GLU73" s="47"/>
      <c r="GLV73" s="47"/>
      <c r="GLW73" s="47"/>
      <c r="GLX73" s="47"/>
      <c r="GLY73" s="47"/>
      <c r="GLZ73" s="47"/>
      <c r="GMA73" s="47"/>
      <c r="GMB73" s="47"/>
      <c r="GMC73" s="47"/>
      <c r="GMD73" s="47"/>
      <c r="GME73" s="47"/>
      <c r="GMF73" s="47"/>
      <c r="GMG73" s="47"/>
      <c r="GMH73" s="47"/>
      <c r="GMI73" s="47"/>
      <c r="GMJ73" s="47"/>
      <c r="GMK73" s="47"/>
      <c r="GML73" s="47"/>
      <c r="GMM73" s="47"/>
      <c r="GMN73" s="47"/>
      <c r="GMO73" s="47"/>
      <c r="GMP73" s="47"/>
      <c r="GMQ73" s="47"/>
      <c r="GMR73" s="47"/>
      <c r="GMS73" s="47"/>
      <c r="GMT73" s="47"/>
      <c r="GMU73" s="47"/>
      <c r="GMV73" s="47"/>
      <c r="GMW73" s="47"/>
      <c r="GMX73" s="47"/>
      <c r="GMY73" s="47"/>
      <c r="GMZ73" s="47"/>
      <c r="GNA73" s="47"/>
      <c r="GNB73" s="47"/>
      <c r="GNC73" s="47"/>
      <c r="GND73" s="47"/>
      <c r="GNE73" s="47"/>
      <c r="GNF73" s="47"/>
      <c r="GNG73" s="47"/>
      <c r="GNH73" s="47"/>
      <c r="GNI73" s="47"/>
      <c r="GNJ73" s="47"/>
      <c r="GNK73" s="47"/>
      <c r="GNL73" s="47"/>
      <c r="GNM73" s="47"/>
      <c r="GNN73" s="47"/>
      <c r="GNO73" s="47"/>
      <c r="GNP73" s="47"/>
      <c r="GNQ73" s="47"/>
      <c r="GNR73" s="47"/>
      <c r="GNS73" s="47"/>
      <c r="GNT73" s="47"/>
      <c r="GNU73" s="47"/>
      <c r="GNV73" s="47"/>
      <c r="GNW73" s="47"/>
      <c r="GNX73" s="47"/>
      <c r="GNY73" s="47"/>
      <c r="GNZ73" s="47"/>
      <c r="GOA73" s="47"/>
      <c r="GOB73" s="47"/>
      <c r="GOC73" s="47"/>
      <c r="GOD73" s="47"/>
      <c r="GOE73" s="47"/>
      <c r="GOF73" s="47"/>
      <c r="GOG73" s="47"/>
      <c r="GOH73" s="47"/>
      <c r="GOI73" s="47"/>
      <c r="GOJ73" s="47"/>
      <c r="GOK73" s="47"/>
      <c r="GOL73" s="47"/>
      <c r="GOM73" s="47"/>
      <c r="GON73" s="47"/>
      <c r="GOO73" s="47"/>
      <c r="GOP73" s="47"/>
      <c r="GOQ73" s="47"/>
      <c r="GOR73" s="47"/>
      <c r="GOS73" s="47"/>
      <c r="GOT73" s="47"/>
      <c r="GOU73" s="47"/>
      <c r="GOV73" s="47"/>
      <c r="GOW73" s="47"/>
      <c r="GOX73" s="47"/>
      <c r="GOY73" s="47"/>
      <c r="GOZ73" s="47"/>
      <c r="GPA73" s="47"/>
      <c r="GPB73" s="47"/>
      <c r="GPC73" s="47"/>
      <c r="GPD73" s="47"/>
      <c r="GPE73" s="47"/>
      <c r="GPF73" s="47"/>
      <c r="GPG73" s="47"/>
      <c r="GPH73" s="47"/>
      <c r="GPI73" s="47"/>
      <c r="GPJ73" s="47"/>
      <c r="GPK73" s="47"/>
      <c r="GPL73" s="47"/>
      <c r="GPM73" s="47"/>
      <c r="GPN73" s="47"/>
      <c r="GPO73" s="47"/>
      <c r="GPP73" s="47"/>
      <c r="GPQ73" s="47"/>
      <c r="GPR73" s="47"/>
      <c r="GPS73" s="47"/>
      <c r="GPT73" s="47"/>
      <c r="GPU73" s="47"/>
      <c r="GPV73" s="47"/>
      <c r="GPW73" s="47"/>
      <c r="GPX73" s="47"/>
      <c r="GPY73" s="47"/>
      <c r="GPZ73" s="47"/>
      <c r="GQA73" s="47"/>
      <c r="GQB73" s="47"/>
      <c r="GQC73" s="47"/>
      <c r="GQD73" s="47"/>
      <c r="GQE73" s="47"/>
      <c r="GQF73" s="47"/>
      <c r="GQG73" s="47"/>
      <c r="GQH73" s="47"/>
      <c r="GQI73" s="47"/>
      <c r="GQJ73" s="47"/>
      <c r="GQK73" s="47"/>
      <c r="GQL73" s="47"/>
      <c r="GQM73" s="47"/>
      <c r="GQN73" s="47"/>
      <c r="GQO73" s="47"/>
      <c r="GQP73" s="47"/>
      <c r="GQQ73" s="47"/>
      <c r="GQR73" s="47"/>
      <c r="GQS73" s="47"/>
      <c r="GQT73" s="47"/>
      <c r="GQU73" s="47"/>
      <c r="GQV73" s="47"/>
      <c r="GQW73" s="47"/>
      <c r="GQX73" s="47"/>
      <c r="GQY73" s="47"/>
      <c r="GQZ73" s="47"/>
      <c r="GRA73" s="47"/>
      <c r="GRB73" s="47"/>
      <c r="GRC73" s="47"/>
      <c r="GRD73" s="47"/>
      <c r="GRE73" s="47"/>
      <c r="GRF73" s="47"/>
      <c r="GRG73" s="47"/>
      <c r="GRH73" s="47"/>
      <c r="GRI73" s="47"/>
      <c r="GRJ73" s="47"/>
      <c r="GRK73" s="47"/>
      <c r="GRL73" s="47"/>
      <c r="GRM73" s="47"/>
      <c r="GRN73" s="47"/>
      <c r="GRO73" s="47"/>
      <c r="GRP73" s="47"/>
      <c r="GRQ73" s="47"/>
      <c r="GRR73" s="47"/>
      <c r="GRS73" s="47"/>
      <c r="GRT73" s="47"/>
      <c r="GRU73" s="47"/>
      <c r="GRV73" s="47"/>
      <c r="GRW73" s="47"/>
      <c r="GRX73" s="47"/>
      <c r="GRY73" s="47"/>
      <c r="GRZ73" s="47"/>
      <c r="GSA73" s="47"/>
      <c r="GSB73" s="47"/>
      <c r="GSC73" s="47"/>
      <c r="GSD73" s="47"/>
      <c r="GSE73" s="47"/>
      <c r="GSF73" s="47"/>
      <c r="GSG73" s="47"/>
      <c r="GSH73" s="47"/>
      <c r="GSI73" s="47"/>
      <c r="GSJ73" s="47"/>
      <c r="GSK73" s="47"/>
      <c r="GSL73" s="47"/>
      <c r="GSM73" s="47"/>
      <c r="GSN73" s="47"/>
      <c r="GSO73" s="47"/>
      <c r="GSP73" s="47"/>
      <c r="GSQ73" s="47"/>
      <c r="GSR73" s="47"/>
      <c r="GSS73" s="47"/>
      <c r="GST73" s="47"/>
      <c r="GSU73" s="47"/>
      <c r="GSV73" s="47"/>
      <c r="GSW73" s="47"/>
      <c r="GSX73" s="47"/>
      <c r="GSY73" s="47"/>
      <c r="GSZ73" s="47"/>
      <c r="GTA73" s="47"/>
      <c r="GTB73" s="47"/>
      <c r="GTC73" s="47"/>
      <c r="GTD73" s="47"/>
      <c r="GTE73" s="47"/>
      <c r="GTF73" s="47"/>
      <c r="GTG73" s="47"/>
      <c r="GTH73" s="47"/>
      <c r="GTI73" s="47"/>
      <c r="GTJ73" s="47"/>
      <c r="GTK73" s="47"/>
      <c r="GTL73" s="47"/>
      <c r="GTM73" s="47"/>
      <c r="GTN73" s="47"/>
      <c r="GTO73" s="47"/>
      <c r="GTP73" s="47"/>
      <c r="GTQ73" s="47"/>
      <c r="GTR73" s="47"/>
      <c r="GTS73" s="47"/>
      <c r="GTT73" s="47"/>
      <c r="GTU73" s="47"/>
      <c r="GTV73" s="47"/>
      <c r="GTW73" s="47"/>
      <c r="GTX73" s="47"/>
      <c r="GTY73" s="47"/>
      <c r="GTZ73" s="47"/>
      <c r="GUA73" s="47"/>
      <c r="GUB73" s="47"/>
      <c r="GUC73" s="47"/>
      <c r="GUD73" s="47"/>
      <c r="GUE73" s="47"/>
      <c r="GUF73" s="47"/>
      <c r="GUG73" s="47"/>
      <c r="GUH73" s="47"/>
      <c r="GUI73" s="47"/>
      <c r="GUJ73" s="47"/>
      <c r="GUK73" s="47"/>
      <c r="GUL73" s="47"/>
      <c r="GUM73" s="47"/>
      <c r="GUN73" s="47"/>
      <c r="GUO73" s="47"/>
      <c r="GUP73" s="47"/>
      <c r="GUQ73" s="47"/>
      <c r="GUR73" s="47"/>
      <c r="GUS73" s="47"/>
      <c r="GUT73" s="47"/>
      <c r="GUU73" s="47"/>
      <c r="GUV73" s="47"/>
      <c r="GUW73" s="47"/>
      <c r="GUX73" s="47"/>
      <c r="GUY73" s="47"/>
      <c r="GUZ73" s="47"/>
      <c r="GVA73" s="47"/>
      <c r="GVB73" s="47"/>
      <c r="GVC73" s="47"/>
      <c r="GVD73" s="47"/>
      <c r="GVE73" s="47"/>
      <c r="GVF73" s="47"/>
      <c r="GVG73" s="47"/>
      <c r="GVH73" s="47"/>
      <c r="GVI73" s="47"/>
      <c r="GVJ73" s="47"/>
      <c r="GVK73" s="47"/>
      <c r="GVL73" s="47"/>
      <c r="GVM73" s="47"/>
      <c r="GVN73" s="47"/>
      <c r="GVO73" s="47"/>
      <c r="GVP73" s="47"/>
      <c r="GVQ73" s="47"/>
      <c r="GVR73" s="47"/>
      <c r="GVS73" s="47"/>
      <c r="GVT73" s="47"/>
      <c r="GVU73" s="47"/>
      <c r="GVV73" s="47"/>
      <c r="GVW73" s="47"/>
      <c r="GVX73" s="47"/>
      <c r="GVY73" s="47"/>
      <c r="GVZ73" s="47"/>
      <c r="GWA73" s="47"/>
      <c r="GWB73" s="47"/>
      <c r="GWC73" s="47"/>
      <c r="GWD73" s="47"/>
      <c r="GWE73" s="47"/>
      <c r="GWF73" s="47"/>
      <c r="GWG73" s="47"/>
      <c r="GWH73" s="47"/>
      <c r="GWI73" s="47"/>
      <c r="GWJ73" s="47"/>
      <c r="GWK73" s="47"/>
      <c r="GWL73" s="47"/>
      <c r="GWM73" s="47"/>
      <c r="GWN73" s="47"/>
      <c r="GWO73" s="47"/>
      <c r="GWP73" s="47"/>
      <c r="GWQ73" s="47"/>
      <c r="GWR73" s="47"/>
      <c r="GWS73" s="47"/>
      <c r="GWT73" s="47"/>
      <c r="GWU73" s="47"/>
      <c r="GWV73" s="47"/>
      <c r="GWW73" s="47"/>
      <c r="GWX73" s="47"/>
      <c r="GWY73" s="47"/>
      <c r="GWZ73" s="47"/>
      <c r="GXA73" s="47"/>
      <c r="GXB73" s="47"/>
      <c r="GXC73" s="47"/>
      <c r="GXD73" s="47"/>
      <c r="GXE73" s="47"/>
      <c r="GXF73" s="47"/>
      <c r="GXG73" s="47"/>
      <c r="GXH73" s="47"/>
      <c r="GXI73" s="47"/>
      <c r="GXJ73" s="47"/>
      <c r="GXK73" s="47"/>
      <c r="GXL73" s="47"/>
      <c r="GXM73" s="47"/>
      <c r="GXN73" s="47"/>
      <c r="GXO73" s="47"/>
      <c r="GXP73" s="47"/>
      <c r="GXQ73" s="47"/>
      <c r="GXR73" s="47"/>
      <c r="GXS73" s="47"/>
      <c r="GXT73" s="47"/>
      <c r="GXU73" s="47"/>
      <c r="GXV73" s="47"/>
      <c r="GXW73" s="47"/>
      <c r="GXX73" s="47"/>
      <c r="GXY73" s="47"/>
      <c r="GXZ73" s="47"/>
      <c r="GYA73" s="47"/>
      <c r="GYB73" s="47"/>
      <c r="GYC73" s="47"/>
      <c r="GYD73" s="47"/>
      <c r="GYE73" s="47"/>
      <c r="GYF73" s="47"/>
      <c r="GYG73" s="47"/>
      <c r="GYH73" s="47"/>
      <c r="GYI73" s="47"/>
      <c r="GYJ73" s="47"/>
      <c r="GYK73" s="47"/>
      <c r="GYL73" s="47"/>
      <c r="GYM73" s="47"/>
      <c r="GYN73" s="47"/>
      <c r="GYO73" s="47"/>
      <c r="GYP73" s="47"/>
      <c r="GYQ73" s="47"/>
      <c r="GYR73" s="47"/>
      <c r="GYS73" s="47"/>
      <c r="GYT73" s="47"/>
      <c r="GYU73" s="47"/>
      <c r="GYV73" s="47"/>
      <c r="GYW73" s="47"/>
      <c r="GYX73" s="47"/>
      <c r="GYY73" s="47"/>
      <c r="GYZ73" s="47"/>
      <c r="GZA73" s="47"/>
      <c r="GZB73" s="47"/>
      <c r="GZC73" s="47"/>
      <c r="GZD73" s="47"/>
      <c r="GZE73" s="47"/>
      <c r="GZF73" s="47"/>
      <c r="GZG73" s="47"/>
      <c r="GZH73" s="47"/>
      <c r="GZI73" s="47"/>
      <c r="GZJ73" s="47"/>
      <c r="GZK73" s="47"/>
      <c r="GZL73" s="47"/>
      <c r="GZM73" s="47"/>
      <c r="GZN73" s="47"/>
      <c r="GZO73" s="47"/>
      <c r="GZP73" s="47"/>
      <c r="GZQ73" s="47"/>
      <c r="GZR73" s="47"/>
      <c r="GZS73" s="47"/>
      <c r="GZT73" s="47"/>
      <c r="GZU73" s="47"/>
      <c r="GZV73" s="47"/>
      <c r="GZW73" s="47"/>
      <c r="GZX73" s="47"/>
      <c r="GZY73" s="47"/>
      <c r="GZZ73" s="47"/>
      <c r="HAA73" s="47"/>
      <c r="HAB73" s="47"/>
      <c r="HAC73" s="47"/>
      <c r="HAD73" s="47"/>
      <c r="HAE73" s="47"/>
      <c r="HAF73" s="47"/>
      <c r="HAG73" s="47"/>
      <c r="HAH73" s="47"/>
      <c r="HAI73" s="47"/>
      <c r="HAJ73" s="47"/>
      <c r="HAK73" s="47"/>
      <c r="HAL73" s="47"/>
      <c r="HAM73" s="47"/>
      <c r="HAN73" s="47"/>
      <c r="HAO73" s="47"/>
      <c r="HAP73" s="47"/>
      <c r="HAQ73" s="47"/>
      <c r="HAR73" s="47"/>
      <c r="HAS73" s="47"/>
      <c r="HAT73" s="47"/>
      <c r="HAU73" s="47"/>
      <c r="HAV73" s="47"/>
      <c r="HAW73" s="47"/>
      <c r="HAX73" s="47"/>
      <c r="HAY73" s="47"/>
      <c r="HAZ73" s="47"/>
      <c r="HBA73" s="47"/>
      <c r="HBB73" s="47"/>
      <c r="HBC73" s="47"/>
      <c r="HBD73" s="47"/>
      <c r="HBE73" s="47"/>
      <c r="HBF73" s="47"/>
      <c r="HBG73" s="47"/>
      <c r="HBH73" s="47"/>
      <c r="HBI73" s="47"/>
      <c r="HBJ73" s="47"/>
      <c r="HBK73" s="47"/>
      <c r="HBL73" s="47"/>
      <c r="HBM73" s="47"/>
      <c r="HBN73" s="47"/>
      <c r="HBO73" s="47"/>
      <c r="HBP73" s="47"/>
      <c r="HBQ73" s="47"/>
      <c r="HBR73" s="47"/>
      <c r="HBS73" s="47"/>
      <c r="HBT73" s="47"/>
      <c r="HBU73" s="47"/>
      <c r="HBV73" s="47"/>
      <c r="HBW73" s="47"/>
      <c r="HBX73" s="47"/>
      <c r="HBY73" s="47"/>
      <c r="HBZ73" s="47"/>
      <c r="HCA73" s="47"/>
      <c r="HCB73" s="47"/>
      <c r="HCC73" s="47"/>
      <c r="HCD73" s="47"/>
      <c r="HCE73" s="47"/>
      <c r="HCF73" s="47"/>
      <c r="HCG73" s="47"/>
      <c r="HCH73" s="47"/>
      <c r="HCI73" s="47"/>
      <c r="HCJ73" s="47"/>
      <c r="HCK73" s="47"/>
      <c r="HCL73" s="47"/>
      <c r="HCM73" s="47"/>
      <c r="HCN73" s="47"/>
      <c r="HCO73" s="47"/>
      <c r="HCP73" s="47"/>
      <c r="HCQ73" s="47"/>
      <c r="HCR73" s="47"/>
      <c r="HCS73" s="47"/>
      <c r="HCT73" s="47"/>
      <c r="HCU73" s="47"/>
      <c r="HCV73" s="47"/>
      <c r="HCW73" s="47"/>
      <c r="HCX73" s="47"/>
      <c r="HCY73" s="47"/>
      <c r="HCZ73" s="47"/>
      <c r="HDA73" s="47"/>
      <c r="HDB73" s="47"/>
      <c r="HDC73" s="47"/>
      <c r="HDD73" s="47"/>
      <c r="HDE73" s="47"/>
      <c r="HDF73" s="47"/>
      <c r="HDG73" s="47"/>
      <c r="HDH73" s="47"/>
      <c r="HDI73" s="47"/>
      <c r="HDJ73" s="47"/>
      <c r="HDK73" s="47"/>
      <c r="HDL73" s="47"/>
      <c r="HDM73" s="47"/>
      <c r="HDN73" s="47"/>
      <c r="HDO73" s="47"/>
      <c r="HDP73" s="47"/>
      <c r="HDQ73" s="47"/>
      <c r="HDR73" s="47"/>
      <c r="HDS73" s="47"/>
      <c r="HDT73" s="47"/>
      <c r="HDU73" s="47"/>
      <c r="HDV73" s="47"/>
      <c r="HDW73" s="47"/>
      <c r="HDX73" s="47"/>
      <c r="HDY73" s="47"/>
      <c r="HDZ73" s="47"/>
      <c r="HEA73" s="47"/>
      <c r="HEB73" s="47"/>
      <c r="HEC73" s="47"/>
      <c r="HED73" s="47"/>
      <c r="HEE73" s="47"/>
      <c r="HEF73" s="47"/>
      <c r="HEG73" s="47"/>
      <c r="HEH73" s="47"/>
      <c r="HEI73" s="47"/>
      <c r="HEJ73" s="47"/>
      <c r="HEK73" s="47"/>
      <c r="HEL73" s="47"/>
      <c r="HEM73" s="47"/>
      <c r="HEN73" s="47"/>
      <c r="HEO73" s="47"/>
      <c r="HEP73" s="47"/>
      <c r="HEQ73" s="47"/>
      <c r="HER73" s="47"/>
      <c r="HES73" s="47"/>
      <c r="HET73" s="47"/>
      <c r="HEU73" s="47"/>
      <c r="HEV73" s="47"/>
      <c r="HEW73" s="47"/>
      <c r="HEX73" s="47"/>
      <c r="HEY73" s="47"/>
      <c r="HEZ73" s="47"/>
      <c r="HFA73" s="47"/>
      <c r="HFB73" s="47"/>
      <c r="HFC73" s="47"/>
      <c r="HFD73" s="47"/>
      <c r="HFE73" s="47"/>
      <c r="HFF73" s="47"/>
      <c r="HFG73" s="47"/>
      <c r="HFH73" s="47"/>
      <c r="HFI73" s="47"/>
      <c r="HFJ73" s="47"/>
      <c r="HFK73" s="47"/>
      <c r="HFL73" s="47"/>
      <c r="HFM73" s="47"/>
      <c r="HFN73" s="47"/>
      <c r="HFO73" s="47"/>
      <c r="HFP73" s="47"/>
      <c r="HFQ73" s="47"/>
      <c r="HFR73" s="47"/>
      <c r="HFS73" s="47"/>
      <c r="HFT73" s="47"/>
      <c r="HFU73" s="47"/>
      <c r="HFV73" s="47"/>
      <c r="HFW73" s="47"/>
      <c r="HFX73" s="47"/>
      <c r="HFY73" s="47"/>
      <c r="HFZ73" s="47"/>
      <c r="HGA73" s="47"/>
      <c r="HGB73" s="47"/>
      <c r="HGC73" s="47"/>
      <c r="HGD73" s="47"/>
      <c r="HGE73" s="47"/>
      <c r="HGF73" s="47"/>
      <c r="HGG73" s="47"/>
      <c r="HGH73" s="47"/>
      <c r="HGI73" s="47"/>
      <c r="HGJ73" s="47"/>
      <c r="HGK73" s="47"/>
      <c r="HGL73" s="47"/>
      <c r="HGM73" s="47"/>
      <c r="HGN73" s="47"/>
      <c r="HGO73" s="47"/>
      <c r="HGP73" s="47"/>
      <c r="HGQ73" s="47"/>
      <c r="HGR73" s="47"/>
      <c r="HGS73" s="47"/>
      <c r="HGT73" s="47"/>
      <c r="HGU73" s="47"/>
      <c r="HGV73" s="47"/>
      <c r="HGW73" s="47"/>
      <c r="HGX73" s="47"/>
      <c r="HGY73" s="47"/>
      <c r="HGZ73" s="47"/>
      <c r="HHA73" s="47"/>
      <c r="HHB73" s="47"/>
      <c r="HHC73" s="47"/>
      <c r="HHD73" s="47"/>
      <c r="HHE73" s="47"/>
      <c r="HHF73" s="47"/>
      <c r="HHG73" s="47"/>
      <c r="HHH73" s="47"/>
      <c r="HHI73" s="47"/>
      <c r="HHJ73" s="47"/>
      <c r="HHK73" s="47"/>
      <c r="HHL73" s="47"/>
      <c r="HHM73" s="47"/>
      <c r="HHN73" s="47"/>
      <c r="HHO73" s="47"/>
      <c r="HHP73" s="47"/>
      <c r="HHQ73" s="47"/>
      <c r="HHR73" s="47"/>
      <c r="HHS73" s="47"/>
      <c r="HHT73" s="47"/>
      <c r="HHU73" s="47"/>
      <c r="HHV73" s="47"/>
      <c r="HHW73" s="47"/>
      <c r="HHX73" s="47"/>
      <c r="HHY73" s="47"/>
      <c r="HHZ73" s="47"/>
      <c r="HIA73" s="47"/>
      <c r="HIB73" s="47"/>
      <c r="HIC73" s="47"/>
      <c r="HID73" s="47"/>
      <c r="HIE73" s="47"/>
      <c r="HIF73" s="47"/>
      <c r="HIG73" s="47"/>
      <c r="HIH73" s="47"/>
      <c r="HII73" s="47"/>
      <c r="HIJ73" s="47"/>
      <c r="HIK73" s="47"/>
      <c r="HIL73" s="47"/>
      <c r="HIM73" s="47"/>
      <c r="HIN73" s="47"/>
      <c r="HIO73" s="47"/>
      <c r="HIP73" s="47"/>
      <c r="HIQ73" s="47"/>
      <c r="HIR73" s="47"/>
      <c r="HIS73" s="47"/>
      <c r="HIT73" s="47"/>
      <c r="HIU73" s="47"/>
      <c r="HIV73" s="47"/>
      <c r="HIW73" s="47"/>
      <c r="HIX73" s="47"/>
      <c r="HIY73" s="47"/>
      <c r="HIZ73" s="47"/>
      <c r="HJA73" s="47"/>
      <c r="HJB73" s="47"/>
      <c r="HJC73" s="47"/>
      <c r="HJD73" s="47"/>
      <c r="HJE73" s="47"/>
      <c r="HJF73" s="47"/>
      <c r="HJG73" s="47"/>
      <c r="HJH73" s="47"/>
      <c r="HJI73" s="47"/>
      <c r="HJJ73" s="47"/>
      <c r="HJK73" s="47"/>
      <c r="HJL73" s="47"/>
      <c r="HJM73" s="47"/>
      <c r="HJN73" s="47"/>
      <c r="HJO73" s="47"/>
      <c r="HJP73" s="47"/>
      <c r="HJQ73" s="47"/>
      <c r="HJR73" s="47"/>
      <c r="HJS73" s="47"/>
      <c r="HJT73" s="47"/>
      <c r="HJU73" s="47"/>
      <c r="HJV73" s="47"/>
      <c r="HJW73" s="47"/>
      <c r="HJX73" s="47"/>
      <c r="HJY73" s="47"/>
      <c r="HJZ73" s="47"/>
      <c r="HKA73" s="47"/>
      <c r="HKB73" s="47"/>
      <c r="HKC73" s="47"/>
      <c r="HKD73" s="47"/>
      <c r="HKE73" s="47"/>
      <c r="HKF73" s="47"/>
      <c r="HKG73" s="47"/>
      <c r="HKH73" s="47"/>
      <c r="HKI73" s="47"/>
      <c r="HKJ73" s="47"/>
      <c r="HKK73" s="47"/>
      <c r="HKL73" s="47"/>
      <c r="HKM73" s="47"/>
      <c r="HKN73" s="47"/>
      <c r="HKO73" s="47"/>
      <c r="HKP73" s="47"/>
      <c r="HKQ73" s="47"/>
      <c r="HKR73" s="47"/>
      <c r="HKS73" s="47"/>
      <c r="HKT73" s="47"/>
      <c r="HKU73" s="47"/>
      <c r="HKV73" s="47"/>
      <c r="HKW73" s="47"/>
      <c r="HKX73" s="47"/>
      <c r="HKY73" s="47"/>
      <c r="HKZ73" s="47"/>
      <c r="HLA73" s="47"/>
      <c r="HLB73" s="47"/>
      <c r="HLC73" s="47"/>
      <c r="HLD73" s="47"/>
      <c r="HLE73" s="47"/>
      <c r="HLF73" s="47"/>
      <c r="HLG73" s="47"/>
      <c r="HLH73" s="47"/>
      <c r="HLI73" s="47"/>
      <c r="HLJ73" s="47"/>
      <c r="HLK73" s="47"/>
      <c r="HLL73" s="47"/>
      <c r="HLM73" s="47"/>
      <c r="HLN73" s="47"/>
      <c r="HLO73" s="47"/>
      <c r="HLP73" s="47"/>
      <c r="HLQ73" s="47"/>
      <c r="HLR73" s="47"/>
      <c r="HLS73" s="47"/>
      <c r="HLT73" s="47"/>
      <c r="HLU73" s="47"/>
      <c r="HLV73" s="47"/>
      <c r="HLW73" s="47"/>
      <c r="HLX73" s="47"/>
      <c r="HLY73" s="47"/>
      <c r="HLZ73" s="47"/>
      <c r="HMA73" s="47"/>
      <c r="HMB73" s="47"/>
      <c r="HMC73" s="47"/>
      <c r="HMD73" s="47"/>
      <c r="HME73" s="47"/>
      <c r="HMF73" s="47"/>
      <c r="HMG73" s="47"/>
      <c r="HMH73" s="47"/>
      <c r="HMI73" s="47"/>
      <c r="HMJ73" s="47"/>
      <c r="HMK73" s="47"/>
      <c r="HML73" s="47"/>
      <c r="HMM73" s="47"/>
      <c r="HMN73" s="47"/>
      <c r="HMO73" s="47"/>
      <c r="HMP73" s="47"/>
      <c r="HMQ73" s="47"/>
      <c r="HMR73" s="47"/>
      <c r="HMS73" s="47"/>
      <c r="HMT73" s="47"/>
      <c r="HMU73" s="47"/>
      <c r="HMV73" s="47"/>
      <c r="HMW73" s="47"/>
      <c r="HMX73" s="47"/>
      <c r="HMY73" s="47"/>
      <c r="HMZ73" s="47"/>
      <c r="HNA73" s="47"/>
      <c r="HNB73" s="47"/>
      <c r="HNC73" s="47"/>
      <c r="HND73" s="47"/>
      <c r="HNE73" s="47"/>
      <c r="HNF73" s="47"/>
      <c r="HNG73" s="47"/>
      <c r="HNH73" s="47"/>
      <c r="HNI73" s="47"/>
      <c r="HNJ73" s="47"/>
      <c r="HNK73" s="47"/>
      <c r="HNL73" s="47"/>
      <c r="HNM73" s="47"/>
      <c r="HNN73" s="47"/>
      <c r="HNO73" s="47"/>
      <c r="HNP73" s="47"/>
      <c r="HNQ73" s="47"/>
      <c r="HNR73" s="47"/>
      <c r="HNS73" s="47"/>
      <c r="HNT73" s="47"/>
      <c r="HNU73" s="47"/>
      <c r="HNV73" s="47"/>
      <c r="HNW73" s="47"/>
      <c r="HNX73" s="47"/>
      <c r="HNY73" s="47"/>
      <c r="HNZ73" s="47"/>
      <c r="HOA73" s="47"/>
      <c r="HOB73" s="47"/>
      <c r="HOC73" s="47"/>
      <c r="HOD73" s="47"/>
      <c r="HOE73" s="47"/>
      <c r="HOF73" s="47"/>
      <c r="HOG73" s="47"/>
      <c r="HOH73" s="47"/>
      <c r="HOI73" s="47"/>
      <c r="HOJ73" s="47"/>
      <c r="HOK73" s="47"/>
      <c r="HOL73" s="47"/>
      <c r="HOM73" s="47"/>
      <c r="HON73" s="47"/>
      <c r="HOO73" s="47"/>
      <c r="HOP73" s="47"/>
      <c r="HOQ73" s="47"/>
      <c r="HOR73" s="47"/>
      <c r="HOS73" s="47"/>
      <c r="HOT73" s="47"/>
      <c r="HOU73" s="47"/>
      <c r="HOV73" s="47"/>
      <c r="HOW73" s="47"/>
      <c r="HOX73" s="47"/>
      <c r="HOY73" s="47"/>
      <c r="HOZ73" s="47"/>
      <c r="HPA73" s="47"/>
      <c r="HPB73" s="47"/>
      <c r="HPC73" s="47"/>
      <c r="HPD73" s="47"/>
      <c r="HPE73" s="47"/>
      <c r="HPF73" s="47"/>
      <c r="HPG73" s="47"/>
      <c r="HPH73" s="47"/>
      <c r="HPI73" s="47"/>
      <c r="HPJ73" s="47"/>
      <c r="HPK73" s="47"/>
      <c r="HPL73" s="47"/>
      <c r="HPM73" s="47"/>
      <c r="HPN73" s="47"/>
      <c r="HPO73" s="47"/>
      <c r="HPP73" s="47"/>
      <c r="HPQ73" s="47"/>
      <c r="HPR73" s="47"/>
      <c r="HPS73" s="47"/>
      <c r="HPT73" s="47"/>
      <c r="HPU73" s="47"/>
      <c r="HPV73" s="47"/>
      <c r="HPW73" s="47"/>
      <c r="HPX73" s="47"/>
      <c r="HPY73" s="47"/>
      <c r="HPZ73" s="47"/>
      <c r="HQA73" s="47"/>
      <c r="HQB73" s="47"/>
      <c r="HQC73" s="47"/>
      <c r="HQD73" s="47"/>
      <c r="HQE73" s="47"/>
      <c r="HQF73" s="47"/>
      <c r="HQG73" s="47"/>
      <c r="HQH73" s="47"/>
      <c r="HQI73" s="47"/>
      <c r="HQJ73" s="47"/>
      <c r="HQK73" s="47"/>
      <c r="HQL73" s="47"/>
      <c r="HQM73" s="47"/>
      <c r="HQN73" s="47"/>
      <c r="HQO73" s="47"/>
      <c r="HQP73" s="47"/>
      <c r="HQQ73" s="47"/>
      <c r="HQR73" s="47"/>
      <c r="HQS73" s="47"/>
      <c r="HQT73" s="47"/>
      <c r="HQU73" s="47"/>
      <c r="HQV73" s="47"/>
      <c r="HQW73" s="47"/>
      <c r="HQX73" s="47"/>
      <c r="HQY73" s="47"/>
      <c r="HQZ73" s="47"/>
      <c r="HRA73" s="47"/>
      <c r="HRB73" s="47"/>
      <c r="HRC73" s="47"/>
      <c r="HRD73" s="47"/>
      <c r="HRE73" s="47"/>
      <c r="HRF73" s="47"/>
      <c r="HRG73" s="47"/>
      <c r="HRH73" s="47"/>
      <c r="HRI73" s="47"/>
      <c r="HRJ73" s="47"/>
      <c r="HRK73" s="47"/>
      <c r="HRL73" s="47"/>
      <c r="HRM73" s="47"/>
      <c r="HRN73" s="47"/>
      <c r="HRO73" s="47"/>
      <c r="HRP73" s="47"/>
      <c r="HRQ73" s="47"/>
      <c r="HRR73" s="47"/>
      <c r="HRS73" s="47"/>
      <c r="HRT73" s="47"/>
      <c r="HRU73" s="47"/>
      <c r="HRV73" s="47"/>
      <c r="HRW73" s="47"/>
      <c r="HRX73" s="47"/>
      <c r="HRY73" s="47"/>
      <c r="HRZ73" s="47"/>
      <c r="HSA73" s="47"/>
      <c r="HSB73" s="47"/>
      <c r="HSC73" s="47"/>
      <c r="HSD73" s="47"/>
      <c r="HSE73" s="47"/>
      <c r="HSF73" s="47"/>
      <c r="HSG73" s="47"/>
      <c r="HSH73" s="47"/>
      <c r="HSI73" s="47"/>
      <c r="HSJ73" s="47"/>
      <c r="HSK73" s="47"/>
      <c r="HSL73" s="47"/>
      <c r="HSM73" s="47"/>
      <c r="HSN73" s="47"/>
      <c r="HSO73" s="47"/>
      <c r="HSP73" s="47"/>
      <c r="HSQ73" s="47"/>
      <c r="HSR73" s="47"/>
      <c r="HSS73" s="47"/>
      <c r="HST73" s="47"/>
      <c r="HSU73" s="47"/>
      <c r="HSV73" s="47"/>
      <c r="HSW73" s="47"/>
      <c r="HSX73" s="47"/>
      <c r="HSY73" s="47"/>
      <c r="HSZ73" s="47"/>
      <c r="HTA73" s="47"/>
      <c r="HTB73" s="47"/>
      <c r="HTC73" s="47"/>
      <c r="HTD73" s="47"/>
      <c r="HTE73" s="47"/>
      <c r="HTF73" s="47"/>
      <c r="HTG73" s="47"/>
      <c r="HTH73" s="47"/>
      <c r="HTI73" s="47"/>
      <c r="HTJ73" s="47"/>
      <c r="HTK73" s="47"/>
      <c r="HTL73" s="47"/>
      <c r="HTM73" s="47"/>
      <c r="HTN73" s="47"/>
      <c r="HTO73" s="47"/>
      <c r="HTP73" s="47"/>
      <c r="HTQ73" s="47"/>
      <c r="HTR73" s="47"/>
      <c r="HTS73" s="47"/>
      <c r="HTT73" s="47"/>
      <c r="HTU73" s="47"/>
      <c r="HTV73" s="47"/>
      <c r="HTW73" s="47"/>
      <c r="HTX73" s="47"/>
      <c r="HTY73" s="47"/>
      <c r="HTZ73" s="47"/>
      <c r="HUA73" s="47"/>
      <c r="HUB73" s="47"/>
      <c r="HUC73" s="47"/>
      <c r="HUD73" s="47"/>
      <c r="HUE73" s="47"/>
      <c r="HUF73" s="47"/>
      <c r="HUG73" s="47"/>
      <c r="HUH73" s="47"/>
      <c r="HUI73" s="47"/>
      <c r="HUJ73" s="47"/>
      <c r="HUK73" s="47"/>
      <c r="HUL73" s="47"/>
      <c r="HUM73" s="47"/>
      <c r="HUN73" s="47"/>
      <c r="HUO73" s="47"/>
      <c r="HUP73" s="47"/>
      <c r="HUQ73" s="47"/>
      <c r="HUR73" s="47"/>
      <c r="HUS73" s="47"/>
      <c r="HUT73" s="47"/>
      <c r="HUU73" s="47"/>
      <c r="HUV73" s="47"/>
      <c r="HUW73" s="47"/>
      <c r="HUX73" s="47"/>
      <c r="HUY73" s="47"/>
      <c r="HUZ73" s="47"/>
      <c r="HVA73" s="47"/>
      <c r="HVB73" s="47"/>
      <c r="HVC73" s="47"/>
      <c r="HVD73" s="47"/>
      <c r="HVE73" s="47"/>
      <c r="HVF73" s="47"/>
      <c r="HVG73" s="47"/>
      <c r="HVH73" s="47"/>
      <c r="HVI73" s="47"/>
      <c r="HVJ73" s="47"/>
      <c r="HVK73" s="47"/>
      <c r="HVL73" s="47"/>
      <c r="HVM73" s="47"/>
      <c r="HVN73" s="47"/>
      <c r="HVO73" s="47"/>
      <c r="HVP73" s="47"/>
      <c r="HVQ73" s="47"/>
      <c r="HVR73" s="47"/>
      <c r="HVS73" s="47"/>
      <c r="HVT73" s="47"/>
      <c r="HVU73" s="47"/>
      <c r="HVV73" s="47"/>
      <c r="HVW73" s="47"/>
      <c r="HVX73" s="47"/>
      <c r="HVY73" s="47"/>
      <c r="HVZ73" s="47"/>
      <c r="HWA73" s="47"/>
      <c r="HWB73" s="47"/>
      <c r="HWC73" s="47"/>
      <c r="HWD73" s="47"/>
      <c r="HWE73" s="47"/>
      <c r="HWF73" s="47"/>
      <c r="HWG73" s="47"/>
      <c r="HWH73" s="47"/>
      <c r="HWI73" s="47"/>
      <c r="HWJ73" s="47"/>
      <c r="HWK73" s="47"/>
      <c r="HWL73" s="47"/>
      <c r="HWM73" s="47"/>
      <c r="HWN73" s="47"/>
      <c r="HWO73" s="47"/>
      <c r="HWP73" s="47"/>
      <c r="HWQ73" s="47"/>
      <c r="HWR73" s="47"/>
      <c r="HWS73" s="47"/>
      <c r="HWT73" s="47"/>
      <c r="HWU73" s="47"/>
      <c r="HWV73" s="47"/>
      <c r="HWW73" s="47"/>
      <c r="HWX73" s="47"/>
      <c r="HWY73" s="47"/>
      <c r="HWZ73" s="47"/>
      <c r="HXA73" s="47"/>
      <c r="HXB73" s="47"/>
      <c r="HXC73" s="47"/>
      <c r="HXD73" s="47"/>
      <c r="HXE73" s="47"/>
      <c r="HXF73" s="47"/>
      <c r="HXG73" s="47"/>
      <c r="HXH73" s="47"/>
      <c r="HXI73" s="47"/>
      <c r="HXJ73" s="47"/>
      <c r="HXK73" s="47"/>
      <c r="HXL73" s="47"/>
      <c r="HXM73" s="47"/>
      <c r="HXN73" s="47"/>
      <c r="HXO73" s="47"/>
      <c r="HXP73" s="47"/>
      <c r="HXQ73" s="47"/>
      <c r="HXR73" s="47"/>
      <c r="HXS73" s="47"/>
      <c r="HXT73" s="47"/>
      <c r="HXU73" s="47"/>
      <c r="HXV73" s="47"/>
      <c r="HXW73" s="47"/>
      <c r="HXX73" s="47"/>
      <c r="HXY73" s="47"/>
      <c r="HXZ73" s="47"/>
      <c r="HYA73" s="47"/>
      <c r="HYB73" s="47"/>
      <c r="HYC73" s="47"/>
      <c r="HYD73" s="47"/>
      <c r="HYE73" s="47"/>
      <c r="HYF73" s="47"/>
      <c r="HYG73" s="47"/>
      <c r="HYH73" s="47"/>
      <c r="HYI73" s="47"/>
      <c r="HYJ73" s="47"/>
      <c r="HYK73" s="47"/>
      <c r="HYL73" s="47"/>
      <c r="HYM73" s="47"/>
      <c r="HYN73" s="47"/>
      <c r="HYO73" s="47"/>
      <c r="HYP73" s="47"/>
      <c r="HYQ73" s="47"/>
      <c r="HYR73" s="47"/>
      <c r="HYS73" s="47"/>
      <c r="HYT73" s="47"/>
      <c r="HYU73" s="47"/>
      <c r="HYV73" s="47"/>
      <c r="HYW73" s="47"/>
      <c r="HYX73" s="47"/>
      <c r="HYY73" s="47"/>
      <c r="HYZ73" s="47"/>
      <c r="HZA73" s="47"/>
      <c r="HZB73" s="47"/>
      <c r="HZC73" s="47"/>
      <c r="HZD73" s="47"/>
      <c r="HZE73" s="47"/>
      <c r="HZF73" s="47"/>
      <c r="HZG73" s="47"/>
      <c r="HZH73" s="47"/>
      <c r="HZI73" s="47"/>
      <c r="HZJ73" s="47"/>
      <c r="HZK73" s="47"/>
      <c r="HZL73" s="47"/>
      <c r="HZM73" s="47"/>
      <c r="HZN73" s="47"/>
      <c r="HZO73" s="47"/>
      <c r="HZP73" s="47"/>
      <c r="HZQ73" s="47"/>
      <c r="HZR73" s="47"/>
      <c r="HZS73" s="47"/>
      <c r="HZT73" s="47"/>
      <c r="HZU73" s="47"/>
      <c r="HZV73" s="47"/>
      <c r="HZW73" s="47"/>
      <c r="HZX73" s="47"/>
      <c r="HZY73" s="47"/>
      <c r="HZZ73" s="47"/>
      <c r="IAA73" s="47"/>
      <c r="IAB73" s="47"/>
      <c r="IAC73" s="47"/>
      <c r="IAD73" s="47"/>
      <c r="IAE73" s="47"/>
      <c r="IAF73" s="47"/>
      <c r="IAG73" s="47"/>
      <c r="IAH73" s="47"/>
      <c r="IAI73" s="47"/>
      <c r="IAJ73" s="47"/>
      <c r="IAK73" s="47"/>
      <c r="IAL73" s="47"/>
      <c r="IAM73" s="47"/>
      <c r="IAN73" s="47"/>
      <c r="IAO73" s="47"/>
      <c r="IAP73" s="47"/>
      <c r="IAQ73" s="47"/>
      <c r="IAR73" s="47"/>
      <c r="IAS73" s="47"/>
      <c r="IAT73" s="47"/>
      <c r="IAU73" s="47"/>
      <c r="IAV73" s="47"/>
      <c r="IAW73" s="47"/>
      <c r="IAX73" s="47"/>
      <c r="IAY73" s="47"/>
      <c r="IAZ73" s="47"/>
      <c r="IBA73" s="47"/>
      <c r="IBB73" s="47"/>
      <c r="IBC73" s="47"/>
      <c r="IBD73" s="47"/>
      <c r="IBE73" s="47"/>
      <c r="IBF73" s="47"/>
      <c r="IBG73" s="47"/>
      <c r="IBH73" s="47"/>
      <c r="IBI73" s="47"/>
      <c r="IBJ73" s="47"/>
      <c r="IBK73" s="47"/>
      <c r="IBL73" s="47"/>
      <c r="IBM73" s="47"/>
      <c r="IBN73" s="47"/>
      <c r="IBO73" s="47"/>
      <c r="IBP73" s="47"/>
      <c r="IBQ73" s="47"/>
      <c r="IBR73" s="47"/>
      <c r="IBS73" s="47"/>
      <c r="IBT73" s="47"/>
      <c r="IBU73" s="47"/>
      <c r="IBV73" s="47"/>
      <c r="IBW73" s="47"/>
      <c r="IBX73" s="47"/>
      <c r="IBY73" s="47"/>
      <c r="IBZ73" s="47"/>
      <c r="ICA73" s="47"/>
      <c r="ICB73" s="47"/>
      <c r="ICC73" s="47"/>
      <c r="ICD73" s="47"/>
      <c r="ICE73" s="47"/>
      <c r="ICF73" s="47"/>
      <c r="ICG73" s="47"/>
      <c r="ICH73" s="47"/>
      <c r="ICI73" s="47"/>
      <c r="ICJ73" s="47"/>
      <c r="ICK73" s="47"/>
      <c r="ICL73" s="47"/>
      <c r="ICM73" s="47"/>
      <c r="ICN73" s="47"/>
      <c r="ICO73" s="47"/>
      <c r="ICP73" s="47"/>
      <c r="ICQ73" s="47"/>
      <c r="ICR73" s="47"/>
      <c r="ICS73" s="47"/>
      <c r="ICT73" s="47"/>
      <c r="ICU73" s="47"/>
      <c r="ICV73" s="47"/>
      <c r="ICW73" s="47"/>
      <c r="ICX73" s="47"/>
      <c r="ICY73" s="47"/>
      <c r="ICZ73" s="47"/>
      <c r="IDA73" s="47"/>
      <c r="IDB73" s="47"/>
      <c r="IDC73" s="47"/>
      <c r="IDD73" s="47"/>
      <c r="IDE73" s="47"/>
      <c r="IDF73" s="47"/>
      <c r="IDG73" s="47"/>
      <c r="IDH73" s="47"/>
      <c r="IDI73" s="47"/>
      <c r="IDJ73" s="47"/>
      <c r="IDK73" s="47"/>
      <c r="IDL73" s="47"/>
      <c r="IDM73" s="47"/>
      <c r="IDN73" s="47"/>
      <c r="IDO73" s="47"/>
      <c r="IDP73" s="47"/>
      <c r="IDQ73" s="47"/>
      <c r="IDR73" s="47"/>
      <c r="IDS73" s="47"/>
      <c r="IDT73" s="47"/>
      <c r="IDU73" s="47"/>
      <c r="IDV73" s="47"/>
      <c r="IDW73" s="47"/>
      <c r="IDX73" s="47"/>
      <c r="IDY73" s="47"/>
      <c r="IDZ73" s="47"/>
      <c r="IEA73" s="47"/>
      <c r="IEB73" s="47"/>
      <c r="IEC73" s="47"/>
      <c r="IED73" s="47"/>
      <c r="IEE73" s="47"/>
      <c r="IEF73" s="47"/>
      <c r="IEG73" s="47"/>
      <c r="IEH73" s="47"/>
      <c r="IEI73" s="47"/>
      <c r="IEJ73" s="47"/>
      <c r="IEK73" s="47"/>
      <c r="IEL73" s="47"/>
      <c r="IEM73" s="47"/>
      <c r="IEN73" s="47"/>
      <c r="IEO73" s="47"/>
      <c r="IEP73" s="47"/>
      <c r="IEQ73" s="47"/>
      <c r="IER73" s="47"/>
      <c r="IES73" s="47"/>
      <c r="IET73" s="47"/>
      <c r="IEU73" s="47"/>
      <c r="IEV73" s="47"/>
      <c r="IEW73" s="47"/>
      <c r="IEX73" s="47"/>
      <c r="IEY73" s="47"/>
      <c r="IEZ73" s="47"/>
      <c r="IFA73" s="47"/>
      <c r="IFB73" s="47"/>
      <c r="IFC73" s="47"/>
      <c r="IFD73" s="47"/>
      <c r="IFE73" s="47"/>
      <c r="IFF73" s="47"/>
      <c r="IFG73" s="47"/>
      <c r="IFH73" s="47"/>
      <c r="IFI73" s="47"/>
      <c r="IFJ73" s="47"/>
      <c r="IFK73" s="47"/>
      <c r="IFL73" s="47"/>
      <c r="IFM73" s="47"/>
      <c r="IFN73" s="47"/>
      <c r="IFO73" s="47"/>
      <c r="IFP73" s="47"/>
      <c r="IFQ73" s="47"/>
      <c r="IFR73" s="47"/>
      <c r="IFS73" s="47"/>
      <c r="IFT73" s="47"/>
      <c r="IFU73" s="47"/>
      <c r="IFV73" s="47"/>
      <c r="IFW73" s="47"/>
      <c r="IFX73" s="47"/>
      <c r="IFY73" s="47"/>
      <c r="IFZ73" s="47"/>
      <c r="IGA73" s="47"/>
      <c r="IGB73" s="47"/>
      <c r="IGC73" s="47"/>
      <c r="IGD73" s="47"/>
      <c r="IGE73" s="47"/>
      <c r="IGF73" s="47"/>
      <c r="IGG73" s="47"/>
      <c r="IGH73" s="47"/>
      <c r="IGI73" s="47"/>
      <c r="IGJ73" s="47"/>
      <c r="IGK73" s="47"/>
      <c r="IGL73" s="47"/>
      <c r="IGM73" s="47"/>
      <c r="IGN73" s="47"/>
      <c r="IGO73" s="47"/>
      <c r="IGP73" s="47"/>
      <c r="IGQ73" s="47"/>
      <c r="IGR73" s="47"/>
      <c r="IGS73" s="47"/>
      <c r="IGT73" s="47"/>
      <c r="IGU73" s="47"/>
      <c r="IGV73" s="47"/>
      <c r="IGW73" s="47"/>
      <c r="IGX73" s="47"/>
      <c r="IGY73" s="47"/>
      <c r="IGZ73" s="47"/>
      <c r="IHA73" s="47"/>
      <c r="IHB73" s="47"/>
      <c r="IHC73" s="47"/>
      <c r="IHD73" s="47"/>
      <c r="IHE73" s="47"/>
      <c r="IHF73" s="47"/>
      <c r="IHG73" s="47"/>
      <c r="IHH73" s="47"/>
      <c r="IHI73" s="47"/>
      <c r="IHJ73" s="47"/>
      <c r="IHK73" s="47"/>
      <c r="IHL73" s="47"/>
      <c r="IHM73" s="47"/>
      <c r="IHN73" s="47"/>
      <c r="IHO73" s="47"/>
      <c r="IHP73" s="47"/>
      <c r="IHQ73" s="47"/>
      <c r="IHR73" s="47"/>
      <c r="IHS73" s="47"/>
      <c r="IHT73" s="47"/>
      <c r="IHU73" s="47"/>
      <c r="IHV73" s="47"/>
      <c r="IHW73" s="47"/>
      <c r="IHX73" s="47"/>
      <c r="IHY73" s="47"/>
      <c r="IHZ73" s="47"/>
      <c r="IIA73" s="47"/>
      <c r="IIB73" s="47"/>
      <c r="IIC73" s="47"/>
      <c r="IID73" s="47"/>
      <c r="IIE73" s="47"/>
      <c r="IIF73" s="47"/>
      <c r="IIG73" s="47"/>
      <c r="IIH73" s="47"/>
      <c r="III73" s="47"/>
      <c r="IIJ73" s="47"/>
      <c r="IIK73" s="47"/>
      <c r="IIL73" s="47"/>
      <c r="IIM73" s="47"/>
      <c r="IIN73" s="47"/>
      <c r="IIO73" s="47"/>
      <c r="IIP73" s="47"/>
      <c r="IIQ73" s="47"/>
      <c r="IIR73" s="47"/>
      <c r="IIS73" s="47"/>
      <c r="IIT73" s="47"/>
      <c r="IIU73" s="47"/>
      <c r="IIV73" s="47"/>
      <c r="IIW73" s="47"/>
      <c r="IIX73" s="47"/>
      <c r="IIY73" s="47"/>
      <c r="IIZ73" s="47"/>
      <c r="IJA73" s="47"/>
      <c r="IJB73" s="47"/>
      <c r="IJC73" s="47"/>
      <c r="IJD73" s="47"/>
      <c r="IJE73" s="47"/>
      <c r="IJF73" s="47"/>
      <c r="IJG73" s="47"/>
      <c r="IJH73" s="47"/>
      <c r="IJI73" s="47"/>
      <c r="IJJ73" s="47"/>
      <c r="IJK73" s="47"/>
      <c r="IJL73" s="47"/>
      <c r="IJM73" s="47"/>
      <c r="IJN73" s="47"/>
      <c r="IJO73" s="47"/>
      <c r="IJP73" s="47"/>
      <c r="IJQ73" s="47"/>
      <c r="IJR73" s="47"/>
      <c r="IJS73" s="47"/>
      <c r="IJT73" s="47"/>
      <c r="IJU73" s="47"/>
      <c r="IJV73" s="47"/>
      <c r="IJW73" s="47"/>
      <c r="IJX73" s="47"/>
      <c r="IJY73" s="47"/>
      <c r="IJZ73" s="47"/>
      <c r="IKA73" s="47"/>
      <c r="IKB73" s="47"/>
      <c r="IKC73" s="47"/>
      <c r="IKD73" s="47"/>
      <c r="IKE73" s="47"/>
      <c r="IKF73" s="47"/>
      <c r="IKG73" s="47"/>
      <c r="IKH73" s="47"/>
      <c r="IKI73" s="47"/>
      <c r="IKJ73" s="47"/>
      <c r="IKK73" s="47"/>
      <c r="IKL73" s="47"/>
      <c r="IKM73" s="47"/>
      <c r="IKN73" s="47"/>
      <c r="IKO73" s="47"/>
      <c r="IKP73" s="47"/>
      <c r="IKQ73" s="47"/>
      <c r="IKR73" s="47"/>
      <c r="IKS73" s="47"/>
      <c r="IKT73" s="47"/>
      <c r="IKU73" s="47"/>
      <c r="IKV73" s="47"/>
      <c r="IKW73" s="47"/>
      <c r="IKX73" s="47"/>
      <c r="IKY73" s="47"/>
      <c r="IKZ73" s="47"/>
      <c r="ILA73" s="47"/>
      <c r="ILB73" s="47"/>
      <c r="ILC73" s="47"/>
      <c r="ILD73" s="47"/>
      <c r="ILE73" s="47"/>
      <c r="ILF73" s="47"/>
      <c r="ILG73" s="47"/>
      <c r="ILH73" s="47"/>
      <c r="ILI73" s="47"/>
      <c r="ILJ73" s="47"/>
      <c r="ILK73" s="47"/>
      <c r="ILL73" s="47"/>
      <c r="ILM73" s="47"/>
      <c r="ILN73" s="47"/>
      <c r="ILO73" s="47"/>
      <c r="ILP73" s="47"/>
      <c r="ILQ73" s="47"/>
      <c r="ILR73" s="47"/>
      <c r="ILS73" s="47"/>
      <c r="ILT73" s="47"/>
      <c r="ILU73" s="47"/>
      <c r="ILV73" s="47"/>
      <c r="ILW73" s="47"/>
      <c r="ILX73" s="47"/>
      <c r="ILY73" s="47"/>
      <c r="ILZ73" s="47"/>
      <c r="IMA73" s="47"/>
      <c r="IMB73" s="47"/>
      <c r="IMC73" s="47"/>
      <c r="IMD73" s="47"/>
      <c r="IME73" s="47"/>
      <c r="IMF73" s="47"/>
      <c r="IMG73" s="47"/>
      <c r="IMH73" s="47"/>
      <c r="IMI73" s="47"/>
      <c r="IMJ73" s="47"/>
      <c r="IMK73" s="47"/>
      <c r="IML73" s="47"/>
      <c r="IMM73" s="47"/>
      <c r="IMN73" s="47"/>
      <c r="IMO73" s="47"/>
      <c r="IMP73" s="47"/>
      <c r="IMQ73" s="47"/>
      <c r="IMR73" s="47"/>
      <c r="IMS73" s="47"/>
      <c r="IMT73" s="47"/>
      <c r="IMU73" s="47"/>
      <c r="IMV73" s="47"/>
      <c r="IMW73" s="47"/>
      <c r="IMX73" s="47"/>
      <c r="IMY73" s="47"/>
      <c r="IMZ73" s="47"/>
      <c r="INA73" s="47"/>
      <c r="INB73" s="47"/>
      <c r="INC73" s="47"/>
      <c r="IND73" s="47"/>
      <c r="INE73" s="47"/>
      <c r="INF73" s="47"/>
      <c r="ING73" s="47"/>
      <c r="INH73" s="47"/>
      <c r="INI73" s="47"/>
      <c r="INJ73" s="47"/>
      <c r="INK73" s="47"/>
      <c r="INL73" s="47"/>
      <c r="INM73" s="47"/>
      <c r="INN73" s="47"/>
      <c r="INO73" s="47"/>
      <c r="INP73" s="47"/>
      <c r="INQ73" s="47"/>
      <c r="INR73" s="47"/>
      <c r="INS73" s="47"/>
      <c r="INT73" s="47"/>
      <c r="INU73" s="47"/>
      <c r="INV73" s="47"/>
      <c r="INW73" s="47"/>
      <c r="INX73" s="47"/>
      <c r="INY73" s="47"/>
      <c r="INZ73" s="47"/>
      <c r="IOA73" s="47"/>
      <c r="IOB73" s="47"/>
      <c r="IOC73" s="47"/>
      <c r="IOD73" s="47"/>
      <c r="IOE73" s="47"/>
      <c r="IOF73" s="47"/>
      <c r="IOG73" s="47"/>
      <c r="IOH73" s="47"/>
      <c r="IOI73" s="47"/>
      <c r="IOJ73" s="47"/>
      <c r="IOK73" s="47"/>
      <c r="IOL73" s="47"/>
      <c r="IOM73" s="47"/>
      <c r="ION73" s="47"/>
      <c r="IOO73" s="47"/>
      <c r="IOP73" s="47"/>
      <c r="IOQ73" s="47"/>
      <c r="IOR73" s="47"/>
      <c r="IOS73" s="47"/>
      <c r="IOT73" s="47"/>
      <c r="IOU73" s="47"/>
      <c r="IOV73" s="47"/>
      <c r="IOW73" s="47"/>
      <c r="IOX73" s="47"/>
      <c r="IOY73" s="47"/>
      <c r="IOZ73" s="47"/>
      <c r="IPA73" s="47"/>
      <c r="IPB73" s="47"/>
      <c r="IPC73" s="47"/>
      <c r="IPD73" s="47"/>
      <c r="IPE73" s="47"/>
      <c r="IPF73" s="47"/>
      <c r="IPG73" s="47"/>
      <c r="IPH73" s="47"/>
      <c r="IPI73" s="47"/>
      <c r="IPJ73" s="47"/>
      <c r="IPK73" s="47"/>
      <c r="IPL73" s="47"/>
      <c r="IPM73" s="47"/>
      <c r="IPN73" s="47"/>
      <c r="IPO73" s="47"/>
      <c r="IPP73" s="47"/>
      <c r="IPQ73" s="47"/>
      <c r="IPR73" s="47"/>
      <c r="IPS73" s="47"/>
      <c r="IPT73" s="47"/>
      <c r="IPU73" s="47"/>
      <c r="IPV73" s="47"/>
      <c r="IPW73" s="47"/>
      <c r="IPX73" s="47"/>
      <c r="IPY73" s="47"/>
      <c r="IPZ73" s="47"/>
      <c r="IQA73" s="47"/>
      <c r="IQB73" s="47"/>
      <c r="IQC73" s="47"/>
      <c r="IQD73" s="47"/>
      <c r="IQE73" s="47"/>
      <c r="IQF73" s="47"/>
      <c r="IQG73" s="47"/>
      <c r="IQH73" s="47"/>
      <c r="IQI73" s="47"/>
      <c r="IQJ73" s="47"/>
      <c r="IQK73" s="47"/>
      <c r="IQL73" s="47"/>
      <c r="IQM73" s="47"/>
      <c r="IQN73" s="47"/>
      <c r="IQO73" s="47"/>
      <c r="IQP73" s="47"/>
      <c r="IQQ73" s="47"/>
      <c r="IQR73" s="47"/>
      <c r="IQS73" s="47"/>
      <c r="IQT73" s="47"/>
      <c r="IQU73" s="47"/>
      <c r="IQV73" s="47"/>
      <c r="IQW73" s="47"/>
      <c r="IQX73" s="47"/>
      <c r="IQY73" s="47"/>
      <c r="IQZ73" s="47"/>
      <c r="IRA73" s="47"/>
      <c r="IRB73" s="47"/>
      <c r="IRC73" s="47"/>
      <c r="IRD73" s="47"/>
      <c r="IRE73" s="47"/>
      <c r="IRF73" s="47"/>
      <c r="IRG73" s="47"/>
      <c r="IRH73" s="47"/>
      <c r="IRI73" s="47"/>
      <c r="IRJ73" s="47"/>
      <c r="IRK73" s="47"/>
      <c r="IRL73" s="47"/>
      <c r="IRM73" s="47"/>
      <c r="IRN73" s="47"/>
      <c r="IRO73" s="47"/>
      <c r="IRP73" s="47"/>
      <c r="IRQ73" s="47"/>
      <c r="IRR73" s="47"/>
      <c r="IRS73" s="47"/>
      <c r="IRT73" s="47"/>
      <c r="IRU73" s="47"/>
      <c r="IRV73" s="47"/>
      <c r="IRW73" s="47"/>
      <c r="IRX73" s="47"/>
      <c r="IRY73" s="47"/>
      <c r="IRZ73" s="47"/>
      <c r="ISA73" s="47"/>
      <c r="ISB73" s="47"/>
      <c r="ISC73" s="47"/>
      <c r="ISD73" s="47"/>
      <c r="ISE73" s="47"/>
      <c r="ISF73" s="47"/>
      <c r="ISG73" s="47"/>
      <c r="ISH73" s="47"/>
      <c r="ISI73" s="47"/>
      <c r="ISJ73" s="47"/>
      <c r="ISK73" s="47"/>
      <c r="ISL73" s="47"/>
      <c r="ISM73" s="47"/>
      <c r="ISN73" s="47"/>
      <c r="ISO73" s="47"/>
      <c r="ISP73" s="47"/>
      <c r="ISQ73" s="47"/>
      <c r="ISR73" s="47"/>
      <c r="ISS73" s="47"/>
      <c r="IST73" s="47"/>
      <c r="ISU73" s="47"/>
      <c r="ISV73" s="47"/>
      <c r="ISW73" s="47"/>
      <c r="ISX73" s="47"/>
      <c r="ISY73" s="47"/>
      <c r="ISZ73" s="47"/>
      <c r="ITA73" s="47"/>
      <c r="ITB73" s="47"/>
      <c r="ITC73" s="47"/>
      <c r="ITD73" s="47"/>
      <c r="ITE73" s="47"/>
      <c r="ITF73" s="47"/>
      <c r="ITG73" s="47"/>
      <c r="ITH73" s="47"/>
      <c r="ITI73" s="47"/>
      <c r="ITJ73" s="47"/>
      <c r="ITK73" s="47"/>
      <c r="ITL73" s="47"/>
      <c r="ITM73" s="47"/>
      <c r="ITN73" s="47"/>
      <c r="ITO73" s="47"/>
      <c r="ITP73" s="47"/>
      <c r="ITQ73" s="47"/>
      <c r="ITR73" s="47"/>
      <c r="ITS73" s="47"/>
      <c r="ITT73" s="47"/>
      <c r="ITU73" s="47"/>
      <c r="ITV73" s="47"/>
      <c r="ITW73" s="47"/>
      <c r="ITX73" s="47"/>
      <c r="ITY73" s="47"/>
      <c r="ITZ73" s="47"/>
      <c r="IUA73" s="47"/>
      <c r="IUB73" s="47"/>
      <c r="IUC73" s="47"/>
      <c r="IUD73" s="47"/>
      <c r="IUE73" s="47"/>
      <c r="IUF73" s="47"/>
      <c r="IUG73" s="47"/>
      <c r="IUH73" s="47"/>
      <c r="IUI73" s="47"/>
      <c r="IUJ73" s="47"/>
      <c r="IUK73" s="47"/>
      <c r="IUL73" s="47"/>
      <c r="IUM73" s="47"/>
      <c r="IUN73" s="47"/>
      <c r="IUO73" s="47"/>
      <c r="IUP73" s="47"/>
      <c r="IUQ73" s="47"/>
      <c r="IUR73" s="47"/>
      <c r="IUS73" s="47"/>
      <c r="IUT73" s="47"/>
      <c r="IUU73" s="47"/>
      <c r="IUV73" s="47"/>
      <c r="IUW73" s="47"/>
      <c r="IUX73" s="47"/>
      <c r="IUY73" s="47"/>
      <c r="IUZ73" s="47"/>
      <c r="IVA73" s="47"/>
      <c r="IVB73" s="47"/>
      <c r="IVC73" s="47"/>
      <c r="IVD73" s="47"/>
      <c r="IVE73" s="47"/>
      <c r="IVF73" s="47"/>
      <c r="IVG73" s="47"/>
      <c r="IVH73" s="47"/>
      <c r="IVI73" s="47"/>
      <c r="IVJ73" s="47"/>
      <c r="IVK73" s="47"/>
      <c r="IVL73" s="47"/>
      <c r="IVM73" s="47"/>
      <c r="IVN73" s="47"/>
      <c r="IVO73" s="47"/>
      <c r="IVP73" s="47"/>
      <c r="IVQ73" s="47"/>
      <c r="IVR73" s="47"/>
      <c r="IVS73" s="47"/>
      <c r="IVT73" s="47"/>
      <c r="IVU73" s="47"/>
      <c r="IVV73" s="47"/>
      <c r="IVW73" s="47"/>
      <c r="IVX73" s="47"/>
      <c r="IVY73" s="47"/>
      <c r="IVZ73" s="47"/>
      <c r="IWA73" s="47"/>
      <c r="IWB73" s="47"/>
      <c r="IWC73" s="47"/>
      <c r="IWD73" s="47"/>
      <c r="IWE73" s="47"/>
      <c r="IWF73" s="47"/>
      <c r="IWG73" s="47"/>
      <c r="IWH73" s="47"/>
      <c r="IWI73" s="47"/>
      <c r="IWJ73" s="47"/>
      <c r="IWK73" s="47"/>
      <c r="IWL73" s="47"/>
      <c r="IWM73" s="47"/>
      <c r="IWN73" s="47"/>
      <c r="IWO73" s="47"/>
      <c r="IWP73" s="47"/>
      <c r="IWQ73" s="47"/>
      <c r="IWR73" s="47"/>
      <c r="IWS73" s="47"/>
      <c r="IWT73" s="47"/>
      <c r="IWU73" s="47"/>
      <c r="IWV73" s="47"/>
      <c r="IWW73" s="47"/>
      <c r="IWX73" s="47"/>
      <c r="IWY73" s="47"/>
      <c r="IWZ73" s="47"/>
      <c r="IXA73" s="47"/>
      <c r="IXB73" s="47"/>
      <c r="IXC73" s="47"/>
      <c r="IXD73" s="47"/>
      <c r="IXE73" s="47"/>
      <c r="IXF73" s="47"/>
      <c r="IXG73" s="47"/>
      <c r="IXH73" s="47"/>
      <c r="IXI73" s="47"/>
      <c r="IXJ73" s="47"/>
      <c r="IXK73" s="47"/>
      <c r="IXL73" s="47"/>
      <c r="IXM73" s="47"/>
      <c r="IXN73" s="47"/>
      <c r="IXO73" s="47"/>
      <c r="IXP73" s="47"/>
      <c r="IXQ73" s="47"/>
      <c r="IXR73" s="47"/>
      <c r="IXS73" s="47"/>
      <c r="IXT73" s="47"/>
      <c r="IXU73" s="47"/>
      <c r="IXV73" s="47"/>
      <c r="IXW73" s="47"/>
      <c r="IXX73" s="47"/>
      <c r="IXY73" s="47"/>
      <c r="IXZ73" s="47"/>
      <c r="IYA73" s="47"/>
      <c r="IYB73" s="47"/>
      <c r="IYC73" s="47"/>
      <c r="IYD73" s="47"/>
      <c r="IYE73" s="47"/>
      <c r="IYF73" s="47"/>
      <c r="IYG73" s="47"/>
      <c r="IYH73" s="47"/>
      <c r="IYI73" s="47"/>
      <c r="IYJ73" s="47"/>
      <c r="IYK73" s="47"/>
      <c r="IYL73" s="47"/>
      <c r="IYM73" s="47"/>
      <c r="IYN73" s="47"/>
      <c r="IYO73" s="47"/>
      <c r="IYP73" s="47"/>
      <c r="IYQ73" s="47"/>
      <c r="IYR73" s="47"/>
      <c r="IYS73" s="47"/>
      <c r="IYT73" s="47"/>
      <c r="IYU73" s="47"/>
      <c r="IYV73" s="47"/>
      <c r="IYW73" s="47"/>
      <c r="IYX73" s="47"/>
      <c r="IYY73" s="47"/>
      <c r="IYZ73" s="47"/>
      <c r="IZA73" s="47"/>
      <c r="IZB73" s="47"/>
      <c r="IZC73" s="47"/>
      <c r="IZD73" s="47"/>
      <c r="IZE73" s="47"/>
      <c r="IZF73" s="47"/>
      <c r="IZG73" s="47"/>
      <c r="IZH73" s="47"/>
      <c r="IZI73" s="47"/>
      <c r="IZJ73" s="47"/>
      <c r="IZK73" s="47"/>
      <c r="IZL73" s="47"/>
      <c r="IZM73" s="47"/>
      <c r="IZN73" s="47"/>
      <c r="IZO73" s="47"/>
      <c r="IZP73" s="47"/>
      <c r="IZQ73" s="47"/>
      <c r="IZR73" s="47"/>
      <c r="IZS73" s="47"/>
      <c r="IZT73" s="47"/>
      <c r="IZU73" s="47"/>
      <c r="IZV73" s="47"/>
      <c r="IZW73" s="47"/>
      <c r="IZX73" s="47"/>
      <c r="IZY73" s="47"/>
      <c r="IZZ73" s="47"/>
      <c r="JAA73" s="47"/>
      <c r="JAB73" s="47"/>
      <c r="JAC73" s="47"/>
      <c r="JAD73" s="47"/>
      <c r="JAE73" s="47"/>
      <c r="JAF73" s="47"/>
      <c r="JAG73" s="47"/>
      <c r="JAH73" s="47"/>
      <c r="JAI73" s="47"/>
      <c r="JAJ73" s="47"/>
      <c r="JAK73" s="47"/>
      <c r="JAL73" s="47"/>
      <c r="JAM73" s="47"/>
      <c r="JAN73" s="47"/>
      <c r="JAO73" s="47"/>
      <c r="JAP73" s="47"/>
      <c r="JAQ73" s="47"/>
      <c r="JAR73" s="47"/>
      <c r="JAS73" s="47"/>
      <c r="JAT73" s="47"/>
      <c r="JAU73" s="47"/>
      <c r="JAV73" s="47"/>
      <c r="JAW73" s="47"/>
      <c r="JAX73" s="47"/>
      <c r="JAY73" s="47"/>
      <c r="JAZ73" s="47"/>
      <c r="JBA73" s="47"/>
      <c r="JBB73" s="47"/>
      <c r="JBC73" s="47"/>
      <c r="JBD73" s="47"/>
      <c r="JBE73" s="47"/>
      <c r="JBF73" s="47"/>
      <c r="JBG73" s="47"/>
      <c r="JBH73" s="47"/>
      <c r="JBI73" s="47"/>
      <c r="JBJ73" s="47"/>
      <c r="JBK73" s="47"/>
      <c r="JBL73" s="47"/>
      <c r="JBM73" s="47"/>
      <c r="JBN73" s="47"/>
      <c r="JBO73" s="47"/>
      <c r="JBP73" s="47"/>
      <c r="JBQ73" s="47"/>
      <c r="JBR73" s="47"/>
      <c r="JBS73" s="47"/>
      <c r="JBT73" s="47"/>
      <c r="JBU73" s="47"/>
      <c r="JBV73" s="47"/>
      <c r="JBW73" s="47"/>
      <c r="JBX73" s="47"/>
      <c r="JBY73" s="47"/>
      <c r="JBZ73" s="47"/>
      <c r="JCA73" s="47"/>
      <c r="JCB73" s="47"/>
      <c r="JCC73" s="47"/>
      <c r="JCD73" s="47"/>
      <c r="JCE73" s="47"/>
      <c r="JCF73" s="47"/>
      <c r="JCG73" s="47"/>
      <c r="JCH73" s="47"/>
      <c r="JCI73" s="47"/>
      <c r="JCJ73" s="47"/>
      <c r="JCK73" s="47"/>
      <c r="JCL73" s="47"/>
      <c r="JCM73" s="47"/>
      <c r="JCN73" s="47"/>
      <c r="JCO73" s="47"/>
      <c r="JCP73" s="47"/>
      <c r="JCQ73" s="47"/>
      <c r="JCR73" s="47"/>
      <c r="JCS73" s="47"/>
      <c r="JCT73" s="47"/>
      <c r="JCU73" s="47"/>
      <c r="JCV73" s="47"/>
      <c r="JCW73" s="47"/>
      <c r="JCX73" s="47"/>
      <c r="JCY73" s="47"/>
      <c r="JCZ73" s="47"/>
      <c r="JDA73" s="47"/>
      <c r="JDB73" s="47"/>
      <c r="JDC73" s="47"/>
      <c r="JDD73" s="47"/>
      <c r="JDE73" s="47"/>
      <c r="JDF73" s="47"/>
      <c r="JDG73" s="47"/>
      <c r="JDH73" s="47"/>
      <c r="JDI73" s="47"/>
      <c r="JDJ73" s="47"/>
      <c r="JDK73" s="47"/>
      <c r="JDL73" s="47"/>
      <c r="JDM73" s="47"/>
      <c r="JDN73" s="47"/>
      <c r="JDO73" s="47"/>
      <c r="JDP73" s="47"/>
      <c r="JDQ73" s="47"/>
      <c r="JDR73" s="47"/>
      <c r="JDS73" s="47"/>
      <c r="JDT73" s="47"/>
      <c r="JDU73" s="47"/>
      <c r="JDV73" s="47"/>
      <c r="JDW73" s="47"/>
      <c r="JDX73" s="47"/>
      <c r="JDY73" s="47"/>
      <c r="JDZ73" s="47"/>
      <c r="JEA73" s="47"/>
      <c r="JEB73" s="47"/>
      <c r="JEC73" s="47"/>
      <c r="JED73" s="47"/>
      <c r="JEE73" s="47"/>
      <c r="JEF73" s="47"/>
      <c r="JEG73" s="47"/>
      <c r="JEH73" s="47"/>
      <c r="JEI73" s="47"/>
      <c r="JEJ73" s="47"/>
      <c r="JEK73" s="47"/>
      <c r="JEL73" s="47"/>
      <c r="JEM73" s="47"/>
      <c r="JEN73" s="47"/>
      <c r="JEO73" s="47"/>
      <c r="JEP73" s="47"/>
      <c r="JEQ73" s="47"/>
      <c r="JER73" s="47"/>
      <c r="JES73" s="47"/>
      <c r="JET73" s="47"/>
      <c r="JEU73" s="47"/>
      <c r="JEV73" s="47"/>
      <c r="JEW73" s="47"/>
      <c r="JEX73" s="47"/>
      <c r="JEY73" s="47"/>
      <c r="JEZ73" s="47"/>
      <c r="JFA73" s="47"/>
      <c r="JFB73" s="47"/>
      <c r="JFC73" s="47"/>
      <c r="JFD73" s="47"/>
      <c r="JFE73" s="47"/>
      <c r="JFF73" s="47"/>
      <c r="JFG73" s="47"/>
      <c r="JFH73" s="47"/>
      <c r="JFI73" s="47"/>
      <c r="JFJ73" s="47"/>
      <c r="JFK73" s="47"/>
      <c r="JFL73" s="47"/>
      <c r="JFM73" s="47"/>
      <c r="JFN73" s="47"/>
      <c r="JFO73" s="47"/>
      <c r="JFP73" s="47"/>
      <c r="JFQ73" s="47"/>
      <c r="JFR73" s="47"/>
      <c r="JFS73" s="47"/>
      <c r="JFT73" s="47"/>
      <c r="JFU73" s="47"/>
      <c r="JFV73" s="47"/>
      <c r="JFW73" s="47"/>
      <c r="JFX73" s="47"/>
      <c r="JFY73" s="47"/>
      <c r="JFZ73" s="47"/>
      <c r="JGA73" s="47"/>
      <c r="JGB73" s="47"/>
      <c r="JGC73" s="47"/>
      <c r="JGD73" s="47"/>
      <c r="JGE73" s="47"/>
      <c r="JGF73" s="47"/>
      <c r="JGG73" s="47"/>
      <c r="JGH73" s="47"/>
      <c r="JGI73" s="47"/>
      <c r="JGJ73" s="47"/>
      <c r="JGK73" s="47"/>
      <c r="JGL73" s="47"/>
      <c r="JGM73" s="47"/>
      <c r="JGN73" s="47"/>
      <c r="JGO73" s="47"/>
      <c r="JGP73" s="47"/>
      <c r="JGQ73" s="47"/>
      <c r="JGR73" s="47"/>
      <c r="JGS73" s="47"/>
      <c r="JGT73" s="47"/>
      <c r="JGU73" s="47"/>
      <c r="JGV73" s="47"/>
      <c r="JGW73" s="47"/>
      <c r="JGX73" s="47"/>
      <c r="JGY73" s="47"/>
      <c r="JGZ73" s="47"/>
      <c r="JHA73" s="47"/>
      <c r="JHB73" s="47"/>
      <c r="JHC73" s="47"/>
      <c r="JHD73" s="47"/>
      <c r="JHE73" s="47"/>
      <c r="JHF73" s="47"/>
      <c r="JHG73" s="47"/>
      <c r="JHH73" s="47"/>
      <c r="JHI73" s="47"/>
      <c r="JHJ73" s="47"/>
      <c r="JHK73" s="47"/>
      <c r="JHL73" s="47"/>
      <c r="JHM73" s="47"/>
      <c r="JHN73" s="47"/>
      <c r="JHO73" s="47"/>
      <c r="JHP73" s="47"/>
      <c r="JHQ73" s="47"/>
      <c r="JHR73" s="47"/>
      <c r="JHS73" s="47"/>
      <c r="JHT73" s="47"/>
      <c r="JHU73" s="47"/>
      <c r="JHV73" s="47"/>
      <c r="JHW73" s="47"/>
      <c r="JHX73" s="47"/>
      <c r="JHY73" s="47"/>
      <c r="JHZ73" s="47"/>
      <c r="JIA73" s="47"/>
      <c r="JIB73" s="47"/>
      <c r="JIC73" s="47"/>
      <c r="JID73" s="47"/>
      <c r="JIE73" s="47"/>
      <c r="JIF73" s="47"/>
      <c r="JIG73" s="47"/>
      <c r="JIH73" s="47"/>
      <c r="JII73" s="47"/>
      <c r="JIJ73" s="47"/>
      <c r="JIK73" s="47"/>
      <c r="JIL73" s="47"/>
      <c r="JIM73" s="47"/>
      <c r="JIN73" s="47"/>
      <c r="JIO73" s="47"/>
      <c r="JIP73" s="47"/>
      <c r="JIQ73" s="47"/>
      <c r="JIR73" s="47"/>
      <c r="JIS73" s="47"/>
      <c r="JIT73" s="47"/>
      <c r="JIU73" s="47"/>
      <c r="JIV73" s="47"/>
      <c r="JIW73" s="47"/>
      <c r="JIX73" s="47"/>
      <c r="JIY73" s="47"/>
      <c r="JIZ73" s="47"/>
      <c r="JJA73" s="47"/>
      <c r="JJB73" s="47"/>
      <c r="JJC73" s="47"/>
      <c r="JJD73" s="47"/>
      <c r="JJE73" s="47"/>
      <c r="JJF73" s="47"/>
      <c r="JJG73" s="47"/>
      <c r="JJH73" s="47"/>
      <c r="JJI73" s="47"/>
      <c r="JJJ73" s="47"/>
      <c r="JJK73" s="47"/>
      <c r="JJL73" s="47"/>
      <c r="JJM73" s="47"/>
      <c r="JJN73" s="47"/>
      <c r="JJO73" s="47"/>
      <c r="JJP73" s="47"/>
      <c r="JJQ73" s="47"/>
      <c r="JJR73" s="47"/>
      <c r="JJS73" s="47"/>
      <c r="JJT73" s="47"/>
      <c r="JJU73" s="47"/>
      <c r="JJV73" s="47"/>
      <c r="JJW73" s="47"/>
      <c r="JJX73" s="47"/>
      <c r="JJY73" s="47"/>
      <c r="JJZ73" s="47"/>
      <c r="JKA73" s="47"/>
      <c r="JKB73" s="47"/>
      <c r="JKC73" s="47"/>
      <c r="JKD73" s="47"/>
      <c r="JKE73" s="47"/>
      <c r="JKF73" s="47"/>
      <c r="JKG73" s="47"/>
      <c r="JKH73" s="47"/>
      <c r="JKI73" s="47"/>
      <c r="JKJ73" s="47"/>
      <c r="JKK73" s="47"/>
      <c r="JKL73" s="47"/>
      <c r="JKM73" s="47"/>
      <c r="JKN73" s="47"/>
      <c r="JKO73" s="47"/>
      <c r="JKP73" s="47"/>
      <c r="JKQ73" s="47"/>
      <c r="JKR73" s="47"/>
      <c r="JKS73" s="47"/>
      <c r="JKT73" s="47"/>
      <c r="JKU73" s="47"/>
      <c r="JKV73" s="47"/>
      <c r="JKW73" s="47"/>
      <c r="JKX73" s="47"/>
      <c r="JKY73" s="47"/>
      <c r="JKZ73" s="47"/>
      <c r="JLA73" s="47"/>
      <c r="JLB73" s="47"/>
      <c r="JLC73" s="47"/>
      <c r="JLD73" s="47"/>
      <c r="JLE73" s="47"/>
      <c r="JLF73" s="47"/>
      <c r="JLG73" s="47"/>
      <c r="JLH73" s="47"/>
      <c r="JLI73" s="47"/>
      <c r="JLJ73" s="47"/>
      <c r="JLK73" s="47"/>
      <c r="JLL73" s="47"/>
      <c r="JLM73" s="47"/>
      <c r="JLN73" s="47"/>
      <c r="JLO73" s="47"/>
      <c r="JLP73" s="47"/>
      <c r="JLQ73" s="47"/>
      <c r="JLR73" s="47"/>
      <c r="JLS73" s="47"/>
      <c r="JLT73" s="47"/>
      <c r="JLU73" s="47"/>
      <c r="JLV73" s="47"/>
      <c r="JLW73" s="47"/>
      <c r="JLX73" s="47"/>
      <c r="JLY73" s="47"/>
      <c r="JLZ73" s="47"/>
      <c r="JMA73" s="47"/>
      <c r="JMB73" s="47"/>
      <c r="JMC73" s="47"/>
      <c r="JMD73" s="47"/>
      <c r="JME73" s="47"/>
      <c r="JMF73" s="47"/>
      <c r="JMG73" s="47"/>
      <c r="JMH73" s="47"/>
      <c r="JMI73" s="47"/>
      <c r="JMJ73" s="47"/>
      <c r="JMK73" s="47"/>
      <c r="JML73" s="47"/>
      <c r="JMM73" s="47"/>
      <c r="JMN73" s="47"/>
      <c r="JMO73" s="47"/>
      <c r="JMP73" s="47"/>
      <c r="JMQ73" s="47"/>
      <c r="JMR73" s="47"/>
      <c r="JMS73" s="47"/>
      <c r="JMT73" s="47"/>
      <c r="JMU73" s="47"/>
      <c r="JMV73" s="47"/>
      <c r="JMW73" s="47"/>
      <c r="JMX73" s="47"/>
      <c r="JMY73" s="47"/>
      <c r="JMZ73" s="47"/>
      <c r="JNA73" s="47"/>
      <c r="JNB73" s="47"/>
      <c r="JNC73" s="47"/>
      <c r="JND73" s="47"/>
      <c r="JNE73" s="47"/>
      <c r="JNF73" s="47"/>
      <c r="JNG73" s="47"/>
      <c r="JNH73" s="47"/>
      <c r="JNI73" s="47"/>
      <c r="JNJ73" s="47"/>
      <c r="JNK73" s="47"/>
      <c r="JNL73" s="47"/>
      <c r="JNM73" s="47"/>
      <c r="JNN73" s="47"/>
      <c r="JNO73" s="47"/>
      <c r="JNP73" s="47"/>
      <c r="JNQ73" s="47"/>
      <c r="JNR73" s="47"/>
      <c r="JNS73" s="47"/>
      <c r="JNT73" s="47"/>
      <c r="JNU73" s="47"/>
      <c r="JNV73" s="47"/>
      <c r="JNW73" s="47"/>
      <c r="JNX73" s="47"/>
      <c r="JNY73" s="47"/>
      <c r="JNZ73" s="47"/>
      <c r="JOA73" s="47"/>
      <c r="JOB73" s="47"/>
      <c r="JOC73" s="47"/>
      <c r="JOD73" s="47"/>
      <c r="JOE73" s="47"/>
      <c r="JOF73" s="47"/>
      <c r="JOG73" s="47"/>
      <c r="JOH73" s="47"/>
      <c r="JOI73" s="47"/>
      <c r="JOJ73" s="47"/>
      <c r="JOK73" s="47"/>
      <c r="JOL73" s="47"/>
      <c r="JOM73" s="47"/>
      <c r="JON73" s="47"/>
      <c r="JOO73" s="47"/>
      <c r="JOP73" s="47"/>
      <c r="JOQ73" s="47"/>
      <c r="JOR73" s="47"/>
      <c r="JOS73" s="47"/>
      <c r="JOT73" s="47"/>
      <c r="JOU73" s="47"/>
      <c r="JOV73" s="47"/>
      <c r="JOW73" s="47"/>
      <c r="JOX73" s="47"/>
      <c r="JOY73" s="47"/>
      <c r="JOZ73" s="47"/>
      <c r="JPA73" s="47"/>
      <c r="JPB73" s="47"/>
      <c r="JPC73" s="47"/>
      <c r="JPD73" s="47"/>
      <c r="JPE73" s="47"/>
      <c r="JPF73" s="47"/>
      <c r="JPG73" s="47"/>
      <c r="JPH73" s="47"/>
      <c r="JPI73" s="47"/>
      <c r="JPJ73" s="47"/>
      <c r="JPK73" s="47"/>
      <c r="JPL73" s="47"/>
      <c r="JPM73" s="47"/>
      <c r="JPN73" s="47"/>
      <c r="JPO73" s="47"/>
      <c r="JPP73" s="47"/>
      <c r="JPQ73" s="47"/>
      <c r="JPR73" s="47"/>
      <c r="JPS73" s="47"/>
      <c r="JPT73" s="47"/>
      <c r="JPU73" s="47"/>
      <c r="JPV73" s="47"/>
      <c r="JPW73" s="47"/>
      <c r="JPX73" s="47"/>
      <c r="JPY73" s="47"/>
      <c r="JPZ73" s="47"/>
      <c r="JQA73" s="47"/>
      <c r="JQB73" s="47"/>
      <c r="JQC73" s="47"/>
      <c r="JQD73" s="47"/>
      <c r="JQE73" s="47"/>
      <c r="JQF73" s="47"/>
      <c r="JQG73" s="47"/>
      <c r="JQH73" s="47"/>
      <c r="JQI73" s="47"/>
      <c r="JQJ73" s="47"/>
      <c r="JQK73" s="47"/>
      <c r="JQL73" s="47"/>
      <c r="JQM73" s="47"/>
      <c r="JQN73" s="47"/>
      <c r="JQO73" s="47"/>
      <c r="JQP73" s="47"/>
      <c r="JQQ73" s="47"/>
      <c r="JQR73" s="47"/>
      <c r="JQS73" s="47"/>
      <c r="JQT73" s="47"/>
      <c r="JQU73" s="47"/>
      <c r="JQV73" s="47"/>
      <c r="JQW73" s="47"/>
      <c r="JQX73" s="47"/>
      <c r="JQY73" s="47"/>
      <c r="JQZ73" s="47"/>
      <c r="JRA73" s="47"/>
      <c r="JRB73" s="47"/>
      <c r="JRC73" s="47"/>
      <c r="JRD73" s="47"/>
      <c r="JRE73" s="47"/>
      <c r="JRF73" s="47"/>
      <c r="JRG73" s="47"/>
      <c r="JRH73" s="47"/>
      <c r="JRI73" s="47"/>
      <c r="JRJ73" s="47"/>
      <c r="JRK73" s="47"/>
      <c r="JRL73" s="47"/>
      <c r="JRM73" s="47"/>
      <c r="JRN73" s="47"/>
      <c r="JRO73" s="47"/>
      <c r="JRP73" s="47"/>
      <c r="JRQ73" s="47"/>
      <c r="JRR73" s="47"/>
      <c r="JRS73" s="47"/>
      <c r="JRT73" s="47"/>
      <c r="JRU73" s="47"/>
      <c r="JRV73" s="47"/>
      <c r="JRW73" s="47"/>
      <c r="JRX73" s="47"/>
      <c r="JRY73" s="47"/>
      <c r="JRZ73" s="47"/>
      <c r="JSA73" s="47"/>
      <c r="JSB73" s="47"/>
      <c r="JSC73" s="47"/>
      <c r="JSD73" s="47"/>
      <c r="JSE73" s="47"/>
      <c r="JSF73" s="47"/>
      <c r="JSG73" s="47"/>
      <c r="JSH73" s="47"/>
      <c r="JSI73" s="47"/>
      <c r="JSJ73" s="47"/>
      <c r="JSK73" s="47"/>
      <c r="JSL73" s="47"/>
      <c r="JSM73" s="47"/>
      <c r="JSN73" s="47"/>
      <c r="JSO73" s="47"/>
      <c r="JSP73" s="47"/>
      <c r="JSQ73" s="47"/>
      <c r="JSR73" s="47"/>
      <c r="JSS73" s="47"/>
      <c r="JST73" s="47"/>
      <c r="JSU73" s="47"/>
      <c r="JSV73" s="47"/>
      <c r="JSW73" s="47"/>
      <c r="JSX73" s="47"/>
      <c r="JSY73" s="47"/>
      <c r="JSZ73" s="47"/>
      <c r="JTA73" s="47"/>
      <c r="JTB73" s="47"/>
      <c r="JTC73" s="47"/>
      <c r="JTD73" s="47"/>
      <c r="JTE73" s="47"/>
      <c r="JTF73" s="47"/>
      <c r="JTG73" s="47"/>
      <c r="JTH73" s="47"/>
      <c r="JTI73" s="47"/>
      <c r="JTJ73" s="47"/>
      <c r="JTK73" s="47"/>
      <c r="JTL73" s="47"/>
      <c r="JTM73" s="47"/>
      <c r="JTN73" s="47"/>
      <c r="JTO73" s="47"/>
      <c r="JTP73" s="47"/>
      <c r="JTQ73" s="47"/>
      <c r="JTR73" s="47"/>
      <c r="JTS73" s="47"/>
      <c r="JTT73" s="47"/>
      <c r="JTU73" s="47"/>
      <c r="JTV73" s="47"/>
      <c r="JTW73" s="47"/>
      <c r="JTX73" s="47"/>
      <c r="JTY73" s="47"/>
      <c r="JTZ73" s="47"/>
      <c r="JUA73" s="47"/>
      <c r="JUB73" s="47"/>
      <c r="JUC73" s="47"/>
      <c r="JUD73" s="47"/>
      <c r="JUE73" s="47"/>
      <c r="JUF73" s="47"/>
      <c r="JUG73" s="47"/>
      <c r="JUH73" s="47"/>
      <c r="JUI73" s="47"/>
      <c r="JUJ73" s="47"/>
      <c r="JUK73" s="47"/>
      <c r="JUL73" s="47"/>
      <c r="JUM73" s="47"/>
      <c r="JUN73" s="47"/>
      <c r="JUO73" s="47"/>
      <c r="JUP73" s="47"/>
      <c r="JUQ73" s="47"/>
      <c r="JUR73" s="47"/>
      <c r="JUS73" s="47"/>
      <c r="JUT73" s="47"/>
      <c r="JUU73" s="47"/>
      <c r="JUV73" s="47"/>
      <c r="JUW73" s="47"/>
      <c r="JUX73" s="47"/>
      <c r="JUY73" s="47"/>
      <c r="JUZ73" s="47"/>
      <c r="JVA73" s="47"/>
      <c r="JVB73" s="47"/>
      <c r="JVC73" s="47"/>
      <c r="JVD73" s="47"/>
      <c r="JVE73" s="47"/>
      <c r="JVF73" s="47"/>
      <c r="JVG73" s="47"/>
      <c r="JVH73" s="47"/>
      <c r="JVI73" s="47"/>
      <c r="JVJ73" s="47"/>
      <c r="JVK73" s="47"/>
      <c r="JVL73" s="47"/>
      <c r="JVM73" s="47"/>
      <c r="JVN73" s="47"/>
      <c r="JVO73" s="47"/>
      <c r="JVP73" s="47"/>
      <c r="JVQ73" s="47"/>
      <c r="JVR73" s="47"/>
      <c r="JVS73" s="47"/>
      <c r="JVT73" s="47"/>
      <c r="JVU73" s="47"/>
      <c r="JVV73" s="47"/>
      <c r="JVW73" s="47"/>
      <c r="JVX73" s="47"/>
      <c r="JVY73" s="47"/>
      <c r="JVZ73" s="47"/>
      <c r="JWA73" s="47"/>
      <c r="JWB73" s="47"/>
      <c r="JWC73" s="47"/>
      <c r="JWD73" s="47"/>
      <c r="JWE73" s="47"/>
      <c r="JWF73" s="47"/>
      <c r="JWG73" s="47"/>
      <c r="JWH73" s="47"/>
      <c r="JWI73" s="47"/>
      <c r="JWJ73" s="47"/>
      <c r="JWK73" s="47"/>
      <c r="JWL73" s="47"/>
      <c r="JWM73" s="47"/>
      <c r="JWN73" s="47"/>
      <c r="JWO73" s="47"/>
      <c r="JWP73" s="47"/>
      <c r="JWQ73" s="47"/>
      <c r="JWR73" s="47"/>
      <c r="JWS73" s="47"/>
      <c r="JWT73" s="47"/>
      <c r="JWU73" s="47"/>
      <c r="JWV73" s="47"/>
      <c r="JWW73" s="47"/>
      <c r="JWX73" s="47"/>
      <c r="JWY73" s="47"/>
      <c r="JWZ73" s="47"/>
      <c r="JXA73" s="47"/>
      <c r="JXB73" s="47"/>
      <c r="JXC73" s="47"/>
      <c r="JXD73" s="47"/>
      <c r="JXE73" s="47"/>
      <c r="JXF73" s="47"/>
      <c r="JXG73" s="47"/>
      <c r="JXH73" s="47"/>
      <c r="JXI73" s="47"/>
      <c r="JXJ73" s="47"/>
      <c r="JXK73" s="47"/>
      <c r="JXL73" s="47"/>
      <c r="JXM73" s="47"/>
      <c r="JXN73" s="47"/>
      <c r="JXO73" s="47"/>
      <c r="JXP73" s="47"/>
      <c r="JXQ73" s="47"/>
      <c r="JXR73" s="47"/>
      <c r="JXS73" s="47"/>
      <c r="JXT73" s="47"/>
      <c r="JXU73" s="47"/>
      <c r="JXV73" s="47"/>
      <c r="JXW73" s="47"/>
      <c r="JXX73" s="47"/>
      <c r="JXY73" s="47"/>
      <c r="JXZ73" s="47"/>
      <c r="JYA73" s="47"/>
      <c r="JYB73" s="47"/>
      <c r="JYC73" s="47"/>
      <c r="JYD73" s="47"/>
      <c r="JYE73" s="47"/>
      <c r="JYF73" s="47"/>
      <c r="JYG73" s="47"/>
      <c r="JYH73" s="47"/>
      <c r="JYI73" s="47"/>
      <c r="JYJ73" s="47"/>
      <c r="JYK73" s="47"/>
      <c r="JYL73" s="47"/>
      <c r="JYM73" s="47"/>
      <c r="JYN73" s="47"/>
      <c r="JYO73" s="47"/>
      <c r="JYP73" s="47"/>
      <c r="JYQ73" s="47"/>
      <c r="JYR73" s="47"/>
      <c r="JYS73" s="47"/>
      <c r="JYT73" s="47"/>
      <c r="JYU73" s="47"/>
      <c r="JYV73" s="47"/>
      <c r="JYW73" s="47"/>
      <c r="JYX73" s="47"/>
      <c r="JYY73" s="47"/>
      <c r="JYZ73" s="47"/>
      <c r="JZA73" s="47"/>
      <c r="JZB73" s="47"/>
      <c r="JZC73" s="47"/>
      <c r="JZD73" s="47"/>
      <c r="JZE73" s="47"/>
      <c r="JZF73" s="47"/>
      <c r="JZG73" s="47"/>
      <c r="JZH73" s="47"/>
      <c r="JZI73" s="47"/>
      <c r="JZJ73" s="47"/>
      <c r="JZK73" s="47"/>
      <c r="JZL73" s="47"/>
      <c r="JZM73" s="47"/>
      <c r="JZN73" s="47"/>
      <c r="JZO73" s="47"/>
      <c r="JZP73" s="47"/>
      <c r="JZQ73" s="47"/>
      <c r="JZR73" s="47"/>
      <c r="JZS73" s="47"/>
      <c r="JZT73" s="47"/>
      <c r="JZU73" s="47"/>
      <c r="JZV73" s="47"/>
      <c r="JZW73" s="47"/>
      <c r="JZX73" s="47"/>
      <c r="JZY73" s="47"/>
      <c r="JZZ73" s="47"/>
      <c r="KAA73" s="47"/>
      <c r="KAB73" s="47"/>
      <c r="KAC73" s="47"/>
      <c r="KAD73" s="47"/>
      <c r="KAE73" s="47"/>
      <c r="KAF73" s="47"/>
      <c r="KAG73" s="47"/>
      <c r="KAH73" s="47"/>
      <c r="KAI73" s="47"/>
      <c r="KAJ73" s="47"/>
      <c r="KAK73" s="47"/>
      <c r="KAL73" s="47"/>
      <c r="KAM73" s="47"/>
      <c r="KAN73" s="47"/>
      <c r="KAO73" s="47"/>
      <c r="KAP73" s="47"/>
      <c r="KAQ73" s="47"/>
      <c r="KAR73" s="47"/>
      <c r="KAS73" s="47"/>
      <c r="KAT73" s="47"/>
      <c r="KAU73" s="47"/>
      <c r="KAV73" s="47"/>
      <c r="KAW73" s="47"/>
      <c r="KAX73" s="47"/>
      <c r="KAY73" s="47"/>
      <c r="KAZ73" s="47"/>
      <c r="KBA73" s="47"/>
      <c r="KBB73" s="47"/>
      <c r="KBC73" s="47"/>
      <c r="KBD73" s="47"/>
      <c r="KBE73" s="47"/>
      <c r="KBF73" s="47"/>
      <c r="KBG73" s="47"/>
      <c r="KBH73" s="47"/>
      <c r="KBI73" s="47"/>
      <c r="KBJ73" s="47"/>
      <c r="KBK73" s="47"/>
      <c r="KBL73" s="47"/>
      <c r="KBM73" s="47"/>
      <c r="KBN73" s="47"/>
      <c r="KBO73" s="47"/>
      <c r="KBP73" s="47"/>
      <c r="KBQ73" s="47"/>
      <c r="KBR73" s="47"/>
      <c r="KBS73" s="47"/>
      <c r="KBT73" s="47"/>
      <c r="KBU73" s="47"/>
      <c r="KBV73" s="47"/>
      <c r="KBW73" s="47"/>
      <c r="KBX73" s="47"/>
      <c r="KBY73" s="47"/>
      <c r="KBZ73" s="47"/>
      <c r="KCA73" s="47"/>
      <c r="KCB73" s="47"/>
      <c r="KCC73" s="47"/>
      <c r="KCD73" s="47"/>
      <c r="KCE73" s="47"/>
      <c r="KCF73" s="47"/>
      <c r="KCG73" s="47"/>
      <c r="KCH73" s="47"/>
      <c r="KCI73" s="47"/>
      <c r="KCJ73" s="47"/>
      <c r="KCK73" s="47"/>
      <c r="KCL73" s="47"/>
      <c r="KCM73" s="47"/>
      <c r="KCN73" s="47"/>
      <c r="KCO73" s="47"/>
      <c r="KCP73" s="47"/>
      <c r="KCQ73" s="47"/>
      <c r="KCR73" s="47"/>
      <c r="KCS73" s="47"/>
      <c r="KCT73" s="47"/>
      <c r="KCU73" s="47"/>
      <c r="KCV73" s="47"/>
      <c r="KCW73" s="47"/>
      <c r="KCX73" s="47"/>
      <c r="KCY73" s="47"/>
      <c r="KCZ73" s="47"/>
      <c r="KDA73" s="47"/>
      <c r="KDB73" s="47"/>
      <c r="KDC73" s="47"/>
      <c r="KDD73" s="47"/>
      <c r="KDE73" s="47"/>
      <c r="KDF73" s="47"/>
      <c r="KDG73" s="47"/>
      <c r="KDH73" s="47"/>
      <c r="KDI73" s="47"/>
      <c r="KDJ73" s="47"/>
      <c r="KDK73" s="47"/>
      <c r="KDL73" s="47"/>
      <c r="KDM73" s="47"/>
      <c r="KDN73" s="47"/>
      <c r="KDO73" s="47"/>
      <c r="KDP73" s="47"/>
      <c r="KDQ73" s="47"/>
      <c r="KDR73" s="47"/>
      <c r="KDS73" s="47"/>
      <c r="KDT73" s="47"/>
      <c r="KDU73" s="47"/>
      <c r="KDV73" s="47"/>
      <c r="KDW73" s="47"/>
      <c r="KDX73" s="47"/>
      <c r="KDY73" s="47"/>
      <c r="KDZ73" s="47"/>
      <c r="KEA73" s="47"/>
      <c r="KEB73" s="47"/>
      <c r="KEC73" s="47"/>
      <c r="KED73" s="47"/>
      <c r="KEE73" s="47"/>
      <c r="KEF73" s="47"/>
      <c r="KEG73" s="47"/>
      <c r="KEH73" s="47"/>
      <c r="KEI73" s="47"/>
      <c r="KEJ73" s="47"/>
      <c r="KEK73" s="47"/>
      <c r="KEL73" s="47"/>
      <c r="KEM73" s="47"/>
      <c r="KEN73" s="47"/>
      <c r="KEO73" s="47"/>
      <c r="KEP73" s="47"/>
      <c r="KEQ73" s="47"/>
      <c r="KER73" s="47"/>
      <c r="KES73" s="47"/>
      <c r="KET73" s="47"/>
      <c r="KEU73" s="47"/>
      <c r="KEV73" s="47"/>
      <c r="KEW73" s="47"/>
      <c r="KEX73" s="47"/>
      <c r="KEY73" s="47"/>
      <c r="KEZ73" s="47"/>
      <c r="KFA73" s="47"/>
      <c r="KFB73" s="47"/>
      <c r="KFC73" s="47"/>
      <c r="KFD73" s="47"/>
      <c r="KFE73" s="47"/>
      <c r="KFF73" s="47"/>
      <c r="KFG73" s="47"/>
      <c r="KFH73" s="47"/>
      <c r="KFI73" s="47"/>
      <c r="KFJ73" s="47"/>
      <c r="KFK73" s="47"/>
      <c r="KFL73" s="47"/>
      <c r="KFM73" s="47"/>
      <c r="KFN73" s="47"/>
      <c r="KFO73" s="47"/>
      <c r="KFP73" s="47"/>
      <c r="KFQ73" s="47"/>
      <c r="KFR73" s="47"/>
      <c r="KFS73" s="47"/>
      <c r="KFT73" s="47"/>
      <c r="KFU73" s="47"/>
      <c r="KFV73" s="47"/>
      <c r="KFW73" s="47"/>
      <c r="KFX73" s="47"/>
      <c r="KFY73" s="47"/>
      <c r="KFZ73" s="47"/>
      <c r="KGA73" s="47"/>
      <c r="KGB73" s="47"/>
      <c r="KGC73" s="47"/>
      <c r="KGD73" s="47"/>
      <c r="KGE73" s="47"/>
      <c r="KGF73" s="47"/>
      <c r="KGG73" s="47"/>
      <c r="KGH73" s="47"/>
      <c r="KGI73" s="47"/>
      <c r="KGJ73" s="47"/>
      <c r="KGK73" s="47"/>
      <c r="KGL73" s="47"/>
      <c r="KGM73" s="47"/>
      <c r="KGN73" s="47"/>
      <c r="KGO73" s="47"/>
      <c r="KGP73" s="47"/>
      <c r="KGQ73" s="47"/>
      <c r="KGR73" s="47"/>
      <c r="KGS73" s="47"/>
      <c r="KGT73" s="47"/>
      <c r="KGU73" s="47"/>
      <c r="KGV73" s="47"/>
      <c r="KGW73" s="47"/>
      <c r="KGX73" s="47"/>
      <c r="KGY73" s="47"/>
      <c r="KGZ73" s="47"/>
      <c r="KHA73" s="47"/>
      <c r="KHB73" s="47"/>
      <c r="KHC73" s="47"/>
      <c r="KHD73" s="47"/>
      <c r="KHE73" s="47"/>
      <c r="KHF73" s="47"/>
      <c r="KHG73" s="47"/>
      <c r="KHH73" s="47"/>
      <c r="KHI73" s="47"/>
      <c r="KHJ73" s="47"/>
      <c r="KHK73" s="47"/>
      <c r="KHL73" s="47"/>
      <c r="KHM73" s="47"/>
      <c r="KHN73" s="47"/>
      <c r="KHO73" s="47"/>
      <c r="KHP73" s="47"/>
      <c r="KHQ73" s="47"/>
      <c r="KHR73" s="47"/>
      <c r="KHS73" s="47"/>
      <c r="KHT73" s="47"/>
      <c r="KHU73" s="47"/>
      <c r="KHV73" s="47"/>
      <c r="KHW73" s="47"/>
      <c r="KHX73" s="47"/>
      <c r="KHY73" s="47"/>
      <c r="KHZ73" s="47"/>
      <c r="KIA73" s="47"/>
      <c r="KIB73" s="47"/>
      <c r="KIC73" s="47"/>
      <c r="KID73" s="47"/>
      <c r="KIE73" s="47"/>
      <c r="KIF73" s="47"/>
      <c r="KIG73" s="47"/>
      <c r="KIH73" s="47"/>
      <c r="KII73" s="47"/>
      <c r="KIJ73" s="47"/>
      <c r="KIK73" s="47"/>
      <c r="KIL73" s="47"/>
      <c r="KIM73" s="47"/>
      <c r="KIN73" s="47"/>
      <c r="KIO73" s="47"/>
      <c r="KIP73" s="47"/>
      <c r="KIQ73" s="47"/>
      <c r="KIR73" s="47"/>
      <c r="KIS73" s="47"/>
      <c r="KIT73" s="47"/>
      <c r="KIU73" s="47"/>
      <c r="KIV73" s="47"/>
      <c r="KIW73" s="47"/>
      <c r="KIX73" s="47"/>
      <c r="KIY73" s="47"/>
      <c r="KIZ73" s="47"/>
      <c r="KJA73" s="47"/>
      <c r="KJB73" s="47"/>
      <c r="KJC73" s="47"/>
      <c r="KJD73" s="47"/>
      <c r="KJE73" s="47"/>
      <c r="KJF73" s="47"/>
      <c r="KJG73" s="47"/>
      <c r="KJH73" s="47"/>
      <c r="KJI73" s="47"/>
      <c r="KJJ73" s="47"/>
      <c r="KJK73" s="47"/>
      <c r="KJL73" s="47"/>
      <c r="KJM73" s="47"/>
      <c r="KJN73" s="47"/>
      <c r="KJO73" s="47"/>
      <c r="KJP73" s="47"/>
      <c r="KJQ73" s="47"/>
      <c r="KJR73" s="47"/>
      <c r="KJS73" s="47"/>
      <c r="KJT73" s="47"/>
      <c r="KJU73" s="47"/>
      <c r="KJV73" s="47"/>
      <c r="KJW73" s="47"/>
      <c r="KJX73" s="47"/>
      <c r="KJY73" s="47"/>
      <c r="KJZ73" s="47"/>
      <c r="KKA73" s="47"/>
      <c r="KKB73" s="47"/>
      <c r="KKC73" s="47"/>
      <c r="KKD73" s="47"/>
      <c r="KKE73" s="47"/>
      <c r="KKF73" s="47"/>
      <c r="KKG73" s="47"/>
      <c r="KKH73" s="47"/>
      <c r="KKI73" s="47"/>
      <c r="KKJ73" s="47"/>
      <c r="KKK73" s="47"/>
      <c r="KKL73" s="47"/>
      <c r="KKM73" s="47"/>
      <c r="KKN73" s="47"/>
      <c r="KKO73" s="47"/>
      <c r="KKP73" s="47"/>
      <c r="KKQ73" s="47"/>
      <c r="KKR73" s="47"/>
      <c r="KKS73" s="47"/>
      <c r="KKT73" s="47"/>
      <c r="KKU73" s="47"/>
      <c r="KKV73" s="47"/>
      <c r="KKW73" s="47"/>
      <c r="KKX73" s="47"/>
      <c r="KKY73" s="47"/>
      <c r="KKZ73" s="47"/>
      <c r="KLA73" s="47"/>
      <c r="KLB73" s="47"/>
      <c r="KLC73" s="47"/>
      <c r="KLD73" s="47"/>
      <c r="KLE73" s="47"/>
      <c r="KLF73" s="47"/>
      <c r="KLG73" s="47"/>
      <c r="KLH73" s="47"/>
      <c r="KLI73" s="47"/>
      <c r="KLJ73" s="47"/>
      <c r="KLK73" s="47"/>
      <c r="KLL73" s="47"/>
      <c r="KLM73" s="47"/>
      <c r="KLN73" s="47"/>
      <c r="KLO73" s="47"/>
      <c r="KLP73" s="47"/>
      <c r="KLQ73" s="47"/>
      <c r="KLR73" s="47"/>
      <c r="KLS73" s="47"/>
      <c r="KLT73" s="47"/>
      <c r="KLU73" s="47"/>
      <c r="KLV73" s="47"/>
      <c r="KLW73" s="47"/>
      <c r="KLX73" s="47"/>
      <c r="KLY73" s="47"/>
      <c r="KLZ73" s="47"/>
      <c r="KMA73" s="47"/>
      <c r="KMB73" s="47"/>
      <c r="KMC73" s="47"/>
      <c r="KMD73" s="47"/>
      <c r="KME73" s="47"/>
      <c r="KMF73" s="47"/>
      <c r="KMG73" s="47"/>
      <c r="KMH73" s="47"/>
      <c r="KMI73" s="47"/>
      <c r="KMJ73" s="47"/>
      <c r="KMK73" s="47"/>
      <c r="KML73" s="47"/>
      <c r="KMM73" s="47"/>
      <c r="KMN73" s="47"/>
      <c r="KMO73" s="47"/>
      <c r="KMP73" s="47"/>
      <c r="KMQ73" s="47"/>
      <c r="KMR73" s="47"/>
      <c r="KMS73" s="47"/>
      <c r="KMT73" s="47"/>
      <c r="KMU73" s="47"/>
      <c r="KMV73" s="47"/>
      <c r="KMW73" s="47"/>
      <c r="KMX73" s="47"/>
      <c r="KMY73" s="47"/>
      <c r="KMZ73" s="47"/>
      <c r="KNA73" s="47"/>
      <c r="KNB73" s="47"/>
      <c r="KNC73" s="47"/>
      <c r="KND73" s="47"/>
      <c r="KNE73" s="47"/>
      <c r="KNF73" s="47"/>
      <c r="KNG73" s="47"/>
      <c r="KNH73" s="47"/>
      <c r="KNI73" s="47"/>
      <c r="KNJ73" s="47"/>
      <c r="KNK73" s="47"/>
      <c r="KNL73" s="47"/>
      <c r="KNM73" s="47"/>
      <c r="KNN73" s="47"/>
      <c r="KNO73" s="47"/>
      <c r="KNP73" s="47"/>
      <c r="KNQ73" s="47"/>
      <c r="KNR73" s="47"/>
      <c r="KNS73" s="47"/>
      <c r="KNT73" s="47"/>
      <c r="KNU73" s="47"/>
      <c r="KNV73" s="47"/>
      <c r="KNW73" s="47"/>
      <c r="KNX73" s="47"/>
      <c r="KNY73" s="47"/>
      <c r="KNZ73" s="47"/>
      <c r="KOA73" s="47"/>
      <c r="KOB73" s="47"/>
      <c r="KOC73" s="47"/>
      <c r="KOD73" s="47"/>
      <c r="KOE73" s="47"/>
      <c r="KOF73" s="47"/>
      <c r="KOG73" s="47"/>
      <c r="KOH73" s="47"/>
      <c r="KOI73" s="47"/>
      <c r="KOJ73" s="47"/>
      <c r="KOK73" s="47"/>
      <c r="KOL73" s="47"/>
      <c r="KOM73" s="47"/>
      <c r="KON73" s="47"/>
      <c r="KOO73" s="47"/>
      <c r="KOP73" s="47"/>
      <c r="KOQ73" s="47"/>
      <c r="KOR73" s="47"/>
      <c r="KOS73" s="47"/>
      <c r="KOT73" s="47"/>
      <c r="KOU73" s="47"/>
      <c r="KOV73" s="47"/>
      <c r="KOW73" s="47"/>
      <c r="KOX73" s="47"/>
      <c r="KOY73" s="47"/>
      <c r="KOZ73" s="47"/>
      <c r="KPA73" s="47"/>
      <c r="KPB73" s="47"/>
      <c r="KPC73" s="47"/>
      <c r="KPD73" s="47"/>
      <c r="KPE73" s="47"/>
      <c r="KPF73" s="47"/>
      <c r="KPG73" s="47"/>
      <c r="KPH73" s="47"/>
      <c r="KPI73" s="47"/>
      <c r="KPJ73" s="47"/>
      <c r="KPK73" s="47"/>
      <c r="KPL73" s="47"/>
      <c r="KPM73" s="47"/>
      <c r="KPN73" s="47"/>
      <c r="KPO73" s="47"/>
      <c r="KPP73" s="47"/>
      <c r="KPQ73" s="47"/>
      <c r="KPR73" s="47"/>
      <c r="KPS73" s="47"/>
      <c r="KPT73" s="47"/>
      <c r="KPU73" s="47"/>
      <c r="KPV73" s="47"/>
      <c r="KPW73" s="47"/>
      <c r="KPX73" s="47"/>
      <c r="KPY73" s="47"/>
      <c r="KPZ73" s="47"/>
      <c r="KQA73" s="47"/>
      <c r="KQB73" s="47"/>
      <c r="KQC73" s="47"/>
      <c r="KQD73" s="47"/>
      <c r="KQE73" s="47"/>
      <c r="KQF73" s="47"/>
      <c r="KQG73" s="47"/>
      <c r="KQH73" s="47"/>
      <c r="KQI73" s="47"/>
      <c r="KQJ73" s="47"/>
      <c r="KQK73" s="47"/>
      <c r="KQL73" s="47"/>
      <c r="KQM73" s="47"/>
      <c r="KQN73" s="47"/>
      <c r="KQO73" s="47"/>
      <c r="KQP73" s="47"/>
      <c r="KQQ73" s="47"/>
      <c r="KQR73" s="47"/>
      <c r="KQS73" s="47"/>
      <c r="KQT73" s="47"/>
      <c r="KQU73" s="47"/>
      <c r="KQV73" s="47"/>
      <c r="KQW73" s="47"/>
      <c r="KQX73" s="47"/>
      <c r="KQY73" s="47"/>
      <c r="KQZ73" s="47"/>
      <c r="KRA73" s="47"/>
      <c r="KRB73" s="47"/>
      <c r="KRC73" s="47"/>
      <c r="KRD73" s="47"/>
      <c r="KRE73" s="47"/>
      <c r="KRF73" s="47"/>
      <c r="KRG73" s="47"/>
      <c r="KRH73" s="47"/>
      <c r="KRI73" s="47"/>
      <c r="KRJ73" s="47"/>
      <c r="KRK73" s="47"/>
      <c r="KRL73" s="47"/>
      <c r="KRM73" s="47"/>
      <c r="KRN73" s="47"/>
      <c r="KRO73" s="47"/>
      <c r="KRP73" s="47"/>
      <c r="KRQ73" s="47"/>
      <c r="KRR73" s="47"/>
      <c r="KRS73" s="47"/>
      <c r="KRT73" s="47"/>
      <c r="KRU73" s="47"/>
      <c r="KRV73" s="47"/>
      <c r="KRW73" s="47"/>
      <c r="KRX73" s="47"/>
      <c r="KRY73" s="47"/>
      <c r="KRZ73" s="47"/>
      <c r="KSA73" s="47"/>
      <c r="KSB73" s="47"/>
      <c r="KSC73" s="47"/>
      <c r="KSD73" s="47"/>
      <c r="KSE73" s="47"/>
      <c r="KSF73" s="47"/>
      <c r="KSG73" s="47"/>
      <c r="KSH73" s="47"/>
      <c r="KSI73" s="47"/>
      <c r="KSJ73" s="47"/>
      <c r="KSK73" s="47"/>
      <c r="KSL73" s="47"/>
      <c r="KSM73" s="47"/>
      <c r="KSN73" s="47"/>
      <c r="KSO73" s="47"/>
      <c r="KSP73" s="47"/>
      <c r="KSQ73" s="47"/>
      <c r="KSR73" s="47"/>
      <c r="KSS73" s="47"/>
      <c r="KST73" s="47"/>
      <c r="KSU73" s="47"/>
      <c r="KSV73" s="47"/>
      <c r="KSW73" s="47"/>
      <c r="KSX73" s="47"/>
      <c r="KSY73" s="47"/>
      <c r="KSZ73" s="47"/>
      <c r="KTA73" s="47"/>
      <c r="KTB73" s="47"/>
      <c r="KTC73" s="47"/>
      <c r="KTD73" s="47"/>
      <c r="KTE73" s="47"/>
      <c r="KTF73" s="47"/>
      <c r="KTG73" s="47"/>
      <c r="KTH73" s="47"/>
      <c r="KTI73" s="47"/>
      <c r="KTJ73" s="47"/>
      <c r="KTK73" s="47"/>
      <c r="KTL73" s="47"/>
      <c r="KTM73" s="47"/>
      <c r="KTN73" s="47"/>
      <c r="KTO73" s="47"/>
      <c r="KTP73" s="47"/>
      <c r="KTQ73" s="47"/>
      <c r="KTR73" s="47"/>
      <c r="KTS73" s="47"/>
      <c r="KTT73" s="47"/>
      <c r="KTU73" s="47"/>
      <c r="KTV73" s="47"/>
      <c r="KTW73" s="47"/>
      <c r="KTX73" s="47"/>
      <c r="KTY73" s="47"/>
      <c r="KTZ73" s="47"/>
      <c r="KUA73" s="47"/>
      <c r="KUB73" s="47"/>
      <c r="KUC73" s="47"/>
      <c r="KUD73" s="47"/>
      <c r="KUE73" s="47"/>
      <c r="KUF73" s="47"/>
      <c r="KUG73" s="47"/>
      <c r="KUH73" s="47"/>
      <c r="KUI73" s="47"/>
      <c r="KUJ73" s="47"/>
      <c r="KUK73" s="47"/>
      <c r="KUL73" s="47"/>
      <c r="KUM73" s="47"/>
      <c r="KUN73" s="47"/>
      <c r="KUO73" s="47"/>
      <c r="KUP73" s="47"/>
      <c r="KUQ73" s="47"/>
      <c r="KUR73" s="47"/>
      <c r="KUS73" s="47"/>
      <c r="KUT73" s="47"/>
      <c r="KUU73" s="47"/>
      <c r="KUV73" s="47"/>
      <c r="KUW73" s="47"/>
      <c r="KUX73" s="47"/>
      <c r="KUY73" s="47"/>
      <c r="KUZ73" s="47"/>
      <c r="KVA73" s="47"/>
      <c r="KVB73" s="47"/>
      <c r="KVC73" s="47"/>
      <c r="KVD73" s="47"/>
      <c r="KVE73" s="47"/>
      <c r="KVF73" s="47"/>
      <c r="KVG73" s="47"/>
      <c r="KVH73" s="47"/>
      <c r="KVI73" s="47"/>
      <c r="KVJ73" s="47"/>
      <c r="KVK73" s="47"/>
      <c r="KVL73" s="47"/>
      <c r="KVM73" s="47"/>
      <c r="KVN73" s="47"/>
      <c r="KVO73" s="47"/>
      <c r="KVP73" s="47"/>
      <c r="KVQ73" s="47"/>
      <c r="KVR73" s="47"/>
      <c r="KVS73" s="47"/>
      <c r="KVT73" s="47"/>
      <c r="KVU73" s="47"/>
      <c r="KVV73" s="47"/>
      <c r="KVW73" s="47"/>
      <c r="KVX73" s="47"/>
      <c r="KVY73" s="47"/>
      <c r="KVZ73" s="47"/>
      <c r="KWA73" s="47"/>
      <c r="KWB73" s="47"/>
      <c r="KWC73" s="47"/>
      <c r="KWD73" s="47"/>
      <c r="KWE73" s="47"/>
      <c r="KWF73" s="47"/>
      <c r="KWG73" s="47"/>
      <c r="KWH73" s="47"/>
      <c r="KWI73" s="47"/>
      <c r="KWJ73" s="47"/>
      <c r="KWK73" s="47"/>
      <c r="KWL73" s="47"/>
      <c r="KWM73" s="47"/>
      <c r="KWN73" s="47"/>
      <c r="KWO73" s="47"/>
      <c r="KWP73" s="47"/>
      <c r="KWQ73" s="47"/>
      <c r="KWR73" s="47"/>
      <c r="KWS73" s="47"/>
      <c r="KWT73" s="47"/>
      <c r="KWU73" s="47"/>
      <c r="KWV73" s="47"/>
      <c r="KWW73" s="47"/>
      <c r="KWX73" s="47"/>
      <c r="KWY73" s="47"/>
      <c r="KWZ73" s="47"/>
      <c r="KXA73" s="47"/>
      <c r="KXB73" s="47"/>
      <c r="KXC73" s="47"/>
      <c r="KXD73" s="47"/>
      <c r="KXE73" s="47"/>
      <c r="KXF73" s="47"/>
      <c r="KXG73" s="47"/>
      <c r="KXH73" s="47"/>
      <c r="KXI73" s="47"/>
      <c r="KXJ73" s="47"/>
      <c r="KXK73" s="47"/>
      <c r="KXL73" s="47"/>
      <c r="KXM73" s="47"/>
      <c r="KXN73" s="47"/>
      <c r="KXO73" s="47"/>
      <c r="KXP73" s="47"/>
      <c r="KXQ73" s="47"/>
      <c r="KXR73" s="47"/>
      <c r="KXS73" s="47"/>
      <c r="KXT73" s="47"/>
      <c r="KXU73" s="47"/>
      <c r="KXV73" s="47"/>
      <c r="KXW73" s="47"/>
      <c r="KXX73" s="47"/>
      <c r="KXY73" s="47"/>
      <c r="KXZ73" s="47"/>
      <c r="KYA73" s="47"/>
      <c r="KYB73" s="47"/>
      <c r="KYC73" s="47"/>
      <c r="KYD73" s="47"/>
      <c r="KYE73" s="47"/>
      <c r="KYF73" s="47"/>
      <c r="KYG73" s="47"/>
      <c r="KYH73" s="47"/>
      <c r="KYI73" s="47"/>
      <c r="KYJ73" s="47"/>
      <c r="KYK73" s="47"/>
      <c r="KYL73" s="47"/>
      <c r="KYM73" s="47"/>
      <c r="KYN73" s="47"/>
      <c r="KYO73" s="47"/>
      <c r="KYP73" s="47"/>
      <c r="KYQ73" s="47"/>
      <c r="KYR73" s="47"/>
      <c r="KYS73" s="47"/>
      <c r="KYT73" s="47"/>
      <c r="KYU73" s="47"/>
      <c r="KYV73" s="47"/>
      <c r="KYW73" s="47"/>
      <c r="KYX73" s="47"/>
      <c r="KYY73" s="47"/>
      <c r="KYZ73" s="47"/>
      <c r="KZA73" s="47"/>
      <c r="KZB73" s="47"/>
      <c r="KZC73" s="47"/>
      <c r="KZD73" s="47"/>
      <c r="KZE73" s="47"/>
      <c r="KZF73" s="47"/>
      <c r="KZG73" s="47"/>
      <c r="KZH73" s="47"/>
      <c r="KZI73" s="47"/>
      <c r="KZJ73" s="47"/>
      <c r="KZK73" s="47"/>
      <c r="KZL73" s="47"/>
      <c r="KZM73" s="47"/>
      <c r="KZN73" s="47"/>
      <c r="KZO73" s="47"/>
      <c r="KZP73" s="47"/>
      <c r="KZQ73" s="47"/>
      <c r="KZR73" s="47"/>
      <c r="KZS73" s="47"/>
      <c r="KZT73" s="47"/>
      <c r="KZU73" s="47"/>
      <c r="KZV73" s="47"/>
      <c r="KZW73" s="47"/>
      <c r="KZX73" s="47"/>
      <c r="KZY73" s="47"/>
      <c r="KZZ73" s="47"/>
      <c r="LAA73" s="47"/>
      <c r="LAB73" s="47"/>
      <c r="LAC73" s="47"/>
      <c r="LAD73" s="47"/>
      <c r="LAE73" s="47"/>
      <c r="LAF73" s="47"/>
      <c r="LAG73" s="47"/>
      <c r="LAH73" s="47"/>
      <c r="LAI73" s="47"/>
      <c r="LAJ73" s="47"/>
      <c r="LAK73" s="47"/>
      <c r="LAL73" s="47"/>
      <c r="LAM73" s="47"/>
      <c r="LAN73" s="47"/>
      <c r="LAO73" s="47"/>
      <c r="LAP73" s="47"/>
      <c r="LAQ73" s="47"/>
      <c r="LAR73" s="47"/>
      <c r="LAS73" s="47"/>
      <c r="LAT73" s="47"/>
      <c r="LAU73" s="47"/>
      <c r="LAV73" s="47"/>
      <c r="LAW73" s="47"/>
      <c r="LAX73" s="47"/>
      <c r="LAY73" s="47"/>
      <c r="LAZ73" s="47"/>
      <c r="LBA73" s="47"/>
      <c r="LBB73" s="47"/>
      <c r="LBC73" s="47"/>
      <c r="LBD73" s="47"/>
      <c r="LBE73" s="47"/>
      <c r="LBF73" s="47"/>
      <c r="LBG73" s="47"/>
      <c r="LBH73" s="47"/>
      <c r="LBI73" s="47"/>
      <c r="LBJ73" s="47"/>
      <c r="LBK73" s="47"/>
      <c r="LBL73" s="47"/>
      <c r="LBM73" s="47"/>
      <c r="LBN73" s="47"/>
      <c r="LBO73" s="47"/>
      <c r="LBP73" s="47"/>
      <c r="LBQ73" s="47"/>
      <c r="LBR73" s="47"/>
      <c r="LBS73" s="47"/>
      <c r="LBT73" s="47"/>
      <c r="LBU73" s="47"/>
      <c r="LBV73" s="47"/>
      <c r="LBW73" s="47"/>
      <c r="LBX73" s="47"/>
      <c r="LBY73" s="47"/>
      <c r="LBZ73" s="47"/>
      <c r="LCA73" s="47"/>
      <c r="LCB73" s="47"/>
      <c r="LCC73" s="47"/>
      <c r="LCD73" s="47"/>
      <c r="LCE73" s="47"/>
      <c r="LCF73" s="47"/>
      <c r="LCG73" s="47"/>
      <c r="LCH73" s="47"/>
      <c r="LCI73" s="47"/>
      <c r="LCJ73" s="47"/>
      <c r="LCK73" s="47"/>
      <c r="LCL73" s="47"/>
      <c r="LCM73" s="47"/>
      <c r="LCN73" s="47"/>
      <c r="LCO73" s="47"/>
      <c r="LCP73" s="47"/>
      <c r="LCQ73" s="47"/>
      <c r="LCR73" s="47"/>
      <c r="LCS73" s="47"/>
      <c r="LCT73" s="47"/>
      <c r="LCU73" s="47"/>
      <c r="LCV73" s="47"/>
      <c r="LCW73" s="47"/>
      <c r="LCX73" s="47"/>
      <c r="LCY73" s="47"/>
      <c r="LCZ73" s="47"/>
      <c r="LDA73" s="47"/>
      <c r="LDB73" s="47"/>
      <c r="LDC73" s="47"/>
      <c r="LDD73" s="47"/>
      <c r="LDE73" s="47"/>
      <c r="LDF73" s="47"/>
      <c r="LDG73" s="47"/>
      <c r="LDH73" s="47"/>
      <c r="LDI73" s="47"/>
      <c r="LDJ73" s="47"/>
      <c r="LDK73" s="47"/>
      <c r="LDL73" s="47"/>
      <c r="LDM73" s="47"/>
      <c r="LDN73" s="47"/>
      <c r="LDO73" s="47"/>
      <c r="LDP73" s="47"/>
      <c r="LDQ73" s="47"/>
      <c r="LDR73" s="47"/>
      <c r="LDS73" s="47"/>
      <c r="LDT73" s="47"/>
      <c r="LDU73" s="47"/>
      <c r="LDV73" s="47"/>
      <c r="LDW73" s="47"/>
      <c r="LDX73" s="47"/>
      <c r="LDY73" s="47"/>
      <c r="LDZ73" s="47"/>
      <c r="LEA73" s="47"/>
      <c r="LEB73" s="47"/>
      <c r="LEC73" s="47"/>
      <c r="LED73" s="47"/>
      <c r="LEE73" s="47"/>
      <c r="LEF73" s="47"/>
      <c r="LEG73" s="47"/>
      <c r="LEH73" s="47"/>
      <c r="LEI73" s="47"/>
      <c r="LEJ73" s="47"/>
      <c r="LEK73" s="47"/>
      <c r="LEL73" s="47"/>
      <c r="LEM73" s="47"/>
      <c r="LEN73" s="47"/>
      <c r="LEO73" s="47"/>
      <c r="LEP73" s="47"/>
      <c r="LEQ73" s="47"/>
      <c r="LER73" s="47"/>
      <c r="LES73" s="47"/>
      <c r="LET73" s="47"/>
      <c r="LEU73" s="47"/>
      <c r="LEV73" s="47"/>
      <c r="LEW73" s="47"/>
      <c r="LEX73" s="47"/>
      <c r="LEY73" s="47"/>
      <c r="LEZ73" s="47"/>
      <c r="LFA73" s="47"/>
      <c r="LFB73" s="47"/>
      <c r="LFC73" s="47"/>
      <c r="LFD73" s="47"/>
      <c r="LFE73" s="47"/>
      <c r="LFF73" s="47"/>
      <c r="LFG73" s="47"/>
      <c r="LFH73" s="47"/>
      <c r="LFI73" s="47"/>
      <c r="LFJ73" s="47"/>
      <c r="LFK73" s="47"/>
      <c r="LFL73" s="47"/>
      <c r="LFM73" s="47"/>
      <c r="LFN73" s="47"/>
      <c r="LFO73" s="47"/>
      <c r="LFP73" s="47"/>
      <c r="LFQ73" s="47"/>
      <c r="LFR73" s="47"/>
      <c r="LFS73" s="47"/>
      <c r="LFT73" s="47"/>
      <c r="LFU73" s="47"/>
      <c r="LFV73" s="47"/>
      <c r="LFW73" s="47"/>
      <c r="LFX73" s="47"/>
      <c r="LFY73" s="47"/>
      <c r="LFZ73" s="47"/>
      <c r="LGA73" s="47"/>
      <c r="LGB73" s="47"/>
      <c r="LGC73" s="47"/>
      <c r="LGD73" s="47"/>
      <c r="LGE73" s="47"/>
      <c r="LGF73" s="47"/>
      <c r="LGG73" s="47"/>
      <c r="LGH73" s="47"/>
      <c r="LGI73" s="47"/>
      <c r="LGJ73" s="47"/>
      <c r="LGK73" s="47"/>
      <c r="LGL73" s="47"/>
      <c r="LGM73" s="47"/>
      <c r="LGN73" s="47"/>
      <c r="LGO73" s="47"/>
      <c r="LGP73" s="47"/>
      <c r="LGQ73" s="47"/>
      <c r="LGR73" s="47"/>
      <c r="LGS73" s="47"/>
      <c r="LGT73" s="47"/>
      <c r="LGU73" s="47"/>
      <c r="LGV73" s="47"/>
      <c r="LGW73" s="47"/>
      <c r="LGX73" s="47"/>
      <c r="LGY73" s="47"/>
      <c r="LGZ73" s="47"/>
      <c r="LHA73" s="47"/>
      <c r="LHB73" s="47"/>
      <c r="LHC73" s="47"/>
      <c r="LHD73" s="47"/>
      <c r="LHE73" s="47"/>
      <c r="LHF73" s="47"/>
      <c r="LHG73" s="47"/>
      <c r="LHH73" s="47"/>
      <c r="LHI73" s="47"/>
      <c r="LHJ73" s="47"/>
      <c r="LHK73" s="47"/>
      <c r="LHL73" s="47"/>
      <c r="LHM73" s="47"/>
      <c r="LHN73" s="47"/>
      <c r="LHO73" s="47"/>
      <c r="LHP73" s="47"/>
      <c r="LHQ73" s="47"/>
      <c r="LHR73" s="47"/>
      <c r="LHS73" s="47"/>
      <c r="LHT73" s="47"/>
      <c r="LHU73" s="47"/>
      <c r="LHV73" s="47"/>
      <c r="LHW73" s="47"/>
      <c r="LHX73" s="47"/>
      <c r="LHY73" s="47"/>
      <c r="LHZ73" s="47"/>
      <c r="LIA73" s="47"/>
      <c r="LIB73" s="47"/>
      <c r="LIC73" s="47"/>
      <c r="LID73" s="47"/>
      <c r="LIE73" s="47"/>
      <c r="LIF73" s="47"/>
      <c r="LIG73" s="47"/>
      <c r="LIH73" s="47"/>
      <c r="LII73" s="47"/>
      <c r="LIJ73" s="47"/>
      <c r="LIK73" s="47"/>
      <c r="LIL73" s="47"/>
      <c r="LIM73" s="47"/>
      <c r="LIN73" s="47"/>
      <c r="LIO73" s="47"/>
      <c r="LIP73" s="47"/>
      <c r="LIQ73" s="47"/>
      <c r="LIR73" s="47"/>
      <c r="LIS73" s="47"/>
      <c r="LIT73" s="47"/>
      <c r="LIU73" s="47"/>
      <c r="LIV73" s="47"/>
      <c r="LIW73" s="47"/>
      <c r="LIX73" s="47"/>
      <c r="LIY73" s="47"/>
      <c r="LIZ73" s="47"/>
      <c r="LJA73" s="47"/>
      <c r="LJB73" s="47"/>
      <c r="LJC73" s="47"/>
      <c r="LJD73" s="47"/>
      <c r="LJE73" s="47"/>
      <c r="LJF73" s="47"/>
      <c r="LJG73" s="47"/>
      <c r="LJH73" s="47"/>
      <c r="LJI73" s="47"/>
      <c r="LJJ73" s="47"/>
      <c r="LJK73" s="47"/>
      <c r="LJL73" s="47"/>
      <c r="LJM73" s="47"/>
      <c r="LJN73" s="47"/>
      <c r="LJO73" s="47"/>
      <c r="LJP73" s="47"/>
      <c r="LJQ73" s="47"/>
      <c r="LJR73" s="47"/>
      <c r="LJS73" s="47"/>
      <c r="LJT73" s="47"/>
      <c r="LJU73" s="47"/>
      <c r="LJV73" s="47"/>
      <c r="LJW73" s="47"/>
      <c r="LJX73" s="47"/>
      <c r="LJY73" s="47"/>
      <c r="LJZ73" s="47"/>
      <c r="LKA73" s="47"/>
      <c r="LKB73" s="47"/>
      <c r="LKC73" s="47"/>
      <c r="LKD73" s="47"/>
      <c r="LKE73" s="47"/>
      <c r="LKF73" s="47"/>
      <c r="LKG73" s="47"/>
      <c r="LKH73" s="47"/>
      <c r="LKI73" s="47"/>
      <c r="LKJ73" s="47"/>
      <c r="LKK73" s="47"/>
      <c r="LKL73" s="47"/>
      <c r="LKM73" s="47"/>
      <c r="LKN73" s="47"/>
      <c r="LKO73" s="47"/>
      <c r="LKP73" s="47"/>
      <c r="LKQ73" s="47"/>
      <c r="LKR73" s="47"/>
      <c r="LKS73" s="47"/>
      <c r="LKT73" s="47"/>
      <c r="LKU73" s="47"/>
      <c r="LKV73" s="47"/>
      <c r="LKW73" s="47"/>
      <c r="LKX73" s="47"/>
      <c r="LKY73" s="47"/>
      <c r="LKZ73" s="47"/>
      <c r="LLA73" s="47"/>
      <c r="LLB73" s="47"/>
      <c r="LLC73" s="47"/>
      <c r="LLD73" s="47"/>
      <c r="LLE73" s="47"/>
      <c r="LLF73" s="47"/>
      <c r="LLG73" s="47"/>
      <c r="LLH73" s="47"/>
      <c r="LLI73" s="47"/>
      <c r="LLJ73" s="47"/>
      <c r="LLK73" s="47"/>
      <c r="LLL73" s="47"/>
      <c r="LLM73" s="47"/>
      <c r="LLN73" s="47"/>
      <c r="LLO73" s="47"/>
      <c r="LLP73" s="47"/>
      <c r="LLQ73" s="47"/>
      <c r="LLR73" s="47"/>
      <c r="LLS73" s="47"/>
      <c r="LLT73" s="47"/>
      <c r="LLU73" s="47"/>
      <c r="LLV73" s="47"/>
      <c r="LLW73" s="47"/>
      <c r="LLX73" s="47"/>
      <c r="LLY73" s="47"/>
      <c r="LLZ73" s="47"/>
      <c r="LMA73" s="47"/>
      <c r="LMB73" s="47"/>
      <c r="LMC73" s="47"/>
      <c r="LMD73" s="47"/>
      <c r="LME73" s="47"/>
      <c r="LMF73" s="47"/>
      <c r="LMG73" s="47"/>
      <c r="LMH73" s="47"/>
      <c r="LMI73" s="47"/>
      <c r="LMJ73" s="47"/>
      <c r="LMK73" s="47"/>
      <c r="LML73" s="47"/>
      <c r="LMM73" s="47"/>
      <c r="LMN73" s="47"/>
      <c r="LMO73" s="47"/>
      <c r="LMP73" s="47"/>
      <c r="LMQ73" s="47"/>
      <c r="LMR73" s="47"/>
      <c r="LMS73" s="47"/>
      <c r="LMT73" s="47"/>
      <c r="LMU73" s="47"/>
      <c r="LMV73" s="47"/>
      <c r="LMW73" s="47"/>
      <c r="LMX73" s="47"/>
      <c r="LMY73" s="47"/>
      <c r="LMZ73" s="47"/>
      <c r="LNA73" s="47"/>
      <c r="LNB73" s="47"/>
      <c r="LNC73" s="47"/>
      <c r="LND73" s="47"/>
      <c r="LNE73" s="47"/>
      <c r="LNF73" s="47"/>
      <c r="LNG73" s="47"/>
      <c r="LNH73" s="47"/>
      <c r="LNI73" s="47"/>
      <c r="LNJ73" s="47"/>
      <c r="LNK73" s="47"/>
      <c r="LNL73" s="47"/>
      <c r="LNM73" s="47"/>
      <c r="LNN73" s="47"/>
      <c r="LNO73" s="47"/>
      <c r="LNP73" s="47"/>
      <c r="LNQ73" s="47"/>
      <c r="LNR73" s="47"/>
      <c r="LNS73" s="47"/>
      <c r="LNT73" s="47"/>
      <c r="LNU73" s="47"/>
      <c r="LNV73" s="47"/>
      <c r="LNW73" s="47"/>
      <c r="LNX73" s="47"/>
      <c r="LNY73" s="47"/>
      <c r="LNZ73" s="47"/>
      <c r="LOA73" s="47"/>
      <c r="LOB73" s="47"/>
      <c r="LOC73" s="47"/>
      <c r="LOD73" s="47"/>
      <c r="LOE73" s="47"/>
      <c r="LOF73" s="47"/>
      <c r="LOG73" s="47"/>
      <c r="LOH73" s="47"/>
      <c r="LOI73" s="47"/>
      <c r="LOJ73" s="47"/>
      <c r="LOK73" s="47"/>
      <c r="LOL73" s="47"/>
      <c r="LOM73" s="47"/>
      <c r="LON73" s="47"/>
      <c r="LOO73" s="47"/>
      <c r="LOP73" s="47"/>
      <c r="LOQ73" s="47"/>
      <c r="LOR73" s="47"/>
      <c r="LOS73" s="47"/>
      <c r="LOT73" s="47"/>
      <c r="LOU73" s="47"/>
      <c r="LOV73" s="47"/>
      <c r="LOW73" s="47"/>
      <c r="LOX73" s="47"/>
      <c r="LOY73" s="47"/>
      <c r="LOZ73" s="47"/>
      <c r="LPA73" s="47"/>
      <c r="LPB73" s="47"/>
      <c r="LPC73" s="47"/>
      <c r="LPD73" s="47"/>
      <c r="LPE73" s="47"/>
      <c r="LPF73" s="47"/>
      <c r="LPG73" s="47"/>
      <c r="LPH73" s="47"/>
      <c r="LPI73" s="47"/>
      <c r="LPJ73" s="47"/>
      <c r="LPK73" s="47"/>
      <c r="LPL73" s="47"/>
      <c r="LPM73" s="47"/>
      <c r="LPN73" s="47"/>
      <c r="LPO73" s="47"/>
      <c r="LPP73" s="47"/>
      <c r="LPQ73" s="47"/>
      <c r="LPR73" s="47"/>
      <c r="LPS73" s="47"/>
      <c r="LPT73" s="47"/>
      <c r="LPU73" s="47"/>
      <c r="LPV73" s="47"/>
      <c r="LPW73" s="47"/>
      <c r="LPX73" s="47"/>
      <c r="LPY73" s="47"/>
      <c r="LPZ73" s="47"/>
      <c r="LQA73" s="47"/>
      <c r="LQB73" s="47"/>
      <c r="LQC73" s="47"/>
      <c r="LQD73" s="47"/>
      <c r="LQE73" s="47"/>
      <c r="LQF73" s="47"/>
      <c r="LQG73" s="47"/>
      <c r="LQH73" s="47"/>
      <c r="LQI73" s="47"/>
      <c r="LQJ73" s="47"/>
      <c r="LQK73" s="47"/>
      <c r="LQL73" s="47"/>
      <c r="LQM73" s="47"/>
      <c r="LQN73" s="47"/>
      <c r="LQO73" s="47"/>
      <c r="LQP73" s="47"/>
      <c r="LQQ73" s="47"/>
      <c r="LQR73" s="47"/>
      <c r="LQS73" s="47"/>
      <c r="LQT73" s="47"/>
      <c r="LQU73" s="47"/>
      <c r="LQV73" s="47"/>
      <c r="LQW73" s="47"/>
      <c r="LQX73" s="47"/>
      <c r="LQY73" s="47"/>
      <c r="LQZ73" s="47"/>
      <c r="LRA73" s="47"/>
      <c r="LRB73" s="47"/>
      <c r="LRC73" s="47"/>
      <c r="LRD73" s="47"/>
      <c r="LRE73" s="47"/>
      <c r="LRF73" s="47"/>
      <c r="LRG73" s="47"/>
      <c r="LRH73" s="47"/>
      <c r="LRI73" s="47"/>
      <c r="LRJ73" s="47"/>
      <c r="LRK73" s="47"/>
      <c r="LRL73" s="47"/>
      <c r="LRM73" s="47"/>
      <c r="LRN73" s="47"/>
      <c r="LRO73" s="47"/>
      <c r="LRP73" s="47"/>
      <c r="LRQ73" s="47"/>
      <c r="LRR73" s="47"/>
      <c r="LRS73" s="47"/>
      <c r="LRT73" s="47"/>
      <c r="LRU73" s="47"/>
      <c r="LRV73" s="47"/>
      <c r="LRW73" s="47"/>
      <c r="LRX73" s="47"/>
      <c r="LRY73" s="47"/>
      <c r="LRZ73" s="47"/>
      <c r="LSA73" s="47"/>
      <c r="LSB73" s="47"/>
      <c r="LSC73" s="47"/>
      <c r="LSD73" s="47"/>
      <c r="LSE73" s="47"/>
      <c r="LSF73" s="47"/>
      <c r="LSG73" s="47"/>
      <c r="LSH73" s="47"/>
      <c r="LSI73" s="47"/>
      <c r="LSJ73" s="47"/>
      <c r="LSK73" s="47"/>
      <c r="LSL73" s="47"/>
      <c r="LSM73" s="47"/>
      <c r="LSN73" s="47"/>
      <c r="LSO73" s="47"/>
      <c r="LSP73" s="47"/>
      <c r="LSQ73" s="47"/>
      <c r="LSR73" s="47"/>
      <c r="LSS73" s="47"/>
      <c r="LST73" s="47"/>
      <c r="LSU73" s="47"/>
      <c r="LSV73" s="47"/>
      <c r="LSW73" s="47"/>
      <c r="LSX73" s="47"/>
      <c r="LSY73" s="47"/>
      <c r="LSZ73" s="47"/>
      <c r="LTA73" s="47"/>
      <c r="LTB73" s="47"/>
      <c r="LTC73" s="47"/>
      <c r="LTD73" s="47"/>
      <c r="LTE73" s="47"/>
      <c r="LTF73" s="47"/>
      <c r="LTG73" s="47"/>
      <c r="LTH73" s="47"/>
      <c r="LTI73" s="47"/>
      <c r="LTJ73" s="47"/>
      <c r="LTK73" s="47"/>
      <c r="LTL73" s="47"/>
      <c r="LTM73" s="47"/>
      <c r="LTN73" s="47"/>
      <c r="LTO73" s="47"/>
      <c r="LTP73" s="47"/>
      <c r="LTQ73" s="47"/>
      <c r="LTR73" s="47"/>
      <c r="LTS73" s="47"/>
      <c r="LTT73" s="47"/>
      <c r="LTU73" s="47"/>
      <c r="LTV73" s="47"/>
      <c r="LTW73" s="47"/>
      <c r="LTX73" s="47"/>
      <c r="LTY73" s="47"/>
      <c r="LTZ73" s="47"/>
      <c r="LUA73" s="47"/>
      <c r="LUB73" s="47"/>
      <c r="LUC73" s="47"/>
      <c r="LUD73" s="47"/>
      <c r="LUE73" s="47"/>
      <c r="LUF73" s="47"/>
      <c r="LUG73" s="47"/>
      <c r="LUH73" s="47"/>
      <c r="LUI73" s="47"/>
      <c r="LUJ73" s="47"/>
      <c r="LUK73" s="47"/>
      <c r="LUL73" s="47"/>
      <c r="LUM73" s="47"/>
      <c r="LUN73" s="47"/>
      <c r="LUO73" s="47"/>
      <c r="LUP73" s="47"/>
      <c r="LUQ73" s="47"/>
      <c r="LUR73" s="47"/>
      <c r="LUS73" s="47"/>
      <c r="LUT73" s="47"/>
      <c r="LUU73" s="47"/>
      <c r="LUV73" s="47"/>
      <c r="LUW73" s="47"/>
      <c r="LUX73" s="47"/>
      <c r="LUY73" s="47"/>
      <c r="LUZ73" s="47"/>
      <c r="LVA73" s="47"/>
      <c r="LVB73" s="47"/>
      <c r="LVC73" s="47"/>
      <c r="LVD73" s="47"/>
      <c r="LVE73" s="47"/>
      <c r="LVF73" s="47"/>
      <c r="LVG73" s="47"/>
      <c r="LVH73" s="47"/>
      <c r="LVI73" s="47"/>
      <c r="LVJ73" s="47"/>
      <c r="LVK73" s="47"/>
      <c r="LVL73" s="47"/>
      <c r="LVM73" s="47"/>
      <c r="LVN73" s="47"/>
      <c r="LVO73" s="47"/>
      <c r="LVP73" s="47"/>
      <c r="LVQ73" s="47"/>
      <c r="LVR73" s="47"/>
      <c r="LVS73" s="47"/>
      <c r="LVT73" s="47"/>
      <c r="LVU73" s="47"/>
      <c r="LVV73" s="47"/>
      <c r="LVW73" s="47"/>
      <c r="LVX73" s="47"/>
      <c r="LVY73" s="47"/>
      <c r="LVZ73" s="47"/>
      <c r="LWA73" s="47"/>
      <c r="LWB73" s="47"/>
      <c r="LWC73" s="47"/>
      <c r="LWD73" s="47"/>
      <c r="LWE73" s="47"/>
      <c r="LWF73" s="47"/>
      <c r="LWG73" s="47"/>
      <c r="LWH73" s="47"/>
      <c r="LWI73" s="47"/>
      <c r="LWJ73" s="47"/>
      <c r="LWK73" s="47"/>
      <c r="LWL73" s="47"/>
      <c r="LWM73" s="47"/>
      <c r="LWN73" s="47"/>
      <c r="LWO73" s="47"/>
      <c r="LWP73" s="47"/>
      <c r="LWQ73" s="47"/>
      <c r="LWR73" s="47"/>
      <c r="LWS73" s="47"/>
      <c r="LWT73" s="47"/>
      <c r="LWU73" s="47"/>
      <c r="LWV73" s="47"/>
      <c r="LWW73" s="47"/>
      <c r="LWX73" s="47"/>
      <c r="LWY73" s="47"/>
      <c r="LWZ73" s="47"/>
      <c r="LXA73" s="47"/>
      <c r="LXB73" s="47"/>
      <c r="LXC73" s="47"/>
      <c r="LXD73" s="47"/>
      <c r="LXE73" s="47"/>
      <c r="LXF73" s="47"/>
      <c r="LXG73" s="47"/>
      <c r="LXH73" s="47"/>
      <c r="LXI73" s="47"/>
      <c r="LXJ73" s="47"/>
      <c r="LXK73" s="47"/>
      <c r="LXL73" s="47"/>
      <c r="LXM73" s="47"/>
      <c r="LXN73" s="47"/>
      <c r="LXO73" s="47"/>
      <c r="LXP73" s="47"/>
      <c r="LXQ73" s="47"/>
      <c r="LXR73" s="47"/>
      <c r="LXS73" s="47"/>
      <c r="LXT73" s="47"/>
      <c r="LXU73" s="47"/>
      <c r="LXV73" s="47"/>
      <c r="LXW73" s="47"/>
      <c r="LXX73" s="47"/>
      <c r="LXY73" s="47"/>
      <c r="LXZ73" s="47"/>
      <c r="LYA73" s="47"/>
      <c r="LYB73" s="47"/>
      <c r="LYC73" s="47"/>
      <c r="LYD73" s="47"/>
      <c r="LYE73" s="47"/>
      <c r="LYF73" s="47"/>
      <c r="LYG73" s="47"/>
      <c r="LYH73" s="47"/>
      <c r="LYI73" s="47"/>
      <c r="LYJ73" s="47"/>
      <c r="LYK73" s="47"/>
      <c r="LYL73" s="47"/>
      <c r="LYM73" s="47"/>
      <c r="LYN73" s="47"/>
      <c r="LYO73" s="47"/>
      <c r="LYP73" s="47"/>
      <c r="LYQ73" s="47"/>
      <c r="LYR73" s="47"/>
      <c r="LYS73" s="47"/>
      <c r="LYT73" s="47"/>
      <c r="LYU73" s="47"/>
      <c r="LYV73" s="47"/>
      <c r="LYW73" s="47"/>
      <c r="LYX73" s="47"/>
      <c r="LYY73" s="47"/>
      <c r="LYZ73" s="47"/>
      <c r="LZA73" s="47"/>
      <c r="LZB73" s="47"/>
      <c r="LZC73" s="47"/>
      <c r="LZD73" s="47"/>
      <c r="LZE73" s="47"/>
      <c r="LZF73" s="47"/>
      <c r="LZG73" s="47"/>
      <c r="LZH73" s="47"/>
      <c r="LZI73" s="47"/>
      <c r="LZJ73" s="47"/>
      <c r="LZK73" s="47"/>
      <c r="LZL73" s="47"/>
      <c r="LZM73" s="47"/>
      <c r="LZN73" s="47"/>
      <c r="LZO73" s="47"/>
      <c r="LZP73" s="47"/>
      <c r="LZQ73" s="47"/>
      <c r="LZR73" s="47"/>
      <c r="LZS73" s="47"/>
      <c r="LZT73" s="47"/>
      <c r="LZU73" s="47"/>
      <c r="LZV73" s="47"/>
      <c r="LZW73" s="47"/>
      <c r="LZX73" s="47"/>
      <c r="LZY73" s="47"/>
      <c r="LZZ73" s="47"/>
      <c r="MAA73" s="47"/>
      <c r="MAB73" s="47"/>
      <c r="MAC73" s="47"/>
      <c r="MAD73" s="47"/>
      <c r="MAE73" s="47"/>
      <c r="MAF73" s="47"/>
      <c r="MAG73" s="47"/>
      <c r="MAH73" s="47"/>
      <c r="MAI73" s="47"/>
      <c r="MAJ73" s="47"/>
      <c r="MAK73" s="47"/>
      <c r="MAL73" s="47"/>
      <c r="MAM73" s="47"/>
      <c r="MAN73" s="47"/>
      <c r="MAO73" s="47"/>
      <c r="MAP73" s="47"/>
      <c r="MAQ73" s="47"/>
      <c r="MAR73" s="47"/>
      <c r="MAS73" s="47"/>
      <c r="MAT73" s="47"/>
      <c r="MAU73" s="47"/>
      <c r="MAV73" s="47"/>
      <c r="MAW73" s="47"/>
      <c r="MAX73" s="47"/>
      <c r="MAY73" s="47"/>
      <c r="MAZ73" s="47"/>
      <c r="MBA73" s="47"/>
      <c r="MBB73" s="47"/>
      <c r="MBC73" s="47"/>
      <c r="MBD73" s="47"/>
      <c r="MBE73" s="47"/>
      <c r="MBF73" s="47"/>
      <c r="MBG73" s="47"/>
      <c r="MBH73" s="47"/>
      <c r="MBI73" s="47"/>
      <c r="MBJ73" s="47"/>
      <c r="MBK73" s="47"/>
      <c r="MBL73" s="47"/>
      <c r="MBM73" s="47"/>
      <c r="MBN73" s="47"/>
      <c r="MBO73" s="47"/>
      <c r="MBP73" s="47"/>
      <c r="MBQ73" s="47"/>
      <c r="MBR73" s="47"/>
      <c r="MBS73" s="47"/>
      <c r="MBT73" s="47"/>
      <c r="MBU73" s="47"/>
      <c r="MBV73" s="47"/>
      <c r="MBW73" s="47"/>
      <c r="MBX73" s="47"/>
      <c r="MBY73" s="47"/>
      <c r="MBZ73" s="47"/>
      <c r="MCA73" s="47"/>
      <c r="MCB73" s="47"/>
      <c r="MCC73" s="47"/>
      <c r="MCD73" s="47"/>
      <c r="MCE73" s="47"/>
      <c r="MCF73" s="47"/>
      <c r="MCG73" s="47"/>
      <c r="MCH73" s="47"/>
      <c r="MCI73" s="47"/>
      <c r="MCJ73" s="47"/>
      <c r="MCK73" s="47"/>
      <c r="MCL73" s="47"/>
      <c r="MCM73" s="47"/>
      <c r="MCN73" s="47"/>
      <c r="MCO73" s="47"/>
      <c r="MCP73" s="47"/>
      <c r="MCQ73" s="47"/>
      <c r="MCR73" s="47"/>
      <c r="MCS73" s="47"/>
      <c r="MCT73" s="47"/>
      <c r="MCU73" s="47"/>
      <c r="MCV73" s="47"/>
      <c r="MCW73" s="47"/>
      <c r="MCX73" s="47"/>
      <c r="MCY73" s="47"/>
      <c r="MCZ73" s="47"/>
      <c r="MDA73" s="47"/>
      <c r="MDB73" s="47"/>
      <c r="MDC73" s="47"/>
      <c r="MDD73" s="47"/>
      <c r="MDE73" s="47"/>
      <c r="MDF73" s="47"/>
      <c r="MDG73" s="47"/>
      <c r="MDH73" s="47"/>
      <c r="MDI73" s="47"/>
      <c r="MDJ73" s="47"/>
      <c r="MDK73" s="47"/>
      <c r="MDL73" s="47"/>
      <c r="MDM73" s="47"/>
      <c r="MDN73" s="47"/>
      <c r="MDO73" s="47"/>
      <c r="MDP73" s="47"/>
      <c r="MDQ73" s="47"/>
      <c r="MDR73" s="47"/>
      <c r="MDS73" s="47"/>
      <c r="MDT73" s="47"/>
      <c r="MDU73" s="47"/>
      <c r="MDV73" s="47"/>
      <c r="MDW73" s="47"/>
      <c r="MDX73" s="47"/>
      <c r="MDY73" s="47"/>
      <c r="MDZ73" s="47"/>
      <c r="MEA73" s="47"/>
      <c r="MEB73" s="47"/>
      <c r="MEC73" s="47"/>
      <c r="MED73" s="47"/>
      <c r="MEE73" s="47"/>
      <c r="MEF73" s="47"/>
      <c r="MEG73" s="47"/>
      <c r="MEH73" s="47"/>
      <c r="MEI73" s="47"/>
      <c r="MEJ73" s="47"/>
      <c r="MEK73" s="47"/>
      <c r="MEL73" s="47"/>
      <c r="MEM73" s="47"/>
      <c r="MEN73" s="47"/>
      <c r="MEO73" s="47"/>
      <c r="MEP73" s="47"/>
      <c r="MEQ73" s="47"/>
      <c r="MER73" s="47"/>
      <c r="MES73" s="47"/>
      <c r="MET73" s="47"/>
      <c r="MEU73" s="47"/>
      <c r="MEV73" s="47"/>
      <c r="MEW73" s="47"/>
      <c r="MEX73" s="47"/>
      <c r="MEY73" s="47"/>
      <c r="MEZ73" s="47"/>
      <c r="MFA73" s="47"/>
      <c r="MFB73" s="47"/>
      <c r="MFC73" s="47"/>
      <c r="MFD73" s="47"/>
      <c r="MFE73" s="47"/>
      <c r="MFF73" s="47"/>
      <c r="MFG73" s="47"/>
      <c r="MFH73" s="47"/>
      <c r="MFI73" s="47"/>
      <c r="MFJ73" s="47"/>
      <c r="MFK73" s="47"/>
      <c r="MFL73" s="47"/>
      <c r="MFM73" s="47"/>
      <c r="MFN73" s="47"/>
      <c r="MFO73" s="47"/>
      <c r="MFP73" s="47"/>
      <c r="MFQ73" s="47"/>
      <c r="MFR73" s="47"/>
      <c r="MFS73" s="47"/>
      <c r="MFT73" s="47"/>
      <c r="MFU73" s="47"/>
      <c r="MFV73" s="47"/>
      <c r="MFW73" s="47"/>
      <c r="MFX73" s="47"/>
      <c r="MFY73" s="47"/>
      <c r="MFZ73" s="47"/>
      <c r="MGA73" s="47"/>
      <c r="MGB73" s="47"/>
      <c r="MGC73" s="47"/>
      <c r="MGD73" s="47"/>
      <c r="MGE73" s="47"/>
      <c r="MGF73" s="47"/>
      <c r="MGG73" s="47"/>
      <c r="MGH73" s="47"/>
      <c r="MGI73" s="47"/>
      <c r="MGJ73" s="47"/>
      <c r="MGK73" s="47"/>
      <c r="MGL73" s="47"/>
      <c r="MGM73" s="47"/>
      <c r="MGN73" s="47"/>
      <c r="MGO73" s="47"/>
      <c r="MGP73" s="47"/>
      <c r="MGQ73" s="47"/>
      <c r="MGR73" s="47"/>
      <c r="MGS73" s="47"/>
      <c r="MGT73" s="47"/>
      <c r="MGU73" s="47"/>
      <c r="MGV73" s="47"/>
      <c r="MGW73" s="47"/>
      <c r="MGX73" s="47"/>
      <c r="MGY73" s="47"/>
      <c r="MGZ73" s="47"/>
      <c r="MHA73" s="47"/>
      <c r="MHB73" s="47"/>
      <c r="MHC73" s="47"/>
      <c r="MHD73" s="47"/>
      <c r="MHE73" s="47"/>
      <c r="MHF73" s="47"/>
      <c r="MHG73" s="47"/>
      <c r="MHH73" s="47"/>
      <c r="MHI73" s="47"/>
      <c r="MHJ73" s="47"/>
      <c r="MHK73" s="47"/>
      <c r="MHL73" s="47"/>
      <c r="MHM73" s="47"/>
      <c r="MHN73" s="47"/>
      <c r="MHO73" s="47"/>
      <c r="MHP73" s="47"/>
      <c r="MHQ73" s="47"/>
      <c r="MHR73" s="47"/>
      <c r="MHS73" s="47"/>
      <c r="MHT73" s="47"/>
      <c r="MHU73" s="47"/>
      <c r="MHV73" s="47"/>
      <c r="MHW73" s="47"/>
      <c r="MHX73" s="47"/>
      <c r="MHY73" s="47"/>
      <c r="MHZ73" s="47"/>
      <c r="MIA73" s="47"/>
      <c r="MIB73" s="47"/>
      <c r="MIC73" s="47"/>
      <c r="MID73" s="47"/>
      <c r="MIE73" s="47"/>
      <c r="MIF73" s="47"/>
      <c r="MIG73" s="47"/>
      <c r="MIH73" s="47"/>
      <c r="MII73" s="47"/>
      <c r="MIJ73" s="47"/>
      <c r="MIK73" s="47"/>
      <c r="MIL73" s="47"/>
      <c r="MIM73" s="47"/>
      <c r="MIN73" s="47"/>
      <c r="MIO73" s="47"/>
      <c r="MIP73" s="47"/>
      <c r="MIQ73" s="47"/>
      <c r="MIR73" s="47"/>
      <c r="MIS73" s="47"/>
      <c r="MIT73" s="47"/>
      <c r="MIU73" s="47"/>
      <c r="MIV73" s="47"/>
      <c r="MIW73" s="47"/>
      <c r="MIX73" s="47"/>
      <c r="MIY73" s="47"/>
      <c r="MIZ73" s="47"/>
      <c r="MJA73" s="47"/>
      <c r="MJB73" s="47"/>
      <c r="MJC73" s="47"/>
      <c r="MJD73" s="47"/>
      <c r="MJE73" s="47"/>
      <c r="MJF73" s="47"/>
      <c r="MJG73" s="47"/>
      <c r="MJH73" s="47"/>
      <c r="MJI73" s="47"/>
      <c r="MJJ73" s="47"/>
      <c r="MJK73" s="47"/>
      <c r="MJL73" s="47"/>
      <c r="MJM73" s="47"/>
      <c r="MJN73" s="47"/>
      <c r="MJO73" s="47"/>
      <c r="MJP73" s="47"/>
      <c r="MJQ73" s="47"/>
      <c r="MJR73" s="47"/>
      <c r="MJS73" s="47"/>
      <c r="MJT73" s="47"/>
      <c r="MJU73" s="47"/>
      <c r="MJV73" s="47"/>
      <c r="MJW73" s="47"/>
      <c r="MJX73" s="47"/>
      <c r="MJY73" s="47"/>
      <c r="MJZ73" s="47"/>
      <c r="MKA73" s="47"/>
      <c r="MKB73" s="47"/>
      <c r="MKC73" s="47"/>
      <c r="MKD73" s="47"/>
      <c r="MKE73" s="47"/>
      <c r="MKF73" s="47"/>
      <c r="MKG73" s="47"/>
      <c r="MKH73" s="47"/>
      <c r="MKI73" s="47"/>
      <c r="MKJ73" s="47"/>
      <c r="MKK73" s="47"/>
      <c r="MKL73" s="47"/>
      <c r="MKM73" s="47"/>
      <c r="MKN73" s="47"/>
      <c r="MKO73" s="47"/>
      <c r="MKP73" s="47"/>
      <c r="MKQ73" s="47"/>
      <c r="MKR73" s="47"/>
      <c r="MKS73" s="47"/>
      <c r="MKT73" s="47"/>
      <c r="MKU73" s="47"/>
      <c r="MKV73" s="47"/>
      <c r="MKW73" s="47"/>
      <c r="MKX73" s="47"/>
      <c r="MKY73" s="47"/>
      <c r="MKZ73" s="47"/>
      <c r="MLA73" s="47"/>
      <c r="MLB73" s="47"/>
      <c r="MLC73" s="47"/>
      <c r="MLD73" s="47"/>
      <c r="MLE73" s="47"/>
      <c r="MLF73" s="47"/>
      <c r="MLG73" s="47"/>
      <c r="MLH73" s="47"/>
      <c r="MLI73" s="47"/>
      <c r="MLJ73" s="47"/>
      <c r="MLK73" s="47"/>
      <c r="MLL73" s="47"/>
      <c r="MLM73" s="47"/>
      <c r="MLN73" s="47"/>
      <c r="MLO73" s="47"/>
      <c r="MLP73" s="47"/>
      <c r="MLQ73" s="47"/>
      <c r="MLR73" s="47"/>
      <c r="MLS73" s="47"/>
      <c r="MLT73" s="47"/>
      <c r="MLU73" s="47"/>
      <c r="MLV73" s="47"/>
      <c r="MLW73" s="47"/>
      <c r="MLX73" s="47"/>
      <c r="MLY73" s="47"/>
      <c r="MLZ73" s="47"/>
      <c r="MMA73" s="47"/>
      <c r="MMB73" s="47"/>
      <c r="MMC73" s="47"/>
      <c r="MMD73" s="47"/>
      <c r="MME73" s="47"/>
      <c r="MMF73" s="47"/>
      <c r="MMG73" s="47"/>
      <c r="MMH73" s="47"/>
      <c r="MMI73" s="47"/>
      <c r="MMJ73" s="47"/>
      <c r="MMK73" s="47"/>
      <c r="MML73" s="47"/>
      <c r="MMM73" s="47"/>
      <c r="MMN73" s="47"/>
      <c r="MMO73" s="47"/>
      <c r="MMP73" s="47"/>
      <c r="MMQ73" s="47"/>
      <c r="MMR73" s="47"/>
      <c r="MMS73" s="47"/>
      <c r="MMT73" s="47"/>
      <c r="MMU73" s="47"/>
      <c r="MMV73" s="47"/>
      <c r="MMW73" s="47"/>
      <c r="MMX73" s="47"/>
      <c r="MMY73" s="47"/>
      <c r="MMZ73" s="47"/>
      <c r="MNA73" s="47"/>
      <c r="MNB73" s="47"/>
      <c r="MNC73" s="47"/>
      <c r="MND73" s="47"/>
      <c r="MNE73" s="47"/>
      <c r="MNF73" s="47"/>
      <c r="MNG73" s="47"/>
      <c r="MNH73" s="47"/>
      <c r="MNI73" s="47"/>
      <c r="MNJ73" s="47"/>
      <c r="MNK73" s="47"/>
      <c r="MNL73" s="47"/>
      <c r="MNM73" s="47"/>
      <c r="MNN73" s="47"/>
      <c r="MNO73" s="47"/>
      <c r="MNP73" s="47"/>
      <c r="MNQ73" s="47"/>
      <c r="MNR73" s="47"/>
      <c r="MNS73" s="47"/>
      <c r="MNT73" s="47"/>
      <c r="MNU73" s="47"/>
      <c r="MNV73" s="47"/>
      <c r="MNW73" s="47"/>
      <c r="MNX73" s="47"/>
      <c r="MNY73" s="47"/>
      <c r="MNZ73" s="47"/>
      <c r="MOA73" s="47"/>
      <c r="MOB73" s="47"/>
      <c r="MOC73" s="47"/>
      <c r="MOD73" s="47"/>
      <c r="MOE73" s="47"/>
      <c r="MOF73" s="47"/>
      <c r="MOG73" s="47"/>
      <c r="MOH73" s="47"/>
      <c r="MOI73" s="47"/>
      <c r="MOJ73" s="47"/>
      <c r="MOK73" s="47"/>
      <c r="MOL73" s="47"/>
      <c r="MOM73" s="47"/>
      <c r="MON73" s="47"/>
      <c r="MOO73" s="47"/>
      <c r="MOP73" s="47"/>
      <c r="MOQ73" s="47"/>
      <c r="MOR73" s="47"/>
      <c r="MOS73" s="47"/>
      <c r="MOT73" s="47"/>
      <c r="MOU73" s="47"/>
      <c r="MOV73" s="47"/>
      <c r="MOW73" s="47"/>
      <c r="MOX73" s="47"/>
      <c r="MOY73" s="47"/>
      <c r="MOZ73" s="47"/>
      <c r="MPA73" s="47"/>
      <c r="MPB73" s="47"/>
      <c r="MPC73" s="47"/>
      <c r="MPD73" s="47"/>
      <c r="MPE73" s="47"/>
      <c r="MPF73" s="47"/>
      <c r="MPG73" s="47"/>
      <c r="MPH73" s="47"/>
      <c r="MPI73" s="47"/>
      <c r="MPJ73" s="47"/>
      <c r="MPK73" s="47"/>
      <c r="MPL73" s="47"/>
      <c r="MPM73" s="47"/>
      <c r="MPN73" s="47"/>
      <c r="MPO73" s="47"/>
      <c r="MPP73" s="47"/>
      <c r="MPQ73" s="47"/>
      <c r="MPR73" s="47"/>
      <c r="MPS73" s="47"/>
      <c r="MPT73" s="47"/>
      <c r="MPU73" s="47"/>
      <c r="MPV73" s="47"/>
      <c r="MPW73" s="47"/>
      <c r="MPX73" s="47"/>
      <c r="MPY73" s="47"/>
      <c r="MPZ73" s="47"/>
      <c r="MQA73" s="47"/>
      <c r="MQB73" s="47"/>
      <c r="MQC73" s="47"/>
      <c r="MQD73" s="47"/>
      <c r="MQE73" s="47"/>
      <c r="MQF73" s="47"/>
      <c r="MQG73" s="47"/>
      <c r="MQH73" s="47"/>
      <c r="MQI73" s="47"/>
      <c r="MQJ73" s="47"/>
      <c r="MQK73" s="47"/>
      <c r="MQL73" s="47"/>
      <c r="MQM73" s="47"/>
      <c r="MQN73" s="47"/>
      <c r="MQO73" s="47"/>
      <c r="MQP73" s="47"/>
      <c r="MQQ73" s="47"/>
      <c r="MQR73" s="47"/>
      <c r="MQS73" s="47"/>
      <c r="MQT73" s="47"/>
      <c r="MQU73" s="47"/>
      <c r="MQV73" s="47"/>
      <c r="MQW73" s="47"/>
      <c r="MQX73" s="47"/>
      <c r="MQY73" s="47"/>
      <c r="MQZ73" s="47"/>
      <c r="MRA73" s="47"/>
      <c r="MRB73" s="47"/>
      <c r="MRC73" s="47"/>
      <c r="MRD73" s="47"/>
      <c r="MRE73" s="47"/>
      <c r="MRF73" s="47"/>
      <c r="MRG73" s="47"/>
      <c r="MRH73" s="47"/>
      <c r="MRI73" s="47"/>
      <c r="MRJ73" s="47"/>
      <c r="MRK73" s="47"/>
      <c r="MRL73" s="47"/>
      <c r="MRM73" s="47"/>
      <c r="MRN73" s="47"/>
      <c r="MRO73" s="47"/>
      <c r="MRP73" s="47"/>
      <c r="MRQ73" s="47"/>
      <c r="MRR73" s="47"/>
      <c r="MRS73" s="47"/>
      <c r="MRT73" s="47"/>
      <c r="MRU73" s="47"/>
      <c r="MRV73" s="47"/>
      <c r="MRW73" s="47"/>
      <c r="MRX73" s="47"/>
      <c r="MRY73" s="47"/>
      <c r="MRZ73" s="47"/>
      <c r="MSA73" s="47"/>
      <c r="MSB73" s="47"/>
      <c r="MSC73" s="47"/>
      <c r="MSD73" s="47"/>
      <c r="MSE73" s="47"/>
      <c r="MSF73" s="47"/>
      <c r="MSG73" s="47"/>
      <c r="MSH73" s="47"/>
      <c r="MSI73" s="47"/>
      <c r="MSJ73" s="47"/>
      <c r="MSK73" s="47"/>
      <c r="MSL73" s="47"/>
      <c r="MSM73" s="47"/>
      <c r="MSN73" s="47"/>
      <c r="MSO73" s="47"/>
      <c r="MSP73" s="47"/>
      <c r="MSQ73" s="47"/>
      <c r="MSR73" s="47"/>
      <c r="MSS73" s="47"/>
      <c r="MST73" s="47"/>
      <c r="MSU73" s="47"/>
      <c r="MSV73" s="47"/>
      <c r="MSW73" s="47"/>
      <c r="MSX73" s="47"/>
      <c r="MSY73" s="47"/>
      <c r="MSZ73" s="47"/>
      <c r="MTA73" s="47"/>
      <c r="MTB73" s="47"/>
      <c r="MTC73" s="47"/>
      <c r="MTD73" s="47"/>
      <c r="MTE73" s="47"/>
      <c r="MTF73" s="47"/>
      <c r="MTG73" s="47"/>
      <c r="MTH73" s="47"/>
      <c r="MTI73" s="47"/>
      <c r="MTJ73" s="47"/>
      <c r="MTK73" s="47"/>
      <c r="MTL73" s="47"/>
      <c r="MTM73" s="47"/>
      <c r="MTN73" s="47"/>
      <c r="MTO73" s="47"/>
      <c r="MTP73" s="47"/>
      <c r="MTQ73" s="47"/>
      <c r="MTR73" s="47"/>
      <c r="MTS73" s="47"/>
      <c r="MTT73" s="47"/>
      <c r="MTU73" s="47"/>
      <c r="MTV73" s="47"/>
      <c r="MTW73" s="47"/>
      <c r="MTX73" s="47"/>
      <c r="MTY73" s="47"/>
      <c r="MTZ73" s="47"/>
      <c r="MUA73" s="47"/>
      <c r="MUB73" s="47"/>
      <c r="MUC73" s="47"/>
      <c r="MUD73" s="47"/>
      <c r="MUE73" s="47"/>
      <c r="MUF73" s="47"/>
      <c r="MUG73" s="47"/>
      <c r="MUH73" s="47"/>
      <c r="MUI73" s="47"/>
      <c r="MUJ73" s="47"/>
      <c r="MUK73" s="47"/>
      <c r="MUL73" s="47"/>
      <c r="MUM73" s="47"/>
      <c r="MUN73" s="47"/>
      <c r="MUO73" s="47"/>
      <c r="MUP73" s="47"/>
      <c r="MUQ73" s="47"/>
      <c r="MUR73" s="47"/>
      <c r="MUS73" s="47"/>
      <c r="MUT73" s="47"/>
      <c r="MUU73" s="47"/>
      <c r="MUV73" s="47"/>
      <c r="MUW73" s="47"/>
      <c r="MUX73" s="47"/>
      <c r="MUY73" s="47"/>
      <c r="MUZ73" s="47"/>
      <c r="MVA73" s="47"/>
      <c r="MVB73" s="47"/>
      <c r="MVC73" s="47"/>
      <c r="MVD73" s="47"/>
      <c r="MVE73" s="47"/>
      <c r="MVF73" s="47"/>
      <c r="MVG73" s="47"/>
      <c r="MVH73" s="47"/>
      <c r="MVI73" s="47"/>
      <c r="MVJ73" s="47"/>
      <c r="MVK73" s="47"/>
      <c r="MVL73" s="47"/>
      <c r="MVM73" s="47"/>
      <c r="MVN73" s="47"/>
      <c r="MVO73" s="47"/>
      <c r="MVP73" s="47"/>
      <c r="MVQ73" s="47"/>
      <c r="MVR73" s="47"/>
      <c r="MVS73" s="47"/>
      <c r="MVT73" s="47"/>
      <c r="MVU73" s="47"/>
      <c r="MVV73" s="47"/>
      <c r="MVW73" s="47"/>
      <c r="MVX73" s="47"/>
      <c r="MVY73" s="47"/>
      <c r="MVZ73" s="47"/>
      <c r="MWA73" s="47"/>
      <c r="MWB73" s="47"/>
      <c r="MWC73" s="47"/>
      <c r="MWD73" s="47"/>
      <c r="MWE73" s="47"/>
      <c r="MWF73" s="47"/>
      <c r="MWG73" s="47"/>
      <c r="MWH73" s="47"/>
      <c r="MWI73" s="47"/>
      <c r="MWJ73" s="47"/>
      <c r="MWK73" s="47"/>
      <c r="MWL73" s="47"/>
      <c r="MWM73" s="47"/>
      <c r="MWN73" s="47"/>
      <c r="MWO73" s="47"/>
      <c r="MWP73" s="47"/>
      <c r="MWQ73" s="47"/>
      <c r="MWR73" s="47"/>
      <c r="MWS73" s="47"/>
      <c r="MWT73" s="47"/>
      <c r="MWU73" s="47"/>
      <c r="MWV73" s="47"/>
      <c r="MWW73" s="47"/>
      <c r="MWX73" s="47"/>
      <c r="MWY73" s="47"/>
      <c r="MWZ73" s="47"/>
      <c r="MXA73" s="47"/>
      <c r="MXB73" s="47"/>
      <c r="MXC73" s="47"/>
      <c r="MXD73" s="47"/>
      <c r="MXE73" s="47"/>
      <c r="MXF73" s="47"/>
      <c r="MXG73" s="47"/>
      <c r="MXH73" s="47"/>
      <c r="MXI73" s="47"/>
      <c r="MXJ73" s="47"/>
      <c r="MXK73" s="47"/>
      <c r="MXL73" s="47"/>
      <c r="MXM73" s="47"/>
      <c r="MXN73" s="47"/>
      <c r="MXO73" s="47"/>
      <c r="MXP73" s="47"/>
      <c r="MXQ73" s="47"/>
      <c r="MXR73" s="47"/>
      <c r="MXS73" s="47"/>
      <c r="MXT73" s="47"/>
      <c r="MXU73" s="47"/>
      <c r="MXV73" s="47"/>
      <c r="MXW73" s="47"/>
      <c r="MXX73" s="47"/>
      <c r="MXY73" s="47"/>
      <c r="MXZ73" s="47"/>
      <c r="MYA73" s="47"/>
      <c r="MYB73" s="47"/>
      <c r="MYC73" s="47"/>
      <c r="MYD73" s="47"/>
      <c r="MYE73" s="47"/>
      <c r="MYF73" s="47"/>
      <c r="MYG73" s="47"/>
      <c r="MYH73" s="47"/>
      <c r="MYI73" s="47"/>
      <c r="MYJ73" s="47"/>
      <c r="MYK73" s="47"/>
      <c r="MYL73" s="47"/>
      <c r="MYM73" s="47"/>
      <c r="MYN73" s="47"/>
      <c r="MYO73" s="47"/>
      <c r="MYP73" s="47"/>
      <c r="MYQ73" s="47"/>
      <c r="MYR73" s="47"/>
      <c r="MYS73" s="47"/>
      <c r="MYT73" s="47"/>
      <c r="MYU73" s="47"/>
      <c r="MYV73" s="47"/>
      <c r="MYW73" s="47"/>
      <c r="MYX73" s="47"/>
      <c r="MYY73" s="47"/>
      <c r="MYZ73" s="47"/>
      <c r="MZA73" s="47"/>
      <c r="MZB73" s="47"/>
      <c r="MZC73" s="47"/>
      <c r="MZD73" s="47"/>
      <c r="MZE73" s="47"/>
      <c r="MZF73" s="47"/>
      <c r="MZG73" s="47"/>
      <c r="MZH73" s="47"/>
      <c r="MZI73" s="47"/>
      <c r="MZJ73" s="47"/>
      <c r="MZK73" s="47"/>
      <c r="MZL73" s="47"/>
      <c r="MZM73" s="47"/>
      <c r="MZN73" s="47"/>
      <c r="MZO73" s="47"/>
      <c r="MZP73" s="47"/>
      <c r="MZQ73" s="47"/>
      <c r="MZR73" s="47"/>
      <c r="MZS73" s="47"/>
      <c r="MZT73" s="47"/>
      <c r="MZU73" s="47"/>
      <c r="MZV73" s="47"/>
      <c r="MZW73" s="47"/>
      <c r="MZX73" s="47"/>
      <c r="MZY73" s="47"/>
      <c r="MZZ73" s="47"/>
      <c r="NAA73" s="47"/>
      <c r="NAB73" s="47"/>
      <c r="NAC73" s="47"/>
      <c r="NAD73" s="47"/>
      <c r="NAE73" s="47"/>
      <c r="NAF73" s="47"/>
      <c r="NAG73" s="47"/>
      <c r="NAH73" s="47"/>
      <c r="NAI73" s="47"/>
      <c r="NAJ73" s="47"/>
      <c r="NAK73" s="47"/>
      <c r="NAL73" s="47"/>
      <c r="NAM73" s="47"/>
      <c r="NAN73" s="47"/>
      <c r="NAO73" s="47"/>
      <c r="NAP73" s="47"/>
      <c r="NAQ73" s="47"/>
      <c r="NAR73" s="47"/>
      <c r="NAS73" s="47"/>
      <c r="NAT73" s="47"/>
      <c r="NAU73" s="47"/>
      <c r="NAV73" s="47"/>
      <c r="NAW73" s="47"/>
      <c r="NAX73" s="47"/>
      <c r="NAY73" s="47"/>
      <c r="NAZ73" s="47"/>
      <c r="NBA73" s="47"/>
      <c r="NBB73" s="47"/>
      <c r="NBC73" s="47"/>
      <c r="NBD73" s="47"/>
      <c r="NBE73" s="47"/>
      <c r="NBF73" s="47"/>
      <c r="NBG73" s="47"/>
      <c r="NBH73" s="47"/>
      <c r="NBI73" s="47"/>
      <c r="NBJ73" s="47"/>
      <c r="NBK73" s="47"/>
      <c r="NBL73" s="47"/>
      <c r="NBM73" s="47"/>
      <c r="NBN73" s="47"/>
      <c r="NBO73" s="47"/>
      <c r="NBP73" s="47"/>
      <c r="NBQ73" s="47"/>
      <c r="NBR73" s="47"/>
      <c r="NBS73" s="47"/>
      <c r="NBT73" s="47"/>
      <c r="NBU73" s="47"/>
      <c r="NBV73" s="47"/>
      <c r="NBW73" s="47"/>
      <c r="NBX73" s="47"/>
      <c r="NBY73" s="47"/>
      <c r="NBZ73" s="47"/>
      <c r="NCA73" s="47"/>
      <c r="NCB73" s="47"/>
      <c r="NCC73" s="47"/>
      <c r="NCD73" s="47"/>
      <c r="NCE73" s="47"/>
      <c r="NCF73" s="47"/>
      <c r="NCG73" s="47"/>
      <c r="NCH73" s="47"/>
      <c r="NCI73" s="47"/>
      <c r="NCJ73" s="47"/>
      <c r="NCK73" s="47"/>
      <c r="NCL73" s="47"/>
      <c r="NCM73" s="47"/>
      <c r="NCN73" s="47"/>
      <c r="NCO73" s="47"/>
      <c r="NCP73" s="47"/>
      <c r="NCQ73" s="47"/>
      <c r="NCR73" s="47"/>
      <c r="NCS73" s="47"/>
      <c r="NCT73" s="47"/>
      <c r="NCU73" s="47"/>
      <c r="NCV73" s="47"/>
      <c r="NCW73" s="47"/>
      <c r="NCX73" s="47"/>
      <c r="NCY73" s="47"/>
      <c r="NCZ73" s="47"/>
      <c r="NDA73" s="47"/>
      <c r="NDB73" s="47"/>
      <c r="NDC73" s="47"/>
      <c r="NDD73" s="47"/>
      <c r="NDE73" s="47"/>
      <c r="NDF73" s="47"/>
      <c r="NDG73" s="47"/>
      <c r="NDH73" s="47"/>
      <c r="NDI73" s="47"/>
      <c r="NDJ73" s="47"/>
      <c r="NDK73" s="47"/>
      <c r="NDL73" s="47"/>
      <c r="NDM73" s="47"/>
      <c r="NDN73" s="47"/>
      <c r="NDO73" s="47"/>
      <c r="NDP73" s="47"/>
      <c r="NDQ73" s="47"/>
      <c r="NDR73" s="47"/>
      <c r="NDS73" s="47"/>
      <c r="NDT73" s="47"/>
      <c r="NDU73" s="47"/>
      <c r="NDV73" s="47"/>
      <c r="NDW73" s="47"/>
      <c r="NDX73" s="47"/>
      <c r="NDY73" s="47"/>
      <c r="NDZ73" s="47"/>
      <c r="NEA73" s="47"/>
      <c r="NEB73" s="47"/>
      <c r="NEC73" s="47"/>
      <c r="NED73" s="47"/>
      <c r="NEE73" s="47"/>
      <c r="NEF73" s="47"/>
      <c r="NEG73" s="47"/>
      <c r="NEH73" s="47"/>
      <c r="NEI73" s="47"/>
      <c r="NEJ73" s="47"/>
      <c r="NEK73" s="47"/>
      <c r="NEL73" s="47"/>
      <c r="NEM73" s="47"/>
      <c r="NEN73" s="47"/>
      <c r="NEO73" s="47"/>
      <c r="NEP73" s="47"/>
      <c r="NEQ73" s="47"/>
      <c r="NER73" s="47"/>
      <c r="NES73" s="47"/>
      <c r="NET73" s="47"/>
      <c r="NEU73" s="47"/>
      <c r="NEV73" s="47"/>
      <c r="NEW73" s="47"/>
      <c r="NEX73" s="47"/>
      <c r="NEY73" s="47"/>
      <c r="NEZ73" s="47"/>
      <c r="NFA73" s="47"/>
      <c r="NFB73" s="47"/>
      <c r="NFC73" s="47"/>
      <c r="NFD73" s="47"/>
      <c r="NFE73" s="47"/>
      <c r="NFF73" s="47"/>
      <c r="NFG73" s="47"/>
      <c r="NFH73" s="47"/>
      <c r="NFI73" s="47"/>
      <c r="NFJ73" s="47"/>
      <c r="NFK73" s="47"/>
      <c r="NFL73" s="47"/>
      <c r="NFM73" s="47"/>
      <c r="NFN73" s="47"/>
      <c r="NFO73" s="47"/>
      <c r="NFP73" s="47"/>
      <c r="NFQ73" s="47"/>
      <c r="NFR73" s="47"/>
      <c r="NFS73" s="47"/>
      <c r="NFT73" s="47"/>
      <c r="NFU73" s="47"/>
      <c r="NFV73" s="47"/>
      <c r="NFW73" s="47"/>
      <c r="NFX73" s="47"/>
      <c r="NFY73" s="47"/>
      <c r="NFZ73" s="47"/>
      <c r="NGA73" s="47"/>
      <c r="NGB73" s="47"/>
      <c r="NGC73" s="47"/>
      <c r="NGD73" s="47"/>
      <c r="NGE73" s="47"/>
      <c r="NGF73" s="47"/>
      <c r="NGG73" s="47"/>
      <c r="NGH73" s="47"/>
      <c r="NGI73" s="47"/>
      <c r="NGJ73" s="47"/>
      <c r="NGK73" s="47"/>
      <c r="NGL73" s="47"/>
      <c r="NGM73" s="47"/>
      <c r="NGN73" s="47"/>
      <c r="NGO73" s="47"/>
      <c r="NGP73" s="47"/>
      <c r="NGQ73" s="47"/>
      <c r="NGR73" s="47"/>
      <c r="NGS73" s="47"/>
      <c r="NGT73" s="47"/>
      <c r="NGU73" s="47"/>
      <c r="NGV73" s="47"/>
      <c r="NGW73" s="47"/>
      <c r="NGX73" s="47"/>
      <c r="NGY73" s="47"/>
      <c r="NGZ73" s="47"/>
      <c r="NHA73" s="47"/>
      <c r="NHB73" s="47"/>
      <c r="NHC73" s="47"/>
      <c r="NHD73" s="47"/>
      <c r="NHE73" s="47"/>
      <c r="NHF73" s="47"/>
      <c r="NHG73" s="47"/>
      <c r="NHH73" s="47"/>
      <c r="NHI73" s="47"/>
      <c r="NHJ73" s="47"/>
      <c r="NHK73" s="47"/>
      <c r="NHL73" s="47"/>
      <c r="NHM73" s="47"/>
      <c r="NHN73" s="47"/>
      <c r="NHO73" s="47"/>
      <c r="NHP73" s="47"/>
      <c r="NHQ73" s="47"/>
      <c r="NHR73" s="47"/>
      <c r="NHS73" s="47"/>
      <c r="NHT73" s="47"/>
      <c r="NHU73" s="47"/>
      <c r="NHV73" s="47"/>
      <c r="NHW73" s="47"/>
      <c r="NHX73" s="47"/>
      <c r="NHY73" s="47"/>
      <c r="NHZ73" s="47"/>
      <c r="NIA73" s="47"/>
      <c r="NIB73" s="47"/>
      <c r="NIC73" s="47"/>
      <c r="NID73" s="47"/>
      <c r="NIE73" s="47"/>
      <c r="NIF73" s="47"/>
      <c r="NIG73" s="47"/>
      <c r="NIH73" s="47"/>
      <c r="NII73" s="47"/>
      <c r="NIJ73" s="47"/>
      <c r="NIK73" s="47"/>
      <c r="NIL73" s="47"/>
      <c r="NIM73" s="47"/>
      <c r="NIN73" s="47"/>
      <c r="NIO73" s="47"/>
      <c r="NIP73" s="47"/>
      <c r="NIQ73" s="47"/>
      <c r="NIR73" s="47"/>
      <c r="NIS73" s="47"/>
      <c r="NIT73" s="47"/>
      <c r="NIU73" s="47"/>
      <c r="NIV73" s="47"/>
      <c r="NIW73" s="47"/>
      <c r="NIX73" s="47"/>
      <c r="NIY73" s="47"/>
      <c r="NIZ73" s="47"/>
      <c r="NJA73" s="47"/>
      <c r="NJB73" s="47"/>
      <c r="NJC73" s="47"/>
      <c r="NJD73" s="47"/>
      <c r="NJE73" s="47"/>
      <c r="NJF73" s="47"/>
      <c r="NJG73" s="47"/>
      <c r="NJH73" s="47"/>
      <c r="NJI73" s="47"/>
      <c r="NJJ73" s="47"/>
      <c r="NJK73" s="47"/>
      <c r="NJL73" s="47"/>
      <c r="NJM73" s="47"/>
      <c r="NJN73" s="47"/>
      <c r="NJO73" s="47"/>
      <c r="NJP73" s="47"/>
      <c r="NJQ73" s="47"/>
      <c r="NJR73" s="47"/>
      <c r="NJS73" s="47"/>
      <c r="NJT73" s="47"/>
      <c r="NJU73" s="47"/>
      <c r="NJV73" s="47"/>
      <c r="NJW73" s="47"/>
      <c r="NJX73" s="47"/>
      <c r="NJY73" s="47"/>
      <c r="NJZ73" s="47"/>
      <c r="NKA73" s="47"/>
      <c r="NKB73" s="47"/>
      <c r="NKC73" s="47"/>
      <c r="NKD73" s="47"/>
      <c r="NKE73" s="47"/>
      <c r="NKF73" s="47"/>
      <c r="NKG73" s="47"/>
      <c r="NKH73" s="47"/>
      <c r="NKI73" s="47"/>
      <c r="NKJ73" s="47"/>
      <c r="NKK73" s="47"/>
      <c r="NKL73" s="47"/>
      <c r="NKM73" s="47"/>
      <c r="NKN73" s="47"/>
      <c r="NKO73" s="47"/>
      <c r="NKP73" s="47"/>
      <c r="NKQ73" s="47"/>
      <c r="NKR73" s="47"/>
      <c r="NKS73" s="47"/>
      <c r="NKT73" s="47"/>
      <c r="NKU73" s="47"/>
      <c r="NKV73" s="47"/>
      <c r="NKW73" s="47"/>
      <c r="NKX73" s="47"/>
      <c r="NKY73" s="47"/>
      <c r="NKZ73" s="47"/>
      <c r="NLA73" s="47"/>
      <c r="NLB73" s="47"/>
      <c r="NLC73" s="47"/>
      <c r="NLD73" s="47"/>
      <c r="NLE73" s="47"/>
      <c r="NLF73" s="47"/>
      <c r="NLG73" s="47"/>
      <c r="NLH73" s="47"/>
      <c r="NLI73" s="47"/>
      <c r="NLJ73" s="47"/>
      <c r="NLK73" s="47"/>
      <c r="NLL73" s="47"/>
      <c r="NLM73" s="47"/>
      <c r="NLN73" s="47"/>
      <c r="NLO73" s="47"/>
      <c r="NLP73" s="47"/>
      <c r="NLQ73" s="47"/>
      <c r="NLR73" s="47"/>
      <c r="NLS73" s="47"/>
      <c r="NLT73" s="47"/>
      <c r="NLU73" s="47"/>
      <c r="NLV73" s="47"/>
      <c r="NLW73" s="47"/>
      <c r="NLX73" s="47"/>
      <c r="NLY73" s="47"/>
      <c r="NLZ73" s="47"/>
      <c r="NMA73" s="47"/>
      <c r="NMB73" s="47"/>
      <c r="NMC73" s="47"/>
      <c r="NMD73" s="47"/>
      <c r="NME73" s="47"/>
      <c r="NMF73" s="47"/>
      <c r="NMG73" s="47"/>
      <c r="NMH73" s="47"/>
      <c r="NMI73" s="47"/>
      <c r="NMJ73" s="47"/>
      <c r="NMK73" s="47"/>
      <c r="NML73" s="47"/>
      <c r="NMM73" s="47"/>
      <c r="NMN73" s="47"/>
      <c r="NMO73" s="47"/>
      <c r="NMP73" s="47"/>
      <c r="NMQ73" s="47"/>
      <c r="NMR73" s="47"/>
      <c r="NMS73" s="47"/>
      <c r="NMT73" s="47"/>
      <c r="NMU73" s="47"/>
      <c r="NMV73" s="47"/>
      <c r="NMW73" s="47"/>
      <c r="NMX73" s="47"/>
      <c r="NMY73" s="47"/>
      <c r="NMZ73" s="47"/>
      <c r="NNA73" s="47"/>
      <c r="NNB73" s="47"/>
      <c r="NNC73" s="47"/>
      <c r="NND73" s="47"/>
      <c r="NNE73" s="47"/>
      <c r="NNF73" s="47"/>
      <c r="NNG73" s="47"/>
      <c r="NNH73" s="47"/>
      <c r="NNI73" s="47"/>
      <c r="NNJ73" s="47"/>
      <c r="NNK73" s="47"/>
      <c r="NNL73" s="47"/>
      <c r="NNM73" s="47"/>
      <c r="NNN73" s="47"/>
      <c r="NNO73" s="47"/>
      <c r="NNP73" s="47"/>
      <c r="NNQ73" s="47"/>
      <c r="NNR73" s="47"/>
      <c r="NNS73" s="47"/>
      <c r="NNT73" s="47"/>
      <c r="NNU73" s="47"/>
      <c r="NNV73" s="47"/>
      <c r="NNW73" s="47"/>
      <c r="NNX73" s="47"/>
      <c r="NNY73" s="47"/>
      <c r="NNZ73" s="47"/>
      <c r="NOA73" s="47"/>
      <c r="NOB73" s="47"/>
      <c r="NOC73" s="47"/>
      <c r="NOD73" s="47"/>
      <c r="NOE73" s="47"/>
      <c r="NOF73" s="47"/>
      <c r="NOG73" s="47"/>
      <c r="NOH73" s="47"/>
      <c r="NOI73" s="47"/>
      <c r="NOJ73" s="47"/>
      <c r="NOK73" s="47"/>
      <c r="NOL73" s="47"/>
      <c r="NOM73" s="47"/>
      <c r="NON73" s="47"/>
      <c r="NOO73" s="47"/>
      <c r="NOP73" s="47"/>
      <c r="NOQ73" s="47"/>
      <c r="NOR73" s="47"/>
      <c r="NOS73" s="47"/>
      <c r="NOT73" s="47"/>
      <c r="NOU73" s="47"/>
      <c r="NOV73" s="47"/>
      <c r="NOW73" s="47"/>
      <c r="NOX73" s="47"/>
      <c r="NOY73" s="47"/>
      <c r="NOZ73" s="47"/>
      <c r="NPA73" s="47"/>
      <c r="NPB73" s="47"/>
      <c r="NPC73" s="47"/>
      <c r="NPD73" s="47"/>
      <c r="NPE73" s="47"/>
      <c r="NPF73" s="47"/>
      <c r="NPG73" s="47"/>
      <c r="NPH73" s="47"/>
      <c r="NPI73" s="47"/>
      <c r="NPJ73" s="47"/>
      <c r="NPK73" s="47"/>
      <c r="NPL73" s="47"/>
      <c r="NPM73" s="47"/>
      <c r="NPN73" s="47"/>
      <c r="NPO73" s="47"/>
      <c r="NPP73" s="47"/>
      <c r="NPQ73" s="47"/>
      <c r="NPR73" s="47"/>
      <c r="NPS73" s="47"/>
      <c r="NPT73" s="47"/>
      <c r="NPU73" s="47"/>
      <c r="NPV73" s="47"/>
      <c r="NPW73" s="47"/>
      <c r="NPX73" s="47"/>
      <c r="NPY73" s="47"/>
      <c r="NPZ73" s="47"/>
      <c r="NQA73" s="47"/>
      <c r="NQB73" s="47"/>
      <c r="NQC73" s="47"/>
      <c r="NQD73" s="47"/>
      <c r="NQE73" s="47"/>
      <c r="NQF73" s="47"/>
      <c r="NQG73" s="47"/>
      <c r="NQH73" s="47"/>
      <c r="NQI73" s="47"/>
      <c r="NQJ73" s="47"/>
      <c r="NQK73" s="47"/>
      <c r="NQL73" s="47"/>
      <c r="NQM73" s="47"/>
      <c r="NQN73" s="47"/>
      <c r="NQO73" s="47"/>
      <c r="NQP73" s="47"/>
      <c r="NQQ73" s="47"/>
      <c r="NQR73" s="47"/>
      <c r="NQS73" s="47"/>
      <c r="NQT73" s="47"/>
      <c r="NQU73" s="47"/>
      <c r="NQV73" s="47"/>
      <c r="NQW73" s="47"/>
      <c r="NQX73" s="47"/>
      <c r="NQY73" s="47"/>
      <c r="NQZ73" s="47"/>
      <c r="NRA73" s="47"/>
      <c r="NRB73" s="47"/>
      <c r="NRC73" s="47"/>
      <c r="NRD73" s="47"/>
      <c r="NRE73" s="47"/>
      <c r="NRF73" s="47"/>
      <c r="NRG73" s="47"/>
      <c r="NRH73" s="47"/>
      <c r="NRI73" s="47"/>
      <c r="NRJ73" s="47"/>
      <c r="NRK73" s="47"/>
      <c r="NRL73" s="47"/>
      <c r="NRM73" s="47"/>
      <c r="NRN73" s="47"/>
      <c r="NRO73" s="47"/>
      <c r="NRP73" s="47"/>
      <c r="NRQ73" s="47"/>
      <c r="NRR73" s="47"/>
      <c r="NRS73" s="47"/>
      <c r="NRT73" s="47"/>
      <c r="NRU73" s="47"/>
      <c r="NRV73" s="47"/>
      <c r="NRW73" s="47"/>
      <c r="NRX73" s="47"/>
      <c r="NRY73" s="47"/>
      <c r="NRZ73" s="47"/>
      <c r="NSA73" s="47"/>
      <c r="NSB73" s="47"/>
      <c r="NSC73" s="47"/>
      <c r="NSD73" s="47"/>
      <c r="NSE73" s="47"/>
      <c r="NSF73" s="47"/>
      <c r="NSG73" s="47"/>
      <c r="NSH73" s="47"/>
      <c r="NSI73" s="47"/>
      <c r="NSJ73" s="47"/>
      <c r="NSK73" s="47"/>
      <c r="NSL73" s="47"/>
      <c r="NSM73" s="47"/>
      <c r="NSN73" s="47"/>
      <c r="NSO73" s="47"/>
      <c r="NSP73" s="47"/>
      <c r="NSQ73" s="47"/>
      <c r="NSR73" s="47"/>
      <c r="NSS73" s="47"/>
      <c r="NST73" s="47"/>
      <c r="NSU73" s="47"/>
      <c r="NSV73" s="47"/>
      <c r="NSW73" s="47"/>
      <c r="NSX73" s="47"/>
      <c r="NSY73" s="47"/>
      <c r="NSZ73" s="47"/>
      <c r="NTA73" s="47"/>
      <c r="NTB73" s="47"/>
      <c r="NTC73" s="47"/>
      <c r="NTD73" s="47"/>
      <c r="NTE73" s="47"/>
      <c r="NTF73" s="47"/>
      <c r="NTG73" s="47"/>
      <c r="NTH73" s="47"/>
      <c r="NTI73" s="47"/>
      <c r="NTJ73" s="47"/>
      <c r="NTK73" s="47"/>
      <c r="NTL73" s="47"/>
      <c r="NTM73" s="47"/>
      <c r="NTN73" s="47"/>
      <c r="NTO73" s="47"/>
      <c r="NTP73" s="47"/>
      <c r="NTQ73" s="47"/>
      <c r="NTR73" s="47"/>
      <c r="NTS73" s="47"/>
      <c r="NTT73" s="47"/>
      <c r="NTU73" s="47"/>
      <c r="NTV73" s="47"/>
      <c r="NTW73" s="47"/>
      <c r="NTX73" s="47"/>
      <c r="NTY73" s="47"/>
      <c r="NTZ73" s="47"/>
      <c r="NUA73" s="47"/>
      <c r="NUB73" s="47"/>
      <c r="NUC73" s="47"/>
      <c r="NUD73" s="47"/>
      <c r="NUE73" s="47"/>
      <c r="NUF73" s="47"/>
      <c r="NUG73" s="47"/>
      <c r="NUH73" s="47"/>
      <c r="NUI73" s="47"/>
      <c r="NUJ73" s="47"/>
      <c r="NUK73" s="47"/>
      <c r="NUL73" s="47"/>
      <c r="NUM73" s="47"/>
      <c r="NUN73" s="47"/>
      <c r="NUO73" s="47"/>
      <c r="NUP73" s="47"/>
      <c r="NUQ73" s="47"/>
      <c r="NUR73" s="47"/>
      <c r="NUS73" s="47"/>
      <c r="NUT73" s="47"/>
      <c r="NUU73" s="47"/>
      <c r="NUV73" s="47"/>
      <c r="NUW73" s="47"/>
      <c r="NUX73" s="47"/>
      <c r="NUY73" s="47"/>
      <c r="NUZ73" s="47"/>
      <c r="NVA73" s="47"/>
      <c r="NVB73" s="47"/>
      <c r="NVC73" s="47"/>
      <c r="NVD73" s="47"/>
      <c r="NVE73" s="47"/>
      <c r="NVF73" s="47"/>
      <c r="NVG73" s="47"/>
      <c r="NVH73" s="47"/>
      <c r="NVI73" s="47"/>
      <c r="NVJ73" s="47"/>
      <c r="NVK73" s="47"/>
      <c r="NVL73" s="47"/>
      <c r="NVM73" s="47"/>
      <c r="NVN73" s="47"/>
      <c r="NVO73" s="47"/>
      <c r="NVP73" s="47"/>
      <c r="NVQ73" s="47"/>
      <c r="NVR73" s="47"/>
      <c r="NVS73" s="47"/>
      <c r="NVT73" s="47"/>
      <c r="NVU73" s="47"/>
      <c r="NVV73" s="47"/>
      <c r="NVW73" s="47"/>
      <c r="NVX73" s="47"/>
      <c r="NVY73" s="47"/>
      <c r="NVZ73" s="47"/>
      <c r="NWA73" s="47"/>
      <c r="NWB73" s="47"/>
      <c r="NWC73" s="47"/>
      <c r="NWD73" s="47"/>
      <c r="NWE73" s="47"/>
      <c r="NWF73" s="47"/>
      <c r="NWG73" s="47"/>
      <c r="NWH73" s="47"/>
      <c r="NWI73" s="47"/>
      <c r="NWJ73" s="47"/>
      <c r="NWK73" s="47"/>
      <c r="NWL73" s="47"/>
      <c r="NWM73" s="47"/>
      <c r="NWN73" s="47"/>
      <c r="NWO73" s="47"/>
      <c r="NWP73" s="47"/>
      <c r="NWQ73" s="47"/>
      <c r="NWR73" s="47"/>
      <c r="NWS73" s="47"/>
      <c r="NWT73" s="47"/>
      <c r="NWU73" s="47"/>
      <c r="NWV73" s="47"/>
      <c r="NWW73" s="47"/>
      <c r="NWX73" s="47"/>
      <c r="NWY73" s="47"/>
      <c r="NWZ73" s="47"/>
      <c r="NXA73" s="47"/>
      <c r="NXB73" s="47"/>
      <c r="NXC73" s="47"/>
      <c r="NXD73" s="47"/>
      <c r="NXE73" s="47"/>
      <c r="NXF73" s="47"/>
      <c r="NXG73" s="47"/>
      <c r="NXH73" s="47"/>
      <c r="NXI73" s="47"/>
      <c r="NXJ73" s="47"/>
      <c r="NXK73" s="47"/>
      <c r="NXL73" s="47"/>
      <c r="NXM73" s="47"/>
      <c r="NXN73" s="47"/>
      <c r="NXO73" s="47"/>
      <c r="NXP73" s="47"/>
      <c r="NXQ73" s="47"/>
      <c r="NXR73" s="47"/>
      <c r="NXS73" s="47"/>
      <c r="NXT73" s="47"/>
      <c r="NXU73" s="47"/>
      <c r="NXV73" s="47"/>
      <c r="NXW73" s="47"/>
      <c r="NXX73" s="47"/>
      <c r="NXY73" s="47"/>
      <c r="NXZ73" s="47"/>
      <c r="NYA73" s="47"/>
      <c r="NYB73" s="47"/>
      <c r="NYC73" s="47"/>
      <c r="NYD73" s="47"/>
      <c r="NYE73" s="47"/>
      <c r="NYF73" s="47"/>
      <c r="NYG73" s="47"/>
      <c r="NYH73" s="47"/>
      <c r="NYI73" s="47"/>
      <c r="NYJ73" s="47"/>
      <c r="NYK73" s="47"/>
      <c r="NYL73" s="47"/>
      <c r="NYM73" s="47"/>
      <c r="NYN73" s="47"/>
      <c r="NYO73" s="47"/>
      <c r="NYP73" s="47"/>
      <c r="NYQ73" s="47"/>
      <c r="NYR73" s="47"/>
      <c r="NYS73" s="47"/>
      <c r="NYT73" s="47"/>
      <c r="NYU73" s="47"/>
      <c r="NYV73" s="47"/>
      <c r="NYW73" s="47"/>
      <c r="NYX73" s="47"/>
      <c r="NYY73" s="47"/>
      <c r="NYZ73" s="47"/>
      <c r="NZA73" s="47"/>
      <c r="NZB73" s="47"/>
      <c r="NZC73" s="47"/>
      <c r="NZD73" s="47"/>
      <c r="NZE73" s="47"/>
      <c r="NZF73" s="47"/>
      <c r="NZG73" s="47"/>
      <c r="NZH73" s="47"/>
      <c r="NZI73" s="47"/>
      <c r="NZJ73" s="47"/>
      <c r="NZK73" s="47"/>
      <c r="NZL73" s="47"/>
      <c r="NZM73" s="47"/>
      <c r="NZN73" s="47"/>
      <c r="NZO73" s="47"/>
      <c r="NZP73" s="47"/>
      <c r="NZQ73" s="47"/>
      <c r="NZR73" s="47"/>
      <c r="NZS73" s="47"/>
      <c r="NZT73" s="47"/>
      <c r="NZU73" s="47"/>
      <c r="NZV73" s="47"/>
      <c r="NZW73" s="47"/>
      <c r="NZX73" s="47"/>
      <c r="NZY73" s="47"/>
      <c r="NZZ73" s="47"/>
      <c r="OAA73" s="47"/>
      <c r="OAB73" s="47"/>
      <c r="OAC73" s="47"/>
      <c r="OAD73" s="47"/>
      <c r="OAE73" s="47"/>
      <c r="OAF73" s="47"/>
      <c r="OAG73" s="47"/>
      <c r="OAH73" s="47"/>
      <c r="OAI73" s="47"/>
      <c r="OAJ73" s="47"/>
      <c r="OAK73" s="47"/>
      <c r="OAL73" s="47"/>
      <c r="OAM73" s="47"/>
      <c r="OAN73" s="47"/>
      <c r="OAO73" s="47"/>
      <c r="OAP73" s="47"/>
      <c r="OAQ73" s="47"/>
      <c r="OAR73" s="47"/>
      <c r="OAS73" s="47"/>
      <c r="OAT73" s="47"/>
      <c r="OAU73" s="47"/>
      <c r="OAV73" s="47"/>
      <c r="OAW73" s="47"/>
      <c r="OAX73" s="47"/>
      <c r="OAY73" s="47"/>
      <c r="OAZ73" s="47"/>
      <c r="OBA73" s="47"/>
      <c r="OBB73" s="47"/>
      <c r="OBC73" s="47"/>
      <c r="OBD73" s="47"/>
      <c r="OBE73" s="47"/>
      <c r="OBF73" s="47"/>
      <c r="OBG73" s="47"/>
      <c r="OBH73" s="47"/>
      <c r="OBI73" s="47"/>
      <c r="OBJ73" s="47"/>
      <c r="OBK73" s="47"/>
      <c r="OBL73" s="47"/>
      <c r="OBM73" s="47"/>
      <c r="OBN73" s="47"/>
      <c r="OBO73" s="47"/>
      <c r="OBP73" s="47"/>
      <c r="OBQ73" s="47"/>
      <c r="OBR73" s="47"/>
      <c r="OBS73" s="47"/>
      <c r="OBT73" s="47"/>
      <c r="OBU73" s="47"/>
      <c r="OBV73" s="47"/>
      <c r="OBW73" s="47"/>
      <c r="OBX73" s="47"/>
      <c r="OBY73" s="47"/>
      <c r="OBZ73" s="47"/>
      <c r="OCA73" s="47"/>
      <c r="OCB73" s="47"/>
      <c r="OCC73" s="47"/>
      <c r="OCD73" s="47"/>
      <c r="OCE73" s="47"/>
      <c r="OCF73" s="47"/>
      <c r="OCG73" s="47"/>
      <c r="OCH73" s="47"/>
      <c r="OCI73" s="47"/>
      <c r="OCJ73" s="47"/>
      <c r="OCK73" s="47"/>
      <c r="OCL73" s="47"/>
      <c r="OCM73" s="47"/>
      <c r="OCN73" s="47"/>
      <c r="OCO73" s="47"/>
      <c r="OCP73" s="47"/>
      <c r="OCQ73" s="47"/>
      <c r="OCR73" s="47"/>
      <c r="OCS73" s="47"/>
      <c r="OCT73" s="47"/>
      <c r="OCU73" s="47"/>
      <c r="OCV73" s="47"/>
      <c r="OCW73" s="47"/>
      <c r="OCX73" s="47"/>
      <c r="OCY73" s="47"/>
      <c r="OCZ73" s="47"/>
      <c r="ODA73" s="47"/>
      <c r="ODB73" s="47"/>
      <c r="ODC73" s="47"/>
      <c r="ODD73" s="47"/>
      <c r="ODE73" s="47"/>
      <c r="ODF73" s="47"/>
      <c r="ODG73" s="47"/>
      <c r="ODH73" s="47"/>
      <c r="ODI73" s="47"/>
      <c r="ODJ73" s="47"/>
      <c r="ODK73" s="47"/>
      <c r="ODL73" s="47"/>
      <c r="ODM73" s="47"/>
      <c r="ODN73" s="47"/>
      <c r="ODO73" s="47"/>
      <c r="ODP73" s="47"/>
      <c r="ODQ73" s="47"/>
      <c r="ODR73" s="47"/>
      <c r="ODS73" s="47"/>
      <c r="ODT73" s="47"/>
      <c r="ODU73" s="47"/>
      <c r="ODV73" s="47"/>
      <c r="ODW73" s="47"/>
      <c r="ODX73" s="47"/>
      <c r="ODY73" s="47"/>
      <c r="ODZ73" s="47"/>
      <c r="OEA73" s="47"/>
      <c r="OEB73" s="47"/>
      <c r="OEC73" s="47"/>
      <c r="OED73" s="47"/>
      <c r="OEE73" s="47"/>
      <c r="OEF73" s="47"/>
      <c r="OEG73" s="47"/>
      <c r="OEH73" s="47"/>
      <c r="OEI73" s="47"/>
      <c r="OEJ73" s="47"/>
      <c r="OEK73" s="47"/>
      <c r="OEL73" s="47"/>
      <c r="OEM73" s="47"/>
      <c r="OEN73" s="47"/>
      <c r="OEO73" s="47"/>
      <c r="OEP73" s="47"/>
      <c r="OEQ73" s="47"/>
      <c r="OER73" s="47"/>
      <c r="OES73" s="47"/>
      <c r="OET73" s="47"/>
      <c r="OEU73" s="47"/>
      <c r="OEV73" s="47"/>
      <c r="OEW73" s="47"/>
      <c r="OEX73" s="47"/>
      <c r="OEY73" s="47"/>
      <c r="OEZ73" s="47"/>
      <c r="OFA73" s="47"/>
      <c r="OFB73" s="47"/>
      <c r="OFC73" s="47"/>
      <c r="OFD73" s="47"/>
      <c r="OFE73" s="47"/>
      <c r="OFF73" s="47"/>
      <c r="OFG73" s="47"/>
      <c r="OFH73" s="47"/>
      <c r="OFI73" s="47"/>
      <c r="OFJ73" s="47"/>
      <c r="OFK73" s="47"/>
      <c r="OFL73" s="47"/>
      <c r="OFM73" s="47"/>
      <c r="OFN73" s="47"/>
      <c r="OFO73" s="47"/>
      <c r="OFP73" s="47"/>
      <c r="OFQ73" s="47"/>
      <c r="OFR73" s="47"/>
      <c r="OFS73" s="47"/>
      <c r="OFT73" s="47"/>
      <c r="OFU73" s="47"/>
      <c r="OFV73" s="47"/>
      <c r="OFW73" s="47"/>
      <c r="OFX73" s="47"/>
      <c r="OFY73" s="47"/>
      <c r="OFZ73" s="47"/>
      <c r="OGA73" s="47"/>
      <c r="OGB73" s="47"/>
      <c r="OGC73" s="47"/>
      <c r="OGD73" s="47"/>
      <c r="OGE73" s="47"/>
      <c r="OGF73" s="47"/>
      <c r="OGG73" s="47"/>
      <c r="OGH73" s="47"/>
      <c r="OGI73" s="47"/>
      <c r="OGJ73" s="47"/>
      <c r="OGK73" s="47"/>
      <c r="OGL73" s="47"/>
      <c r="OGM73" s="47"/>
      <c r="OGN73" s="47"/>
      <c r="OGO73" s="47"/>
      <c r="OGP73" s="47"/>
      <c r="OGQ73" s="47"/>
      <c r="OGR73" s="47"/>
      <c r="OGS73" s="47"/>
      <c r="OGT73" s="47"/>
      <c r="OGU73" s="47"/>
      <c r="OGV73" s="47"/>
      <c r="OGW73" s="47"/>
      <c r="OGX73" s="47"/>
      <c r="OGY73" s="47"/>
      <c r="OGZ73" s="47"/>
      <c r="OHA73" s="47"/>
      <c r="OHB73" s="47"/>
      <c r="OHC73" s="47"/>
      <c r="OHD73" s="47"/>
      <c r="OHE73" s="47"/>
      <c r="OHF73" s="47"/>
      <c r="OHG73" s="47"/>
      <c r="OHH73" s="47"/>
      <c r="OHI73" s="47"/>
      <c r="OHJ73" s="47"/>
      <c r="OHK73" s="47"/>
      <c r="OHL73" s="47"/>
      <c r="OHM73" s="47"/>
      <c r="OHN73" s="47"/>
      <c r="OHO73" s="47"/>
      <c r="OHP73" s="47"/>
      <c r="OHQ73" s="47"/>
      <c r="OHR73" s="47"/>
      <c r="OHS73" s="47"/>
      <c r="OHT73" s="47"/>
      <c r="OHU73" s="47"/>
      <c r="OHV73" s="47"/>
      <c r="OHW73" s="47"/>
      <c r="OHX73" s="47"/>
      <c r="OHY73" s="47"/>
      <c r="OHZ73" s="47"/>
      <c r="OIA73" s="47"/>
      <c r="OIB73" s="47"/>
      <c r="OIC73" s="47"/>
      <c r="OID73" s="47"/>
      <c r="OIE73" s="47"/>
      <c r="OIF73" s="47"/>
      <c r="OIG73" s="47"/>
      <c r="OIH73" s="47"/>
      <c r="OII73" s="47"/>
      <c r="OIJ73" s="47"/>
      <c r="OIK73" s="47"/>
      <c r="OIL73" s="47"/>
      <c r="OIM73" s="47"/>
      <c r="OIN73" s="47"/>
      <c r="OIO73" s="47"/>
      <c r="OIP73" s="47"/>
      <c r="OIQ73" s="47"/>
      <c r="OIR73" s="47"/>
      <c r="OIS73" s="47"/>
      <c r="OIT73" s="47"/>
      <c r="OIU73" s="47"/>
      <c r="OIV73" s="47"/>
      <c r="OIW73" s="47"/>
      <c r="OIX73" s="47"/>
      <c r="OIY73" s="47"/>
      <c r="OIZ73" s="47"/>
      <c r="OJA73" s="47"/>
      <c r="OJB73" s="47"/>
      <c r="OJC73" s="47"/>
      <c r="OJD73" s="47"/>
      <c r="OJE73" s="47"/>
      <c r="OJF73" s="47"/>
      <c r="OJG73" s="47"/>
      <c r="OJH73" s="47"/>
      <c r="OJI73" s="47"/>
      <c r="OJJ73" s="47"/>
      <c r="OJK73" s="47"/>
      <c r="OJL73" s="47"/>
      <c r="OJM73" s="47"/>
      <c r="OJN73" s="47"/>
      <c r="OJO73" s="47"/>
      <c r="OJP73" s="47"/>
      <c r="OJQ73" s="47"/>
      <c r="OJR73" s="47"/>
      <c r="OJS73" s="47"/>
      <c r="OJT73" s="47"/>
      <c r="OJU73" s="47"/>
      <c r="OJV73" s="47"/>
      <c r="OJW73" s="47"/>
      <c r="OJX73" s="47"/>
      <c r="OJY73" s="47"/>
      <c r="OJZ73" s="47"/>
      <c r="OKA73" s="47"/>
      <c r="OKB73" s="47"/>
      <c r="OKC73" s="47"/>
      <c r="OKD73" s="47"/>
      <c r="OKE73" s="47"/>
      <c r="OKF73" s="47"/>
      <c r="OKG73" s="47"/>
      <c r="OKH73" s="47"/>
      <c r="OKI73" s="47"/>
      <c r="OKJ73" s="47"/>
      <c r="OKK73" s="47"/>
      <c r="OKL73" s="47"/>
      <c r="OKM73" s="47"/>
      <c r="OKN73" s="47"/>
      <c r="OKO73" s="47"/>
      <c r="OKP73" s="47"/>
      <c r="OKQ73" s="47"/>
      <c r="OKR73" s="47"/>
      <c r="OKS73" s="47"/>
      <c r="OKT73" s="47"/>
      <c r="OKU73" s="47"/>
      <c r="OKV73" s="47"/>
      <c r="OKW73" s="47"/>
      <c r="OKX73" s="47"/>
      <c r="OKY73" s="47"/>
      <c r="OKZ73" s="47"/>
      <c r="OLA73" s="47"/>
      <c r="OLB73" s="47"/>
      <c r="OLC73" s="47"/>
      <c r="OLD73" s="47"/>
      <c r="OLE73" s="47"/>
      <c r="OLF73" s="47"/>
      <c r="OLG73" s="47"/>
      <c r="OLH73" s="47"/>
      <c r="OLI73" s="47"/>
      <c r="OLJ73" s="47"/>
      <c r="OLK73" s="47"/>
      <c r="OLL73" s="47"/>
      <c r="OLM73" s="47"/>
      <c r="OLN73" s="47"/>
      <c r="OLO73" s="47"/>
      <c r="OLP73" s="47"/>
      <c r="OLQ73" s="47"/>
      <c r="OLR73" s="47"/>
      <c r="OLS73" s="47"/>
      <c r="OLT73" s="47"/>
      <c r="OLU73" s="47"/>
      <c r="OLV73" s="47"/>
      <c r="OLW73" s="47"/>
      <c r="OLX73" s="47"/>
      <c r="OLY73" s="47"/>
      <c r="OLZ73" s="47"/>
      <c r="OMA73" s="47"/>
      <c r="OMB73" s="47"/>
      <c r="OMC73" s="47"/>
      <c r="OMD73" s="47"/>
      <c r="OME73" s="47"/>
      <c r="OMF73" s="47"/>
      <c r="OMG73" s="47"/>
      <c r="OMH73" s="47"/>
      <c r="OMI73" s="47"/>
      <c r="OMJ73" s="47"/>
      <c r="OMK73" s="47"/>
      <c r="OML73" s="47"/>
      <c r="OMM73" s="47"/>
      <c r="OMN73" s="47"/>
      <c r="OMO73" s="47"/>
      <c r="OMP73" s="47"/>
      <c r="OMQ73" s="47"/>
      <c r="OMR73" s="47"/>
      <c r="OMS73" s="47"/>
      <c r="OMT73" s="47"/>
      <c r="OMU73" s="47"/>
      <c r="OMV73" s="47"/>
      <c r="OMW73" s="47"/>
      <c r="OMX73" s="47"/>
      <c r="OMY73" s="47"/>
      <c r="OMZ73" s="47"/>
      <c r="ONA73" s="47"/>
      <c r="ONB73" s="47"/>
      <c r="ONC73" s="47"/>
      <c r="OND73" s="47"/>
      <c r="ONE73" s="47"/>
      <c r="ONF73" s="47"/>
      <c r="ONG73" s="47"/>
      <c r="ONH73" s="47"/>
      <c r="ONI73" s="47"/>
      <c r="ONJ73" s="47"/>
      <c r="ONK73" s="47"/>
      <c r="ONL73" s="47"/>
      <c r="ONM73" s="47"/>
      <c r="ONN73" s="47"/>
      <c r="ONO73" s="47"/>
      <c r="ONP73" s="47"/>
      <c r="ONQ73" s="47"/>
      <c r="ONR73" s="47"/>
      <c r="ONS73" s="47"/>
      <c r="ONT73" s="47"/>
      <c r="ONU73" s="47"/>
      <c r="ONV73" s="47"/>
      <c r="ONW73" s="47"/>
      <c r="ONX73" s="47"/>
      <c r="ONY73" s="47"/>
      <c r="ONZ73" s="47"/>
      <c r="OOA73" s="47"/>
      <c r="OOB73" s="47"/>
      <c r="OOC73" s="47"/>
      <c r="OOD73" s="47"/>
      <c r="OOE73" s="47"/>
      <c r="OOF73" s="47"/>
      <c r="OOG73" s="47"/>
      <c r="OOH73" s="47"/>
      <c r="OOI73" s="47"/>
      <c r="OOJ73" s="47"/>
      <c r="OOK73" s="47"/>
      <c r="OOL73" s="47"/>
      <c r="OOM73" s="47"/>
      <c r="OON73" s="47"/>
      <c r="OOO73" s="47"/>
      <c r="OOP73" s="47"/>
      <c r="OOQ73" s="47"/>
      <c r="OOR73" s="47"/>
      <c r="OOS73" s="47"/>
      <c r="OOT73" s="47"/>
      <c r="OOU73" s="47"/>
      <c r="OOV73" s="47"/>
      <c r="OOW73" s="47"/>
      <c r="OOX73" s="47"/>
      <c r="OOY73" s="47"/>
      <c r="OOZ73" s="47"/>
      <c r="OPA73" s="47"/>
      <c r="OPB73" s="47"/>
      <c r="OPC73" s="47"/>
      <c r="OPD73" s="47"/>
      <c r="OPE73" s="47"/>
      <c r="OPF73" s="47"/>
      <c r="OPG73" s="47"/>
      <c r="OPH73" s="47"/>
      <c r="OPI73" s="47"/>
      <c r="OPJ73" s="47"/>
      <c r="OPK73" s="47"/>
      <c r="OPL73" s="47"/>
      <c r="OPM73" s="47"/>
      <c r="OPN73" s="47"/>
      <c r="OPO73" s="47"/>
      <c r="OPP73" s="47"/>
      <c r="OPQ73" s="47"/>
      <c r="OPR73" s="47"/>
      <c r="OPS73" s="47"/>
      <c r="OPT73" s="47"/>
      <c r="OPU73" s="47"/>
      <c r="OPV73" s="47"/>
      <c r="OPW73" s="47"/>
      <c r="OPX73" s="47"/>
      <c r="OPY73" s="47"/>
      <c r="OPZ73" s="47"/>
      <c r="OQA73" s="47"/>
      <c r="OQB73" s="47"/>
      <c r="OQC73" s="47"/>
      <c r="OQD73" s="47"/>
      <c r="OQE73" s="47"/>
      <c r="OQF73" s="47"/>
      <c r="OQG73" s="47"/>
      <c r="OQH73" s="47"/>
      <c r="OQI73" s="47"/>
      <c r="OQJ73" s="47"/>
      <c r="OQK73" s="47"/>
      <c r="OQL73" s="47"/>
      <c r="OQM73" s="47"/>
      <c r="OQN73" s="47"/>
      <c r="OQO73" s="47"/>
      <c r="OQP73" s="47"/>
      <c r="OQQ73" s="47"/>
      <c r="OQR73" s="47"/>
      <c r="OQS73" s="47"/>
      <c r="OQT73" s="47"/>
      <c r="OQU73" s="47"/>
      <c r="OQV73" s="47"/>
      <c r="OQW73" s="47"/>
      <c r="OQX73" s="47"/>
      <c r="OQY73" s="47"/>
      <c r="OQZ73" s="47"/>
      <c r="ORA73" s="47"/>
      <c r="ORB73" s="47"/>
      <c r="ORC73" s="47"/>
      <c r="ORD73" s="47"/>
      <c r="ORE73" s="47"/>
      <c r="ORF73" s="47"/>
      <c r="ORG73" s="47"/>
      <c r="ORH73" s="47"/>
      <c r="ORI73" s="47"/>
      <c r="ORJ73" s="47"/>
      <c r="ORK73" s="47"/>
      <c r="ORL73" s="47"/>
      <c r="ORM73" s="47"/>
      <c r="ORN73" s="47"/>
      <c r="ORO73" s="47"/>
      <c r="ORP73" s="47"/>
      <c r="ORQ73" s="47"/>
      <c r="ORR73" s="47"/>
      <c r="ORS73" s="47"/>
      <c r="ORT73" s="47"/>
      <c r="ORU73" s="47"/>
      <c r="ORV73" s="47"/>
      <c r="ORW73" s="47"/>
      <c r="ORX73" s="47"/>
      <c r="ORY73" s="47"/>
      <c r="ORZ73" s="47"/>
      <c r="OSA73" s="47"/>
      <c r="OSB73" s="47"/>
      <c r="OSC73" s="47"/>
      <c r="OSD73" s="47"/>
      <c r="OSE73" s="47"/>
      <c r="OSF73" s="47"/>
      <c r="OSG73" s="47"/>
      <c r="OSH73" s="47"/>
      <c r="OSI73" s="47"/>
      <c r="OSJ73" s="47"/>
      <c r="OSK73" s="47"/>
      <c r="OSL73" s="47"/>
      <c r="OSM73" s="47"/>
      <c r="OSN73" s="47"/>
      <c r="OSO73" s="47"/>
      <c r="OSP73" s="47"/>
      <c r="OSQ73" s="47"/>
      <c r="OSR73" s="47"/>
      <c r="OSS73" s="47"/>
      <c r="OST73" s="47"/>
      <c r="OSU73" s="47"/>
      <c r="OSV73" s="47"/>
      <c r="OSW73" s="47"/>
      <c r="OSX73" s="47"/>
      <c r="OSY73" s="47"/>
      <c r="OSZ73" s="47"/>
      <c r="OTA73" s="47"/>
      <c r="OTB73" s="47"/>
      <c r="OTC73" s="47"/>
      <c r="OTD73" s="47"/>
      <c r="OTE73" s="47"/>
      <c r="OTF73" s="47"/>
      <c r="OTG73" s="47"/>
      <c r="OTH73" s="47"/>
      <c r="OTI73" s="47"/>
      <c r="OTJ73" s="47"/>
      <c r="OTK73" s="47"/>
      <c r="OTL73" s="47"/>
      <c r="OTM73" s="47"/>
      <c r="OTN73" s="47"/>
      <c r="OTO73" s="47"/>
      <c r="OTP73" s="47"/>
      <c r="OTQ73" s="47"/>
      <c r="OTR73" s="47"/>
      <c r="OTS73" s="47"/>
      <c r="OTT73" s="47"/>
      <c r="OTU73" s="47"/>
      <c r="OTV73" s="47"/>
      <c r="OTW73" s="47"/>
      <c r="OTX73" s="47"/>
      <c r="OTY73" s="47"/>
      <c r="OTZ73" s="47"/>
      <c r="OUA73" s="47"/>
      <c r="OUB73" s="47"/>
      <c r="OUC73" s="47"/>
      <c r="OUD73" s="47"/>
      <c r="OUE73" s="47"/>
      <c r="OUF73" s="47"/>
      <c r="OUG73" s="47"/>
      <c r="OUH73" s="47"/>
      <c r="OUI73" s="47"/>
      <c r="OUJ73" s="47"/>
      <c r="OUK73" s="47"/>
      <c r="OUL73" s="47"/>
      <c r="OUM73" s="47"/>
      <c r="OUN73" s="47"/>
      <c r="OUO73" s="47"/>
      <c r="OUP73" s="47"/>
      <c r="OUQ73" s="47"/>
      <c r="OUR73" s="47"/>
      <c r="OUS73" s="47"/>
      <c r="OUT73" s="47"/>
      <c r="OUU73" s="47"/>
      <c r="OUV73" s="47"/>
      <c r="OUW73" s="47"/>
      <c r="OUX73" s="47"/>
      <c r="OUY73" s="47"/>
      <c r="OUZ73" s="47"/>
      <c r="OVA73" s="47"/>
      <c r="OVB73" s="47"/>
      <c r="OVC73" s="47"/>
      <c r="OVD73" s="47"/>
      <c r="OVE73" s="47"/>
      <c r="OVF73" s="47"/>
      <c r="OVG73" s="47"/>
      <c r="OVH73" s="47"/>
      <c r="OVI73" s="47"/>
      <c r="OVJ73" s="47"/>
      <c r="OVK73" s="47"/>
      <c r="OVL73" s="47"/>
      <c r="OVM73" s="47"/>
      <c r="OVN73" s="47"/>
      <c r="OVO73" s="47"/>
      <c r="OVP73" s="47"/>
      <c r="OVQ73" s="47"/>
      <c r="OVR73" s="47"/>
      <c r="OVS73" s="47"/>
      <c r="OVT73" s="47"/>
      <c r="OVU73" s="47"/>
      <c r="OVV73" s="47"/>
      <c r="OVW73" s="47"/>
      <c r="OVX73" s="47"/>
      <c r="OVY73" s="47"/>
      <c r="OVZ73" s="47"/>
      <c r="OWA73" s="47"/>
      <c r="OWB73" s="47"/>
      <c r="OWC73" s="47"/>
      <c r="OWD73" s="47"/>
      <c r="OWE73" s="47"/>
      <c r="OWF73" s="47"/>
      <c r="OWG73" s="47"/>
      <c r="OWH73" s="47"/>
      <c r="OWI73" s="47"/>
      <c r="OWJ73" s="47"/>
      <c r="OWK73" s="47"/>
      <c r="OWL73" s="47"/>
      <c r="OWM73" s="47"/>
      <c r="OWN73" s="47"/>
      <c r="OWO73" s="47"/>
      <c r="OWP73" s="47"/>
      <c r="OWQ73" s="47"/>
      <c r="OWR73" s="47"/>
      <c r="OWS73" s="47"/>
      <c r="OWT73" s="47"/>
      <c r="OWU73" s="47"/>
      <c r="OWV73" s="47"/>
      <c r="OWW73" s="47"/>
      <c r="OWX73" s="47"/>
      <c r="OWY73" s="47"/>
      <c r="OWZ73" s="47"/>
      <c r="OXA73" s="47"/>
      <c r="OXB73" s="47"/>
      <c r="OXC73" s="47"/>
      <c r="OXD73" s="47"/>
      <c r="OXE73" s="47"/>
      <c r="OXF73" s="47"/>
      <c r="OXG73" s="47"/>
      <c r="OXH73" s="47"/>
      <c r="OXI73" s="47"/>
      <c r="OXJ73" s="47"/>
      <c r="OXK73" s="47"/>
      <c r="OXL73" s="47"/>
      <c r="OXM73" s="47"/>
      <c r="OXN73" s="47"/>
      <c r="OXO73" s="47"/>
      <c r="OXP73" s="47"/>
      <c r="OXQ73" s="47"/>
      <c r="OXR73" s="47"/>
      <c r="OXS73" s="47"/>
      <c r="OXT73" s="47"/>
      <c r="OXU73" s="47"/>
      <c r="OXV73" s="47"/>
      <c r="OXW73" s="47"/>
      <c r="OXX73" s="47"/>
      <c r="OXY73" s="47"/>
      <c r="OXZ73" s="47"/>
      <c r="OYA73" s="47"/>
      <c r="OYB73" s="47"/>
      <c r="OYC73" s="47"/>
      <c r="OYD73" s="47"/>
      <c r="OYE73" s="47"/>
      <c r="OYF73" s="47"/>
      <c r="OYG73" s="47"/>
      <c r="OYH73" s="47"/>
      <c r="OYI73" s="47"/>
      <c r="OYJ73" s="47"/>
      <c r="OYK73" s="47"/>
      <c r="OYL73" s="47"/>
      <c r="OYM73" s="47"/>
      <c r="OYN73" s="47"/>
      <c r="OYO73" s="47"/>
      <c r="OYP73" s="47"/>
      <c r="OYQ73" s="47"/>
      <c r="OYR73" s="47"/>
      <c r="OYS73" s="47"/>
      <c r="OYT73" s="47"/>
      <c r="OYU73" s="47"/>
      <c r="OYV73" s="47"/>
      <c r="OYW73" s="47"/>
      <c r="OYX73" s="47"/>
      <c r="OYY73" s="47"/>
      <c r="OYZ73" s="47"/>
      <c r="OZA73" s="47"/>
      <c r="OZB73" s="47"/>
      <c r="OZC73" s="47"/>
      <c r="OZD73" s="47"/>
      <c r="OZE73" s="47"/>
      <c r="OZF73" s="47"/>
      <c r="OZG73" s="47"/>
      <c r="OZH73" s="47"/>
      <c r="OZI73" s="47"/>
      <c r="OZJ73" s="47"/>
      <c r="OZK73" s="47"/>
      <c r="OZL73" s="47"/>
      <c r="OZM73" s="47"/>
      <c r="OZN73" s="47"/>
      <c r="OZO73" s="47"/>
      <c r="OZP73" s="47"/>
      <c r="OZQ73" s="47"/>
      <c r="OZR73" s="47"/>
      <c r="OZS73" s="47"/>
      <c r="OZT73" s="47"/>
      <c r="OZU73" s="47"/>
      <c r="OZV73" s="47"/>
      <c r="OZW73" s="47"/>
      <c r="OZX73" s="47"/>
      <c r="OZY73" s="47"/>
      <c r="OZZ73" s="47"/>
      <c r="PAA73" s="47"/>
      <c r="PAB73" s="47"/>
      <c r="PAC73" s="47"/>
      <c r="PAD73" s="47"/>
      <c r="PAE73" s="47"/>
      <c r="PAF73" s="47"/>
      <c r="PAG73" s="47"/>
      <c r="PAH73" s="47"/>
      <c r="PAI73" s="47"/>
      <c r="PAJ73" s="47"/>
      <c r="PAK73" s="47"/>
      <c r="PAL73" s="47"/>
      <c r="PAM73" s="47"/>
      <c r="PAN73" s="47"/>
      <c r="PAO73" s="47"/>
      <c r="PAP73" s="47"/>
      <c r="PAQ73" s="47"/>
      <c r="PAR73" s="47"/>
      <c r="PAS73" s="47"/>
      <c r="PAT73" s="47"/>
      <c r="PAU73" s="47"/>
      <c r="PAV73" s="47"/>
      <c r="PAW73" s="47"/>
      <c r="PAX73" s="47"/>
      <c r="PAY73" s="47"/>
      <c r="PAZ73" s="47"/>
      <c r="PBA73" s="47"/>
      <c r="PBB73" s="47"/>
      <c r="PBC73" s="47"/>
      <c r="PBD73" s="47"/>
      <c r="PBE73" s="47"/>
      <c r="PBF73" s="47"/>
      <c r="PBG73" s="47"/>
      <c r="PBH73" s="47"/>
      <c r="PBI73" s="47"/>
      <c r="PBJ73" s="47"/>
      <c r="PBK73" s="47"/>
      <c r="PBL73" s="47"/>
      <c r="PBM73" s="47"/>
      <c r="PBN73" s="47"/>
      <c r="PBO73" s="47"/>
      <c r="PBP73" s="47"/>
      <c r="PBQ73" s="47"/>
      <c r="PBR73" s="47"/>
      <c r="PBS73" s="47"/>
      <c r="PBT73" s="47"/>
      <c r="PBU73" s="47"/>
      <c r="PBV73" s="47"/>
      <c r="PBW73" s="47"/>
      <c r="PBX73" s="47"/>
      <c r="PBY73" s="47"/>
      <c r="PBZ73" s="47"/>
      <c r="PCA73" s="47"/>
      <c r="PCB73" s="47"/>
      <c r="PCC73" s="47"/>
      <c r="PCD73" s="47"/>
      <c r="PCE73" s="47"/>
      <c r="PCF73" s="47"/>
      <c r="PCG73" s="47"/>
      <c r="PCH73" s="47"/>
      <c r="PCI73" s="47"/>
      <c r="PCJ73" s="47"/>
      <c r="PCK73" s="47"/>
      <c r="PCL73" s="47"/>
      <c r="PCM73" s="47"/>
      <c r="PCN73" s="47"/>
      <c r="PCO73" s="47"/>
      <c r="PCP73" s="47"/>
      <c r="PCQ73" s="47"/>
      <c r="PCR73" s="47"/>
      <c r="PCS73" s="47"/>
      <c r="PCT73" s="47"/>
      <c r="PCU73" s="47"/>
      <c r="PCV73" s="47"/>
      <c r="PCW73" s="47"/>
      <c r="PCX73" s="47"/>
      <c r="PCY73" s="47"/>
      <c r="PCZ73" s="47"/>
      <c r="PDA73" s="47"/>
      <c r="PDB73" s="47"/>
      <c r="PDC73" s="47"/>
      <c r="PDD73" s="47"/>
      <c r="PDE73" s="47"/>
      <c r="PDF73" s="47"/>
      <c r="PDG73" s="47"/>
      <c r="PDH73" s="47"/>
      <c r="PDI73" s="47"/>
      <c r="PDJ73" s="47"/>
      <c r="PDK73" s="47"/>
      <c r="PDL73" s="47"/>
      <c r="PDM73" s="47"/>
      <c r="PDN73" s="47"/>
      <c r="PDO73" s="47"/>
      <c r="PDP73" s="47"/>
      <c r="PDQ73" s="47"/>
      <c r="PDR73" s="47"/>
      <c r="PDS73" s="47"/>
      <c r="PDT73" s="47"/>
      <c r="PDU73" s="47"/>
      <c r="PDV73" s="47"/>
      <c r="PDW73" s="47"/>
      <c r="PDX73" s="47"/>
      <c r="PDY73" s="47"/>
      <c r="PDZ73" s="47"/>
      <c r="PEA73" s="47"/>
      <c r="PEB73" s="47"/>
      <c r="PEC73" s="47"/>
      <c r="PED73" s="47"/>
      <c r="PEE73" s="47"/>
      <c r="PEF73" s="47"/>
      <c r="PEG73" s="47"/>
      <c r="PEH73" s="47"/>
      <c r="PEI73" s="47"/>
      <c r="PEJ73" s="47"/>
      <c r="PEK73" s="47"/>
      <c r="PEL73" s="47"/>
      <c r="PEM73" s="47"/>
      <c r="PEN73" s="47"/>
      <c r="PEO73" s="47"/>
      <c r="PEP73" s="47"/>
      <c r="PEQ73" s="47"/>
      <c r="PER73" s="47"/>
      <c r="PES73" s="47"/>
      <c r="PET73" s="47"/>
      <c r="PEU73" s="47"/>
      <c r="PEV73" s="47"/>
      <c r="PEW73" s="47"/>
      <c r="PEX73" s="47"/>
      <c r="PEY73" s="47"/>
      <c r="PEZ73" s="47"/>
      <c r="PFA73" s="47"/>
      <c r="PFB73" s="47"/>
      <c r="PFC73" s="47"/>
      <c r="PFD73" s="47"/>
      <c r="PFE73" s="47"/>
      <c r="PFF73" s="47"/>
      <c r="PFG73" s="47"/>
      <c r="PFH73" s="47"/>
      <c r="PFI73" s="47"/>
      <c r="PFJ73" s="47"/>
      <c r="PFK73" s="47"/>
      <c r="PFL73" s="47"/>
      <c r="PFM73" s="47"/>
      <c r="PFN73" s="47"/>
      <c r="PFO73" s="47"/>
      <c r="PFP73" s="47"/>
      <c r="PFQ73" s="47"/>
      <c r="PFR73" s="47"/>
      <c r="PFS73" s="47"/>
      <c r="PFT73" s="47"/>
      <c r="PFU73" s="47"/>
      <c r="PFV73" s="47"/>
      <c r="PFW73" s="47"/>
      <c r="PFX73" s="47"/>
      <c r="PFY73" s="47"/>
      <c r="PFZ73" s="47"/>
      <c r="PGA73" s="47"/>
      <c r="PGB73" s="47"/>
      <c r="PGC73" s="47"/>
      <c r="PGD73" s="47"/>
      <c r="PGE73" s="47"/>
      <c r="PGF73" s="47"/>
      <c r="PGG73" s="47"/>
      <c r="PGH73" s="47"/>
      <c r="PGI73" s="47"/>
      <c r="PGJ73" s="47"/>
      <c r="PGK73" s="47"/>
      <c r="PGL73" s="47"/>
      <c r="PGM73" s="47"/>
      <c r="PGN73" s="47"/>
      <c r="PGO73" s="47"/>
      <c r="PGP73" s="47"/>
      <c r="PGQ73" s="47"/>
      <c r="PGR73" s="47"/>
      <c r="PGS73" s="47"/>
      <c r="PGT73" s="47"/>
      <c r="PGU73" s="47"/>
      <c r="PGV73" s="47"/>
      <c r="PGW73" s="47"/>
      <c r="PGX73" s="47"/>
      <c r="PGY73" s="47"/>
      <c r="PGZ73" s="47"/>
      <c r="PHA73" s="47"/>
      <c r="PHB73" s="47"/>
      <c r="PHC73" s="47"/>
      <c r="PHD73" s="47"/>
      <c r="PHE73" s="47"/>
      <c r="PHF73" s="47"/>
      <c r="PHG73" s="47"/>
      <c r="PHH73" s="47"/>
      <c r="PHI73" s="47"/>
      <c r="PHJ73" s="47"/>
      <c r="PHK73" s="47"/>
      <c r="PHL73" s="47"/>
      <c r="PHM73" s="47"/>
      <c r="PHN73" s="47"/>
      <c r="PHO73" s="47"/>
      <c r="PHP73" s="47"/>
      <c r="PHQ73" s="47"/>
      <c r="PHR73" s="47"/>
      <c r="PHS73" s="47"/>
      <c r="PHT73" s="47"/>
      <c r="PHU73" s="47"/>
      <c r="PHV73" s="47"/>
      <c r="PHW73" s="47"/>
      <c r="PHX73" s="47"/>
      <c r="PHY73" s="47"/>
      <c r="PHZ73" s="47"/>
      <c r="PIA73" s="47"/>
      <c r="PIB73" s="47"/>
      <c r="PIC73" s="47"/>
      <c r="PID73" s="47"/>
      <c r="PIE73" s="47"/>
      <c r="PIF73" s="47"/>
      <c r="PIG73" s="47"/>
      <c r="PIH73" s="47"/>
      <c r="PII73" s="47"/>
      <c r="PIJ73" s="47"/>
      <c r="PIK73" s="47"/>
      <c r="PIL73" s="47"/>
      <c r="PIM73" s="47"/>
      <c r="PIN73" s="47"/>
      <c r="PIO73" s="47"/>
      <c r="PIP73" s="47"/>
      <c r="PIQ73" s="47"/>
      <c r="PIR73" s="47"/>
      <c r="PIS73" s="47"/>
      <c r="PIT73" s="47"/>
      <c r="PIU73" s="47"/>
      <c r="PIV73" s="47"/>
      <c r="PIW73" s="47"/>
      <c r="PIX73" s="47"/>
      <c r="PIY73" s="47"/>
      <c r="PIZ73" s="47"/>
      <c r="PJA73" s="47"/>
      <c r="PJB73" s="47"/>
      <c r="PJC73" s="47"/>
      <c r="PJD73" s="47"/>
      <c r="PJE73" s="47"/>
      <c r="PJF73" s="47"/>
      <c r="PJG73" s="47"/>
      <c r="PJH73" s="47"/>
      <c r="PJI73" s="47"/>
      <c r="PJJ73" s="47"/>
      <c r="PJK73" s="47"/>
      <c r="PJL73" s="47"/>
      <c r="PJM73" s="47"/>
      <c r="PJN73" s="47"/>
      <c r="PJO73" s="47"/>
      <c r="PJP73" s="47"/>
      <c r="PJQ73" s="47"/>
      <c r="PJR73" s="47"/>
      <c r="PJS73" s="47"/>
      <c r="PJT73" s="47"/>
      <c r="PJU73" s="47"/>
      <c r="PJV73" s="47"/>
      <c r="PJW73" s="47"/>
      <c r="PJX73" s="47"/>
      <c r="PJY73" s="47"/>
      <c r="PJZ73" s="47"/>
      <c r="PKA73" s="47"/>
      <c r="PKB73" s="47"/>
      <c r="PKC73" s="47"/>
      <c r="PKD73" s="47"/>
      <c r="PKE73" s="47"/>
      <c r="PKF73" s="47"/>
      <c r="PKG73" s="47"/>
      <c r="PKH73" s="47"/>
      <c r="PKI73" s="47"/>
      <c r="PKJ73" s="47"/>
      <c r="PKK73" s="47"/>
      <c r="PKL73" s="47"/>
      <c r="PKM73" s="47"/>
      <c r="PKN73" s="47"/>
      <c r="PKO73" s="47"/>
      <c r="PKP73" s="47"/>
      <c r="PKQ73" s="47"/>
      <c r="PKR73" s="47"/>
      <c r="PKS73" s="47"/>
      <c r="PKT73" s="47"/>
      <c r="PKU73" s="47"/>
      <c r="PKV73" s="47"/>
      <c r="PKW73" s="47"/>
      <c r="PKX73" s="47"/>
      <c r="PKY73" s="47"/>
      <c r="PKZ73" s="47"/>
      <c r="PLA73" s="47"/>
      <c r="PLB73" s="47"/>
      <c r="PLC73" s="47"/>
      <c r="PLD73" s="47"/>
      <c r="PLE73" s="47"/>
      <c r="PLF73" s="47"/>
      <c r="PLG73" s="47"/>
      <c r="PLH73" s="47"/>
      <c r="PLI73" s="47"/>
      <c r="PLJ73" s="47"/>
      <c r="PLK73" s="47"/>
      <c r="PLL73" s="47"/>
      <c r="PLM73" s="47"/>
      <c r="PLN73" s="47"/>
      <c r="PLO73" s="47"/>
      <c r="PLP73" s="47"/>
      <c r="PLQ73" s="47"/>
      <c r="PLR73" s="47"/>
      <c r="PLS73" s="47"/>
      <c r="PLT73" s="47"/>
      <c r="PLU73" s="47"/>
      <c r="PLV73" s="47"/>
      <c r="PLW73" s="47"/>
      <c r="PLX73" s="47"/>
      <c r="PLY73" s="47"/>
      <c r="PLZ73" s="47"/>
      <c r="PMA73" s="47"/>
      <c r="PMB73" s="47"/>
      <c r="PMC73" s="47"/>
      <c r="PMD73" s="47"/>
      <c r="PME73" s="47"/>
      <c r="PMF73" s="47"/>
      <c r="PMG73" s="47"/>
      <c r="PMH73" s="47"/>
      <c r="PMI73" s="47"/>
      <c r="PMJ73" s="47"/>
      <c r="PMK73" s="47"/>
      <c r="PML73" s="47"/>
      <c r="PMM73" s="47"/>
      <c r="PMN73" s="47"/>
      <c r="PMO73" s="47"/>
      <c r="PMP73" s="47"/>
      <c r="PMQ73" s="47"/>
      <c r="PMR73" s="47"/>
      <c r="PMS73" s="47"/>
      <c r="PMT73" s="47"/>
      <c r="PMU73" s="47"/>
      <c r="PMV73" s="47"/>
      <c r="PMW73" s="47"/>
      <c r="PMX73" s="47"/>
      <c r="PMY73" s="47"/>
      <c r="PMZ73" s="47"/>
      <c r="PNA73" s="47"/>
      <c r="PNB73" s="47"/>
      <c r="PNC73" s="47"/>
      <c r="PND73" s="47"/>
      <c r="PNE73" s="47"/>
      <c r="PNF73" s="47"/>
      <c r="PNG73" s="47"/>
      <c r="PNH73" s="47"/>
      <c r="PNI73" s="47"/>
      <c r="PNJ73" s="47"/>
      <c r="PNK73" s="47"/>
      <c r="PNL73" s="47"/>
      <c r="PNM73" s="47"/>
      <c r="PNN73" s="47"/>
      <c r="PNO73" s="47"/>
      <c r="PNP73" s="47"/>
      <c r="PNQ73" s="47"/>
      <c r="PNR73" s="47"/>
      <c r="PNS73" s="47"/>
      <c r="PNT73" s="47"/>
      <c r="PNU73" s="47"/>
      <c r="PNV73" s="47"/>
      <c r="PNW73" s="47"/>
      <c r="PNX73" s="47"/>
      <c r="PNY73" s="47"/>
      <c r="PNZ73" s="47"/>
      <c r="POA73" s="47"/>
      <c r="POB73" s="47"/>
      <c r="POC73" s="47"/>
      <c r="POD73" s="47"/>
      <c r="POE73" s="47"/>
      <c r="POF73" s="47"/>
      <c r="POG73" s="47"/>
      <c r="POH73" s="47"/>
      <c r="POI73" s="47"/>
      <c r="POJ73" s="47"/>
      <c r="POK73" s="47"/>
      <c r="POL73" s="47"/>
      <c r="POM73" s="47"/>
      <c r="PON73" s="47"/>
      <c r="POO73" s="47"/>
      <c r="POP73" s="47"/>
      <c r="POQ73" s="47"/>
      <c r="POR73" s="47"/>
      <c r="POS73" s="47"/>
      <c r="POT73" s="47"/>
      <c r="POU73" s="47"/>
      <c r="POV73" s="47"/>
      <c r="POW73" s="47"/>
      <c r="POX73" s="47"/>
      <c r="POY73" s="47"/>
      <c r="POZ73" s="47"/>
      <c r="PPA73" s="47"/>
      <c r="PPB73" s="47"/>
      <c r="PPC73" s="47"/>
      <c r="PPD73" s="47"/>
      <c r="PPE73" s="47"/>
      <c r="PPF73" s="47"/>
      <c r="PPG73" s="47"/>
      <c r="PPH73" s="47"/>
      <c r="PPI73" s="47"/>
      <c r="PPJ73" s="47"/>
      <c r="PPK73" s="47"/>
      <c r="PPL73" s="47"/>
      <c r="PPM73" s="47"/>
      <c r="PPN73" s="47"/>
      <c r="PPO73" s="47"/>
      <c r="PPP73" s="47"/>
      <c r="PPQ73" s="47"/>
      <c r="PPR73" s="47"/>
      <c r="PPS73" s="47"/>
      <c r="PPT73" s="47"/>
      <c r="PPU73" s="47"/>
      <c r="PPV73" s="47"/>
      <c r="PPW73" s="47"/>
      <c r="PPX73" s="47"/>
      <c r="PPY73" s="47"/>
      <c r="PPZ73" s="47"/>
      <c r="PQA73" s="47"/>
      <c r="PQB73" s="47"/>
      <c r="PQC73" s="47"/>
      <c r="PQD73" s="47"/>
      <c r="PQE73" s="47"/>
      <c r="PQF73" s="47"/>
      <c r="PQG73" s="47"/>
      <c r="PQH73" s="47"/>
      <c r="PQI73" s="47"/>
      <c r="PQJ73" s="47"/>
      <c r="PQK73" s="47"/>
      <c r="PQL73" s="47"/>
      <c r="PQM73" s="47"/>
      <c r="PQN73" s="47"/>
      <c r="PQO73" s="47"/>
      <c r="PQP73" s="47"/>
      <c r="PQQ73" s="47"/>
      <c r="PQR73" s="47"/>
      <c r="PQS73" s="47"/>
      <c r="PQT73" s="47"/>
      <c r="PQU73" s="47"/>
      <c r="PQV73" s="47"/>
      <c r="PQW73" s="47"/>
      <c r="PQX73" s="47"/>
      <c r="PQY73" s="47"/>
      <c r="PQZ73" s="47"/>
      <c r="PRA73" s="47"/>
      <c r="PRB73" s="47"/>
      <c r="PRC73" s="47"/>
      <c r="PRD73" s="47"/>
      <c r="PRE73" s="47"/>
      <c r="PRF73" s="47"/>
      <c r="PRG73" s="47"/>
      <c r="PRH73" s="47"/>
      <c r="PRI73" s="47"/>
      <c r="PRJ73" s="47"/>
      <c r="PRK73" s="47"/>
      <c r="PRL73" s="47"/>
      <c r="PRM73" s="47"/>
      <c r="PRN73" s="47"/>
      <c r="PRO73" s="47"/>
      <c r="PRP73" s="47"/>
      <c r="PRQ73" s="47"/>
      <c r="PRR73" s="47"/>
      <c r="PRS73" s="47"/>
      <c r="PRT73" s="47"/>
      <c r="PRU73" s="47"/>
      <c r="PRV73" s="47"/>
      <c r="PRW73" s="47"/>
      <c r="PRX73" s="47"/>
      <c r="PRY73" s="47"/>
      <c r="PRZ73" s="47"/>
      <c r="PSA73" s="47"/>
      <c r="PSB73" s="47"/>
      <c r="PSC73" s="47"/>
      <c r="PSD73" s="47"/>
      <c r="PSE73" s="47"/>
      <c r="PSF73" s="47"/>
      <c r="PSG73" s="47"/>
      <c r="PSH73" s="47"/>
      <c r="PSI73" s="47"/>
      <c r="PSJ73" s="47"/>
      <c r="PSK73" s="47"/>
      <c r="PSL73" s="47"/>
      <c r="PSM73" s="47"/>
      <c r="PSN73" s="47"/>
      <c r="PSO73" s="47"/>
      <c r="PSP73" s="47"/>
      <c r="PSQ73" s="47"/>
      <c r="PSR73" s="47"/>
      <c r="PSS73" s="47"/>
      <c r="PST73" s="47"/>
      <c r="PSU73" s="47"/>
      <c r="PSV73" s="47"/>
      <c r="PSW73" s="47"/>
      <c r="PSX73" s="47"/>
      <c r="PSY73" s="47"/>
      <c r="PSZ73" s="47"/>
      <c r="PTA73" s="47"/>
      <c r="PTB73" s="47"/>
      <c r="PTC73" s="47"/>
      <c r="PTD73" s="47"/>
      <c r="PTE73" s="47"/>
      <c r="PTF73" s="47"/>
      <c r="PTG73" s="47"/>
      <c r="PTH73" s="47"/>
      <c r="PTI73" s="47"/>
      <c r="PTJ73" s="47"/>
      <c r="PTK73" s="47"/>
      <c r="PTL73" s="47"/>
      <c r="PTM73" s="47"/>
      <c r="PTN73" s="47"/>
      <c r="PTO73" s="47"/>
      <c r="PTP73" s="47"/>
      <c r="PTQ73" s="47"/>
      <c r="PTR73" s="47"/>
      <c r="PTS73" s="47"/>
      <c r="PTT73" s="47"/>
      <c r="PTU73" s="47"/>
      <c r="PTV73" s="47"/>
      <c r="PTW73" s="47"/>
      <c r="PTX73" s="47"/>
      <c r="PTY73" s="47"/>
      <c r="PTZ73" s="47"/>
      <c r="PUA73" s="47"/>
      <c r="PUB73" s="47"/>
      <c r="PUC73" s="47"/>
      <c r="PUD73" s="47"/>
      <c r="PUE73" s="47"/>
      <c r="PUF73" s="47"/>
      <c r="PUG73" s="47"/>
      <c r="PUH73" s="47"/>
      <c r="PUI73" s="47"/>
      <c r="PUJ73" s="47"/>
      <c r="PUK73" s="47"/>
      <c r="PUL73" s="47"/>
      <c r="PUM73" s="47"/>
      <c r="PUN73" s="47"/>
      <c r="PUO73" s="47"/>
      <c r="PUP73" s="47"/>
      <c r="PUQ73" s="47"/>
      <c r="PUR73" s="47"/>
      <c r="PUS73" s="47"/>
      <c r="PUT73" s="47"/>
      <c r="PUU73" s="47"/>
      <c r="PUV73" s="47"/>
      <c r="PUW73" s="47"/>
      <c r="PUX73" s="47"/>
      <c r="PUY73" s="47"/>
      <c r="PUZ73" s="47"/>
      <c r="PVA73" s="47"/>
      <c r="PVB73" s="47"/>
      <c r="PVC73" s="47"/>
      <c r="PVD73" s="47"/>
      <c r="PVE73" s="47"/>
      <c r="PVF73" s="47"/>
      <c r="PVG73" s="47"/>
      <c r="PVH73" s="47"/>
      <c r="PVI73" s="47"/>
      <c r="PVJ73" s="47"/>
      <c r="PVK73" s="47"/>
      <c r="PVL73" s="47"/>
      <c r="PVM73" s="47"/>
      <c r="PVN73" s="47"/>
      <c r="PVO73" s="47"/>
      <c r="PVP73" s="47"/>
      <c r="PVQ73" s="47"/>
      <c r="PVR73" s="47"/>
      <c r="PVS73" s="47"/>
      <c r="PVT73" s="47"/>
      <c r="PVU73" s="47"/>
      <c r="PVV73" s="47"/>
      <c r="PVW73" s="47"/>
      <c r="PVX73" s="47"/>
      <c r="PVY73" s="47"/>
      <c r="PVZ73" s="47"/>
      <c r="PWA73" s="47"/>
      <c r="PWB73" s="47"/>
      <c r="PWC73" s="47"/>
      <c r="PWD73" s="47"/>
      <c r="PWE73" s="47"/>
      <c r="PWF73" s="47"/>
      <c r="PWG73" s="47"/>
      <c r="PWH73" s="47"/>
      <c r="PWI73" s="47"/>
      <c r="PWJ73" s="47"/>
      <c r="PWK73" s="47"/>
      <c r="PWL73" s="47"/>
      <c r="PWM73" s="47"/>
      <c r="PWN73" s="47"/>
      <c r="PWO73" s="47"/>
      <c r="PWP73" s="47"/>
      <c r="PWQ73" s="47"/>
      <c r="PWR73" s="47"/>
      <c r="PWS73" s="47"/>
      <c r="PWT73" s="47"/>
      <c r="PWU73" s="47"/>
      <c r="PWV73" s="47"/>
      <c r="PWW73" s="47"/>
      <c r="PWX73" s="47"/>
      <c r="PWY73" s="47"/>
      <c r="PWZ73" s="47"/>
      <c r="PXA73" s="47"/>
      <c r="PXB73" s="47"/>
      <c r="PXC73" s="47"/>
      <c r="PXD73" s="47"/>
      <c r="PXE73" s="47"/>
      <c r="PXF73" s="47"/>
      <c r="PXG73" s="47"/>
      <c r="PXH73" s="47"/>
      <c r="PXI73" s="47"/>
      <c r="PXJ73" s="47"/>
      <c r="PXK73" s="47"/>
      <c r="PXL73" s="47"/>
      <c r="PXM73" s="47"/>
      <c r="PXN73" s="47"/>
      <c r="PXO73" s="47"/>
      <c r="PXP73" s="47"/>
      <c r="PXQ73" s="47"/>
      <c r="PXR73" s="47"/>
      <c r="PXS73" s="47"/>
      <c r="PXT73" s="47"/>
      <c r="PXU73" s="47"/>
      <c r="PXV73" s="47"/>
      <c r="PXW73" s="47"/>
      <c r="PXX73" s="47"/>
      <c r="PXY73" s="47"/>
      <c r="PXZ73" s="47"/>
      <c r="PYA73" s="47"/>
      <c r="PYB73" s="47"/>
      <c r="PYC73" s="47"/>
      <c r="PYD73" s="47"/>
      <c r="PYE73" s="47"/>
      <c r="PYF73" s="47"/>
      <c r="PYG73" s="47"/>
      <c r="PYH73" s="47"/>
      <c r="PYI73" s="47"/>
      <c r="PYJ73" s="47"/>
      <c r="PYK73" s="47"/>
      <c r="PYL73" s="47"/>
      <c r="PYM73" s="47"/>
      <c r="PYN73" s="47"/>
      <c r="PYO73" s="47"/>
      <c r="PYP73" s="47"/>
      <c r="PYQ73" s="47"/>
      <c r="PYR73" s="47"/>
      <c r="PYS73" s="47"/>
      <c r="PYT73" s="47"/>
      <c r="PYU73" s="47"/>
      <c r="PYV73" s="47"/>
      <c r="PYW73" s="47"/>
      <c r="PYX73" s="47"/>
      <c r="PYY73" s="47"/>
      <c r="PYZ73" s="47"/>
      <c r="PZA73" s="47"/>
      <c r="PZB73" s="47"/>
      <c r="PZC73" s="47"/>
      <c r="PZD73" s="47"/>
      <c r="PZE73" s="47"/>
      <c r="PZF73" s="47"/>
      <c r="PZG73" s="47"/>
      <c r="PZH73" s="47"/>
      <c r="PZI73" s="47"/>
      <c r="PZJ73" s="47"/>
      <c r="PZK73" s="47"/>
      <c r="PZL73" s="47"/>
      <c r="PZM73" s="47"/>
      <c r="PZN73" s="47"/>
      <c r="PZO73" s="47"/>
      <c r="PZP73" s="47"/>
      <c r="PZQ73" s="47"/>
      <c r="PZR73" s="47"/>
      <c r="PZS73" s="47"/>
      <c r="PZT73" s="47"/>
      <c r="PZU73" s="47"/>
      <c r="PZV73" s="47"/>
      <c r="PZW73" s="47"/>
      <c r="PZX73" s="47"/>
      <c r="PZY73" s="47"/>
      <c r="PZZ73" s="47"/>
      <c r="QAA73" s="47"/>
      <c r="QAB73" s="47"/>
      <c r="QAC73" s="47"/>
      <c r="QAD73" s="47"/>
      <c r="QAE73" s="47"/>
      <c r="QAF73" s="47"/>
      <c r="QAG73" s="47"/>
      <c r="QAH73" s="47"/>
      <c r="QAI73" s="47"/>
      <c r="QAJ73" s="47"/>
      <c r="QAK73" s="47"/>
      <c r="QAL73" s="47"/>
      <c r="QAM73" s="47"/>
      <c r="QAN73" s="47"/>
      <c r="QAO73" s="47"/>
      <c r="QAP73" s="47"/>
      <c r="QAQ73" s="47"/>
      <c r="QAR73" s="47"/>
      <c r="QAS73" s="47"/>
      <c r="QAT73" s="47"/>
      <c r="QAU73" s="47"/>
      <c r="QAV73" s="47"/>
      <c r="QAW73" s="47"/>
      <c r="QAX73" s="47"/>
      <c r="QAY73" s="47"/>
      <c r="QAZ73" s="47"/>
      <c r="QBA73" s="47"/>
      <c r="QBB73" s="47"/>
      <c r="QBC73" s="47"/>
      <c r="QBD73" s="47"/>
      <c r="QBE73" s="47"/>
      <c r="QBF73" s="47"/>
      <c r="QBG73" s="47"/>
      <c r="QBH73" s="47"/>
      <c r="QBI73" s="47"/>
      <c r="QBJ73" s="47"/>
      <c r="QBK73" s="47"/>
      <c r="QBL73" s="47"/>
      <c r="QBM73" s="47"/>
      <c r="QBN73" s="47"/>
      <c r="QBO73" s="47"/>
      <c r="QBP73" s="47"/>
      <c r="QBQ73" s="47"/>
      <c r="QBR73" s="47"/>
      <c r="QBS73" s="47"/>
      <c r="QBT73" s="47"/>
      <c r="QBU73" s="47"/>
      <c r="QBV73" s="47"/>
      <c r="QBW73" s="47"/>
      <c r="QBX73" s="47"/>
      <c r="QBY73" s="47"/>
      <c r="QBZ73" s="47"/>
      <c r="QCA73" s="47"/>
      <c r="QCB73" s="47"/>
      <c r="QCC73" s="47"/>
      <c r="QCD73" s="47"/>
      <c r="QCE73" s="47"/>
      <c r="QCF73" s="47"/>
      <c r="QCG73" s="47"/>
      <c r="QCH73" s="47"/>
      <c r="QCI73" s="47"/>
      <c r="QCJ73" s="47"/>
      <c r="QCK73" s="47"/>
      <c r="QCL73" s="47"/>
      <c r="QCM73" s="47"/>
      <c r="QCN73" s="47"/>
      <c r="QCO73" s="47"/>
      <c r="QCP73" s="47"/>
      <c r="QCQ73" s="47"/>
      <c r="QCR73" s="47"/>
      <c r="QCS73" s="47"/>
      <c r="QCT73" s="47"/>
      <c r="QCU73" s="47"/>
      <c r="QCV73" s="47"/>
      <c r="QCW73" s="47"/>
      <c r="QCX73" s="47"/>
      <c r="QCY73" s="47"/>
      <c r="QCZ73" s="47"/>
      <c r="QDA73" s="47"/>
      <c r="QDB73" s="47"/>
      <c r="QDC73" s="47"/>
      <c r="QDD73" s="47"/>
      <c r="QDE73" s="47"/>
      <c r="QDF73" s="47"/>
      <c r="QDG73" s="47"/>
      <c r="QDH73" s="47"/>
      <c r="QDI73" s="47"/>
      <c r="QDJ73" s="47"/>
      <c r="QDK73" s="47"/>
      <c r="QDL73" s="47"/>
      <c r="QDM73" s="47"/>
      <c r="QDN73" s="47"/>
      <c r="QDO73" s="47"/>
      <c r="QDP73" s="47"/>
      <c r="QDQ73" s="47"/>
      <c r="QDR73" s="47"/>
      <c r="QDS73" s="47"/>
      <c r="QDT73" s="47"/>
      <c r="QDU73" s="47"/>
      <c r="QDV73" s="47"/>
      <c r="QDW73" s="47"/>
      <c r="QDX73" s="47"/>
      <c r="QDY73" s="47"/>
      <c r="QDZ73" s="47"/>
      <c r="QEA73" s="47"/>
      <c r="QEB73" s="47"/>
      <c r="QEC73" s="47"/>
      <c r="QED73" s="47"/>
      <c r="QEE73" s="47"/>
      <c r="QEF73" s="47"/>
      <c r="QEG73" s="47"/>
      <c r="QEH73" s="47"/>
      <c r="QEI73" s="47"/>
      <c r="QEJ73" s="47"/>
      <c r="QEK73" s="47"/>
      <c r="QEL73" s="47"/>
      <c r="QEM73" s="47"/>
      <c r="QEN73" s="47"/>
      <c r="QEO73" s="47"/>
      <c r="QEP73" s="47"/>
      <c r="QEQ73" s="47"/>
      <c r="QER73" s="47"/>
      <c r="QES73" s="47"/>
      <c r="QET73" s="47"/>
      <c r="QEU73" s="47"/>
      <c r="QEV73" s="47"/>
      <c r="QEW73" s="47"/>
      <c r="QEX73" s="47"/>
      <c r="QEY73" s="47"/>
      <c r="QEZ73" s="47"/>
      <c r="QFA73" s="47"/>
      <c r="QFB73" s="47"/>
      <c r="QFC73" s="47"/>
      <c r="QFD73" s="47"/>
      <c r="QFE73" s="47"/>
      <c r="QFF73" s="47"/>
      <c r="QFG73" s="47"/>
      <c r="QFH73" s="47"/>
      <c r="QFI73" s="47"/>
      <c r="QFJ73" s="47"/>
      <c r="QFK73" s="47"/>
      <c r="QFL73" s="47"/>
      <c r="QFM73" s="47"/>
      <c r="QFN73" s="47"/>
      <c r="QFO73" s="47"/>
      <c r="QFP73" s="47"/>
      <c r="QFQ73" s="47"/>
      <c r="QFR73" s="47"/>
      <c r="QFS73" s="47"/>
      <c r="QFT73" s="47"/>
      <c r="QFU73" s="47"/>
      <c r="QFV73" s="47"/>
      <c r="QFW73" s="47"/>
      <c r="QFX73" s="47"/>
      <c r="QFY73" s="47"/>
      <c r="QFZ73" s="47"/>
      <c r="QGA73" s="47"/>
      <c r="QGB73" s="47"/>
      <c r="QGC73" s="47"/>
      <c r="QGD73" s="47"/>
      <c r="QGE73" s="47"/>
      <c r="QGF73" s="47"/>
      <c r="QGG73" s="47"/>
      <c r="QGH73" s="47"/>
      <c r="QGI73" s="47"/>
      <c r="QGJ73" s="47"/>
      <c r="QGK73" s="47"/>
      <c r="QGL73" s="47"/>
      <c r="QGM73" s="47"/>
      <c r="QGN73" s="47"/>
      <c r="QGO73" s="47"/>
      <c r="QGP73" s="47"/>
      <c r="QGQ73" s="47"/>
      <c r="QGR73" s="47"/>
      <c r="QGS73" s="47"/>
      <c r="QGT73" s="47"/>
      <c r="QGU73" s="47"/>
      <c r="QGV73" s="47"/>
      <c r="QGW73" s="47"/>
      <c r="QGX73" s="47"/>
      <c r="QGY73" s="47"/>
      <c r="QGZ73" s="47"/>
      <c r="QHA73" s="47"/>
      <c r="QHB73" s="47"/>
      <c r="QHC73" s="47"/>
      <c r="QHD73" s="47"/>
      <c r="QHE73" s="47"/>
      <c r="QHF73" s="47"/>
      <c r="QHG73" s="47"/>
      <c r="QHH73" s="47"/>
      <c r="QHI73" s="47"/>
      <c r="QHJ73" s="47"/>
      <c r="QHK73" s="47"/>
      <c r="QHL73" s="47"/>
      <c r="QHM73" s="47"/>
      <c r="QHN73" s="47"/>
      <c r="QHO73" s="47"/>
      <c r="QHP73" s="47"/>
      <c r="QHQ73" s="47"/>
      <c r="QHR73" s="47"/>
      <c r="QHS73" s="47"/>
      <c r="QHT73" s="47"/>
      <c r="QHU73" s="47"/>
      <c r="QHV73" s="47"/>
      <c r="QHW73" s="47"/>
      <c r="QHX73" s="47"/>
      <c r="QHY73" s="47"/>
      <c r="QHZ73" s="47"/>
      <c r="QIA73" s="47"/>
      <c r="QIB73" s="47"/>
      <c r="QIC73" s="47"/>
      <c r="QID73" s="47"/>
      <c r="QIE73" s="47"/>
      <c r="QIF73" s="47"/>
      <c r="QIG73" s="47"/>
      <c r="QIH73" s="47"/>
      <c r="QII73" s="47"/>
      <c r="QIJ73" s="47"/>
      <c r="QIK73" s="47"/>
      <c r="QIL73" s="47"/>
      <c r="QIM73" s="47"/>
      <c r="QIN73" s="47"/>
      <c r="QIO73" s="47"/>
      <c r="QIP73" s="47"/>
      <c r="QIQ73" s="47"/>
      <c r="QIR73" s="47"/>
      <c r="QIS73" s="47"/>
      <c r="QIT73" s="47"/>
      <c r="QIU73" s="47"/>
      <c r="QIV73" s="47"/>
      <c r="QIW73" s="47"/>
      <c r="QIX73" s="47"/>
      <c r="QIY73" s="47"/>
      <c r="QIZ73" s="47"/>
      <c r="QJA73" s="47"/>
      <c r="QJB73" s="47"/>
      <c r="QJC73" s="47"/>
      <c r="QJD73" s="47"/>
      <c r="QJE73" s="47"/>
      <c r="QJF73" s="47"/>
      <c r="QJG73" s="47"/>
      <c r="QJH73" s="47"/>
      <c r="QJI73" s="47"/>
      <c r="QJJ73" s="47"/>
      <c r="QJK73" s="47"/>
      <c r="QJL73" s="47"/>
      <c r="QJM73" s="47"/>
      <c r="QJN73" s="47"/>
      <c r="QJO73" s="47"/>
      <c r="QJP73" s="47"/>
      <c r="QJQ73" s="47"/>
      <c r="QJR73" s="47"/>
      <c r="QJS73" s="47"/>
      <c r="QJT73" s="47"/>
      <c r="QJU73" s="47"/>
      <c r="QJV73" s="47"/>
      <c r="QJW73" s="47"/>
      <c r="QJX73" s="47"/>
      <c r="QJY73" s="47"/>
      <c r="QJZ73" s="47"/>
      <c r="QKA73" s="47"/>
      <c r="QKB73" s="47"/>
      <c r="QKC73" s="47"/>
      <c r="QKD73" s="47"/>
      <c r="QKE73" s="47"/>
      <c r="QKF73" s="47"/>
      <c r="QKG73" s="47"/>
      <c r="QKH73" s="47"/>
      <c r="QKI73" s="47"/>
      <c r="QKJ73" s="47"/>
      <c r="QKK73" s="47"/>
      <c r="QKL73" s="47"/>
      <c r="QKM73" s="47"/>
      <c r="QKN73" s="47"/>
      <c r="QKO73" s="47"/>
      <c r="QKP73" s="47"/>
      <c r="QKQ73" s="47"/>
      <c r="QKR73" s="47"/>
      <c r="QKS73" s="47"/>
      <c r="QKT73" s="47"/>
      <c r="QKU73" s="47"/>
      <c r="QKV73" s="47"/>
      <c r="QKW73" s="47"/>
      <c r="QKX73" s="47"/>
      <c r="QKY73" s="47"/>
      <c r="QKZ73" s="47"/>
      <c r="QLA73" s="47"/>
      <c r="QLB73" s="47"/>
      <c r="QLC73" s="47"/>
      <c r="QLD73" s="47"/>
      <c r="QLE73" s="47"/>
      <c r="QLF73" s="47"/>
      <c r="QLG73" s="47"/>
      <c r="QLH73" s="47"/>
      <c r="QLI73" s="47"/>
      <c r="QLJ73" s="47"/>
      <c r="QLK73" s="47"/>
      <c r="QLL73" s="47"/>
      <c r="QLM73" s="47"/>
      <c r="QLN73" s="47"/>
      <c r="QLO73" s="47"/>
      <c r="QLP73" s="47"/>
      <c r="QLQ73" s="47"/>
      <c r="QLR73" s="47"/>
      <c r="QLS73" s="47"/>
      <c r="QLT73" s="47"/>
      <c r="QLU73" s="47"/>
      <c r="QLV73" s="47"/>
      <c r="QLW73" s="47"/>
      <c r="QLX73" s="47"/>
      <c r="QLY73" s="47"/>
      <c r="QLZ73" s="47"/>
      <c r="QMA73" s="47"/>
      <c r="QMB73" s="47"/>
      <c r="QMC73" s="47"/>
      <c r="QMD73" s="47"/>
      <c r="QME73" s="47"/>
      <c r="QMF73" s="47"/>
      <c r="QMG73" s="47"/>
      <c r="QMH73" s="47"/>
      <c r="QMI73" s="47"/>
      <c r="QMJ73" s="47"/>
      <c r="QMK73" s="47"/>
      <c r="QML73" s="47"/>
      <c r="QMM73" s="47"/>
      <c r="QMN73" s="47"/>
      <c r="QMO73" s="47"/>
      <c r="QMP73" s="47"/>
      <c r="QMQ73" s="47"/>
      <c r="QMR73" s="47"/>
      <c r="QMS73" s="47"/>
      <c r="QMT73" s="47"/>
      <c r="QMU73" s="47"/>
      <c r="QMV73" s="47"/>
      <c r="QMW73" s="47"/>
      <c r="QMX73" s="47"/>
      <c r="QMY73" s="47"/>
      <c r="QMZ73" s="47"/>
      <c r="QNA73" s="47"/>
      <c r="QNB73" s="47"/>
      <c r="QNC73" s="47"/>
      <c r="QND73" s="47"/>
      <c r="QNE73" s="47"/>
      <c r="QNF73" s="47"/>
      <c r="QNG73" s="47"/>
      <c r="QNH73" s="47"/>
      <c r="QNI73" s="47"/>
      <c r="QNJ73" s="47"/>
      <c r="QNK73" s="47"/>
      <c r="QNL73" s="47"/>
      <c r="QNM73" s="47"/>
      <c r="QNN73" s="47"/>
      <c r="QNO73" s="47"/>
      <c r="QNP73" s="47"/>
      <c r="QNQ73" s="47"/>
      <c r="QNR73" s="47"/>
      <c r="QNS73" s="47"/>
      <c r="QNT73" s="47"/>
      <c r="QNU73" s="47"/>
      <c r="QNV73" s="47"/>
      <c r="QNW73" s="47"/>
      <c r="QNX73" s="47"/>
      <c r="QNY73" s="47"/>
      <c r="QNZ73" s="47"/>
      <c r="QOA73" s="47"/>
      <c r="QOB73" s="47"/>
      <c r="QOC73" s="47"/>
      <c r="QOD73" s="47"/>
      <c r="QOE73" s="47"/>
      <c r="QOF73" s="47"/>
      <c r="QOG73" s="47"/>
      <c r="QOH73" s="47"/>
      <c r="QOI73" s="47"/>
      <c r="QOJ73" s="47"/>
      <c r="QOK73" s="47"/>
      <c r="QOL73" s="47"/>
      <c r="QOM73" s="47"/>
      <c r="QON73" s="47"/>
      <c r="QOO73" s="47"/>
      <c r="QOP73" s="47"/>
      <c r="QOQ73" s="47"/>
      <c r="QOR73" s="47"/>
      <c r="QOS73" s="47"/>
      <c r="QOT73" s="47"/>
      <c r="QOU73" s="47"/>
      <c r="QOV73" s="47"/>
      <c r="QOW73" s="47"/>
      <c r="QOX73" s="47"/>
      <c r="QOY73" s="47"/>
      <c r="QOZ73" s="47"/>
      <c r="QPA73" s="47"/>
      <c r="QPB73" s="47"/>
      <c r="QPC73" s="47"/>
      <c r="QPD73" s="47"/>
      <c r="QPE73" s="47"/>
      <c r="QPF73" s="47"/>
      <c r="QPG73" s="47"/>
      <c r="QPH73" s="47"/>
      <c r="QPI73" s="47"/>
      <c r="QPJ73" s="47"/>
      <c r="QPK73" s="47"/>
      <c r="QPL73" s="47"/>
      <c r="QPM73" s="47"/>
      <c r="QPN73" s="47"/>
      <c r="QPO73" s="47"/>
      <c r="QPP73" s="47"/>
      <c r="QPQ73" s="47"/>
      <c r="QPR73" s="47"/>
      <c r="QPS73" s="47"/>
      <c r="QPT73" s="47"/>
      <c r="QPU73" s="47"/>
      <c r="QPV73" s="47"/>
      <c r="QPW73" s="47"/>
      <c r="QPX73" s="47"/>
      <c r="QPY73" s="47"/>
      <c r="QPZ73" s="47"/>
      <c r="QQA73" s="47"/>
      <c r="QQB73" s="47"/>
      <c r="QQC73" s="47"/>
      <c r="QQD73" s="47"/>
      <c r="QQE73" s="47"/>
      <c r="QQF73" s="47"/>
      <c r="QQG73" s="47"/>
      <c r="QQH73" s="47"/>
      <c r="QQI73" s="47"/>
      <c r="QQJ73" s="47"/>
      <c r="QQK73" s="47"/>
      <c r="QQL73" s="47"/>
      <c r="QQM73" s="47"/>
      <c r="QQN73" s="47"/>
      <c r="QQO73" s="47"/>
      <c r="QQP73" s="47"/>
      <c r="QQQ73" s="47"/>
      <c r="QQR73" s="47"/>
      <c r="QQS73" s="47"/>
      <c r="QQT73" s="47"/>
      <c r="QQU73" s="47"/>
      <c r="QQV73" s="47"/>
      <c r="QQW73" s="47"/>
      <c r="QQX73" s="47"/>
      <c r="QQY73" s="47"/>
      <c r="QQZ73" s="47"/>
      <c r="QRA73" s="47"/>
      <c r="QRB73" s="47"/>
      <c r="QRC73" s="47"/>
      <c r="QRD73" s="47"/>
      <c r="QRE73" s="47"/>
      <c r="QRF73" s="47"/>
      <c r="QRG73" s="47"/>
      <c r="QRH73" s="47"/>
      <c r="QRI73" s="47"/>
      <c r="QRJ73" s="47"/>
      <c r="QRK73" s="47"/>
      <c r="QRL73" s="47"/>
      <c r="QRM73" s="47"/>
      <c r="QRN73" s="47"/>
      <c r="QRO73" s="47"/>
      <c r="QRP73" s="47"/>
      <c r="QRQ73" s="47"/>
      <c r="QRR73" s="47"/>
      <c r="QRS73" s="47"/>
      <c r="QRT73" s="47"/>
      <c r="QRU73" s="47"/>
      <c r="QRV73" s="47"/>
      <c r="QRW73" s="47"/>
      <c r="QRX73" s="47"/>
      <c r="QRY73" s="47"/>
      <c r="QRZ73" s="47"/>
      <c r="QSA73" s="47"/>
      <c r="QSB73" s="47"/>
      <c r="QSC73" s="47"/>
      <c r="QSD73" s="47"/>
      <c r="QSE73" s="47"/>
      <c r="QSF73" s="47"/>
      <c r="QSG73" s="47"/>
      <c r="QSH73" s="47"/>
      <c r="QSI73" s="47"/>
      <c r="QSJ73" s="47"/>
      <c r="QSK73" s="47"/>
      <c r="QSL73" s="47"/>
      <c r="QSM73" s="47"/>
      <c r="QSN73" s="47"/>
      <c r="QSO73" s="47"/>
      <c r="QSP73" s="47"/>
      <c r="QSQ73" s="47"/>
      <c r="QSR73" s="47"/>
      <c r="QSS73" s="47"/>
      <c r="QST73" s="47"/>
      <c r="QSU73" s="47"/>
      <c r="QSV73" s="47"/>
      <c r="QSW73" s="47"/>
      <c r="QSX73" s="47"/>
      <c r="QSY73" s="47"/>
      <c r="QSZ73" s="47"/>
      <c r="QTA73" s="47"/>
      <c r="QTB73" s="47"/>
      <c r="QTC73" s="47"/>
      <c r="QTD73" s="47"/>
      <c r="QTE73" s="47"/>
      <c r="QTF73" s="47"/>
      <c r="QTG73" s="47"/>
      <c r="QTH73" s="47"/>
      <c r="QTI73" s="47"/>
      <c r="QTJ73" s="47"/>
      <c r="QTK73" s="47"/>
      <c r="QTL73" s="47"/>
      <c r="QTM73" s="47"/>
      <c r="QTN73" s="47"/>
      <c r="QTO73" s="47"/>
      <c r="QTP73" s="47"/>
      <c r="QTQ73" s="47"/>
      <c r="QTR73" s="47"/>
      <c r="QTS73" s="47"/>
      <c r="QTT73" s="47"/>
      <c r="QTU73" s="47"/>
      <c r="QTV73" s="47"/>
      <c r="QTW73" s="47"/>
      <c r="QTX73" s="47"/>
      <c r="QTY73" s="47"/>
      <c r="QTZ73" s="47"/>
      <c r="QUA73" s="47"/>
      <c r="QUB73" s="47"/>
      <c r="QUC73" s="47"/>
      <c r="QUD73" s="47"/>
      <c r="QUE73" s="47"/>
      <c r="QUF73" s="47"/>
      <c r="QUG73" s="47"/>
      <c r="QUH73" s="47"/>
      <c r="QUI73" s="47"/>
      <c r="QUJ73" s="47"/>
      <c r="QUK73" s="47"/>
      <c r="QUL73" s="47"/>
      <c r="QUM73" s="47"/>
      <c r="QUN73" s="47"/>
      <c r="QUO73" s="47"/>
      <c r="QUP73" s="47"/>
      <c r="QUQ73" s="47"/>
      <c r="QUR73" s="47"/>
      <c r="QUS73" s="47"/>
      <c r="QUT73" s="47"/>
      <c r="QUU73" s="47"/>
      <c r="QUV73" s="47"/>
      <c r="QUW73" s="47"/>
      <c r="QUX73" s="47"/>
      <c r="QUY73" s="47"/>
      <c r="QUZ73" s="47"/>
      <c r="QVA73" s="47"/>
      <c r="QVB73" s="47"/>
      <c r="QVC73" s="47"/>
      <c r="QVD73" s="47"/>
      <c r="QVE73" s="47"/>
      <c r="QVF73" s="47"/>
      <c r="QVG73" s="47"/>
      <c r="QVH73" s="47"/>
      <c r="QVI73" s="47"/>
      <c r="QVJ73" s="47"/>
      <c r="QVK73" s="47"/>
      <c r="QVL73" s="47"/>
      <c r="QVM73" s="47"/>
      <c r="QVN73" s="47"/>
      <c r="QVO73" s="47"/>
      <c r="QVP73" s="47"/>
      <c r="QVQ73" s="47"/>
      <c r="QVR73" s="47"/>
      <c r="QVS73" s="47"/>
      <c r="QVT73" s="47"/>
      <c r="QVU73" s="47"/>
      <c r="QVV73" s="47"/>
      <c r="QVW73" s="47"/>
      <c r="QVX73" s="47"/>
      <c r="QVY73" s="47"/>
      <c r="QVZ73" s="47"/>
      <c r="QWA73" s="47"/>
      <c r="QWB73" s="47"/>
      <c r="QWC73" s="47"/>
      <c r="QWD73" s="47"/>
      <c r="QWE73" s="47"/>
      <c r="QWF73" s="47"/>
      <c r="QWG73" s="47"/>
      <c r="QWH73" s="47"/>
      <c r="QWI73" s="47"/>
      <c r="QWJ73" s="47"/>
      <c r="QWK73" s="47"/>
      <c r="QWL73" s="47"/>
      <c r="QWM73" s="47"/>
      <c r="QWN73" s="47"/>
      <c r="QWO73" s="47"/>
      <c r="QWP73" s="47"/>
      <c r="QWQ73" s="47"/>
      <c r="QWR73" s="47"/>
      <c r="QWS73" s="47"/>
      <c r="QWT73" s="47"/>
      <c r="QWU73" s="47"/>
      <c r="QWV73" s="47"/>
      <c r="QWW73" s="47"/>
      <c r="QWX73" s="47"/>
      <c r="QWY73" s="47"/>
      <c r="QWZ73" s="47"/>
      <c r="QXA73" s="47"/>
      <c r="QXB73" s="47"/>
      <c r="QXC73" s="47"/>
      <c r="QXD73" s="47"/>
      <c r="QXE73" s="47"/>
      <c r="QXF73" s="47"/>
      <c r="QXG73" s="47"/>
      <c r="QXH73" s="47"/>
      <c r="QXI73" s="47"/>
      <c r="QXJ73" s="47"/>
      <c r="QXK73" s="47"/>
      <c r="QXL73" s="47"/>
      <c r="QXM73" s="47"/>
      <c r="QXN73" s="47"/>
      <c r="QXO73" s="47"/>
      <c r="QXP73" s="47"/>
      <c r="QXQ73" s="47"/>
      <c r="QXR73" s="47"/>
      <c r="QXS73" s="47"/>
      <c r="QXT73" s="47"/>
      <c r="QXU73" s="47"/>
      <c r="QXV73" s="47"/>
      <c r="QXW73" s="47"/>
      <c r="QXX73" s="47"/>
      <c r="QXY73" s="47"/>
      <c r="QXZ73" s="47"/>
      <c r="QYA73" s="47"/>
      <c r="QYB73" s="47"/>
      <c r="QYC73" s="47"/>
      <c r="QYD73" s="47"/>
      <c r="QYE73" s="47"/>
      <c r="QYF73" s="47"/>
      <c r="QYG73" s="47"/>
      <c r="QYH73" s="47"/>
      <c r="QYI73" s="47"/>
      <c r="QYJ73" s="47"/>
      <c r="QYK73" s="47"/>
      <c r="QYL73" s="47"/>
      <c r="QYM73" s="47"/>
      <c r="QYN73" s="47"/>
      <c r="QYO73" s="47"/>
      <c r="QYP73" s="47"/>
      <c r="QYQ73" s="47"/>
      <c r="QYR73" s="47"/>
      <c r="QYS73" s="47"/>
      <c r="QYT73" s="47"/>
      <c r="QYU73" s="47"/>
      <c r="QYV73" s="47"/>
      <c r="QYW73" s="47"/>
      <c r="QYX73" s="47"/>
      <c r="QYY73" s="47"/>
      <c r="QYZ73" s="47"/>
      <c r="QZA73" s="47"/>
      <c r="QZB73" s="47"/>
      <c r="QZC73" s="47"/>
      <c r="QZD73" s="47"/>
      <c r="QZE73" s="47"/>
      <c r="QZF73" s="47"/>
      <c r="QZG73" s="47"/>
      <c r="QZH73" s="47"/>
      <c r="QZI73" s="47"/>
      <c r="QZJ73" s="47"/>
      <c r="QZK73" s="47"/>
      <c r="QZL73" s="47"/>
      <c r="QZM73" s="47"/>
      <c r="QZN73" s="47"/>
      <c r="QZO73" s="47"/>
      <c r="QZP73" s="47"/>
      <c r="QZQ73" s="47"/>
      <c r="QZR73" s="47"/>
      <c r="QZS73" s="47"/>
      <c r="QZT73" s="47"/>
      <c r="QZU73" s="47"/>
      <c r="QZV73" s="47"/>
      <c r="QZW73" s="47"/>
      <c r="QZX73" s="47"/>
      <c r="QZY73" s="47"/>
      <c r="QZZ73" s="47"/>
      <c r="RAA73" s="47"/>
      <c r="RAB73" s="47"/>
      <c r="RAC73" s="47"/>
      <c r="RAD73" s="47"/>
      <c r="RAE73" s="47"/>
      <c r="RAF73" s="47"/>
      <c r="RAG73" s="47"/>
      <c r="RAH73" s="47"/>
      <c r="RAI73" s="47"/>
      <c r="RAJ73" s="47"/>
      <c r="RAK73" s="47"/>
      <c r="RAL73" s="47"/>
      <c r="RAM73" s="47"/>
      <c r="RAN73" s="47"/>
      <c r="RAO73" s="47"/>
      <c r="RAP73" s="47"/>
      <c r="RAQ73" s="47"/>
      <c r="RAR73" s="47"/>
      <c r="RAS73" s="47"/>
      <c r="RAT73" s="47"/>
      <c r="RAU73" s="47"/>
      <c r="RAV73" s="47"/>
      <c r="RAW73" s="47"/>
      <c r="RAX73" s="47"/>
      <c r="RAY73" s="47"/>
      <c r="RAZ73" s="47"/>
      <c r="RBA73" s="47"/>
      <c r="RBB73" s="47"/>
      <c r="RBC73" s="47"/>
      <c r="RBD73" s="47"/>
      <c r="RBE73" s="47"/>
      <c r="RBF73" s="47"/>
      <c r="RBG73" s="47"/>
      <c r="RBH73" s="47"/>
      <c r="RBI73" s="47"/>
      <c r="RBJ73" s="47"/>
      <c r="RBK73" s="47"/>
      <c r="RBL73" s="47"/>
      <c r="RBM73" s="47"/>
      <c r="RBN73" s="47"/>
      <c r="RBO73" s="47"/>
      <c r="RBP73" s="47"/>
      <c r="RBQ73" s="47"/>
      <c r="RBR73" s="47"/>
      <c r="RBS73" s="47"/>
      <c r="RBT73" s="47"/>
      <c r="RBU73" s="47"/>
      <c r="RBV73" s="47"/>
      <c r="RBW73" s="47"/>
      <c r="RBX73" s="47"/>
      <c r="RBY73" s="47"/>
      <c r="RBZ73" s="47"/>
      <c r="RCA73" s="47"/>
      <c r="RCB73" s="47"/>
      <c r="RCC73" s="47"/>
      <c r="RCD73" s="47"/>
      <c r="RCE73" s="47"/>
      <c r="RCF73" s="47"/>
      <c r="RCG73" s="47"/>
      <c r="RCH73" s="47"/>
      <c r="RCI73" s="47"/>
      <c r="RCJ73" s="47"/>
      <c r="RCK73" s="47"/>
      <c r="RCL73" s="47"/>
      <c r="RCM73" s="47"/>
      <c r="RCN73" s="47"/>
      <c r="RCO73" s="47"/>
      <c r="RCP73" s="47"/>
      <c r="RCQ73" s="47"/>
      <c r="RCR73" s="47"/>
      <c r="RCS73" s="47"/>
      <c r="RCT73" s="47"/>
      <c r="RCU73" s="47"/>
      <c r="RCV73" s="47"/>
      <c r="RCW73" s="47"/>
      <c r="RCX73" s="47"/>
      <c r="RCY73" s="47"/>
      <c r="RCZ73" s="47"/>
      <c r="RDA73" s="47"/>
      <c r="RDB73" s="47"/>
      <c r="RDC73" s="47"/>
      <c r="RDD73" s="47"/>
      <c r="RDE73" s="47"/>
      <c r="RDF73" s="47"/>
      <c r="RDG73" s="47"/>
      <c r="RDH73" s="47"/>
      <c r="RDI73" s="47"/>
      <c r="RDJ73" s="47"/>
      <c r="RDK73" s="47"/>
      <c r="RDL73" s="47"/>
      <c r="RDM73" s="47"/>
      <c r="RDN73" s="47"/>
      <c r="RDO73" s="47"/>
      <c r="RDP73" s="47"/>
      <c r="RDQ73" s="47"/>
      <c r="RDR73" s="47"/>
      <c r="RDS73" s="47"/>
      <c r="RDT73" s="47"/>
      <c r="RDU73" s="47"/>
      <c r="RDV73" s="47"/>
      <c r="RDW73" s="47"/>
      <c r="RDX73" s="47"/>
      <c r="RDY73" s="47"/>
      <c r="RDZ73" s="47"/>
      <c r="REA73" s="47"/>
      <c r="REB73" s="47"/>
      <c r="REC73" s="47"/>
      <c r="RED73" s="47"/>
      <c r="REE73" s="47"/>
      <c r="REF73" s="47"/>
      <c r="REG73" s="47"/>
      <c r="REH73" s="47"/>
      <c r="REI73" s="47"/>
      <c r="REJ73" s="47"/>
      <c r="REK73" s="47"/>
      <c r="REL73" s="47"/>
      <c r="REM73" s="47"/>
      <c r="REN73" s="47"/>
      <c r="REO73" s="47"/>
      <c r="REP73" s="47"/>
      <c r="REQ73" s="47"/>
      <c r="RER73" s="47"/>
      <c r="RES73" s="47"/>
      <c r="RET73" s="47"/>
      <c r="REU73" s="47"/>
      <c r="REV73" s="47"/>
      <c r="REW73" s="47"/>
      <c r="REX73" s="47"/>
      <c r="REY73" s="47"/>
      <c r="REZ73" s="47"/>
      <c r="RFA73" s="47"/>
      <c r="RFB73" s="47"/>
      <c r="RFC73" s="47"/>
      <c r="RFD73" s="47"/>
      <c r="RFE73" s="47"/>
      <c r="RFF73" s="47"/>
      <c r="RFG73" s="47"/>
      <c r="RFH73" s="47"/>
      <c r="RFI73" s="47"/>
      <c r="RFJ73" s="47"/>
      <c r="RFK73" s="47"/>
      <c r="RFL73" s="47"/>
      <c r="RFM73" s="47"/>
      <c r="RFN73" s="47"/>
      <c r="RFO73" s="47"/>
      <c r="RFP73" s="47"/>
      <c r="RFQ73" s="47"/>
      <c r="RFR73" s="47"/>
      <c r="RFS73" s="47"/>
      <c r="RFT73" s="47"/>
      <c r="RFU73" s="47"/>
      <c r="RFV73" s="47"/>
      <c r="RFW73" s="47"/>
      <c r="RFX73" s="47"/>
      <c r="RFY73" s="47"/>
      <c r="RFZ73" s="47"/>
      <c r="RGA73" s="47"/>
      <c r="RGB73" s="47"/>
      <c r="RGC73" s="47"/>
      <c r="RGD73" s="47"/>
      <c r="RGE73" s="47"/>
      <c r="RGF73" s="47"/>
      <c r="RGG73" s="47"/>
      <c r="RGH73" s="47"/>
      <c r="RGI73" s="47"/>
      <c r="RGJ73" s="47"/>
      <c r="RGK73" s="47"/>
      <c r="RGL73" s="47"/>
      <c r="RGM73" s="47"/>
      <c r="RGN73" s="47"/>
      <c r="RGO73" s="47"/>
      <c r="RGP73" s="47"/>
      <c r="RGQ73" s="47"/>
      <c r="RGR73" s="47"/>
      <c r="RGS73" s="47"/>
      <c r="RGT73" s="47"/>
      <c r="RGU73" s="47"/>
      <c r="RGV73" s="47"/>
      <c r="RGW73" s="47"/>
      <c r="RGX73" s="47"/>
      <c r="RGY73" s="47"/>
      <c r="RGZ73" s="47"/>
      <c r="RHA73" s="47"/>
      <c r="RHB73" s="47"/>
      <c r="RHC73" s="47"/>
      <c r="RHD73" s="47"/>
      <c r="RHE73" s="47"/>
      <c r="RHF73" s="47"/>
      <c r="RHG73" s="47"/>
      <c r="RHH73" s="47"/>
      <c r="RHI73" s="47"/>
      <c r="RHJ73" s="47"/>
      <c r="RHK73" s="47"/>
      <c r="RHL73" s="47"/>
      <c r="RHM73" s="47"/>
      <c r="RHN73" s="47"/>
      <c r="RHO73" s="47"/>
      <c r="RHP73" s="47"/>
      <c r="RHQ73" s="47"/>
      <c r="RHR73" s="47"/>
      <c r="RHS73" s="47"/>
      <c r="RHT73" s="47"/>
      <c r="RHU73" s="47"/>
      <c r="RHV73" s="47"/>
      <c r="RHW73" s="47"/>
      <c r="RHX73" s="47"/>
      <c r="RHY73" s="47"/>
      <c r="RHZ73" s="47"/>
      <c r="RIA73" s="47"/>
      <c r="RIB73" s="47"/>
      <c r="RIC73" s="47"/>
      <c r="RID73" s="47"/>
      <c r="RIE73" s="47"/>
      <c r="RIF73" s="47"/>
      <c r="RIG73" s="47"/>
      <c r="RIH73" s="47"/>
      <c r="RII73" s="47"/>
      <c r="RIJ73" s="47"/>
      <c r="RIK73" s="47"/>
      <c r="RIL73" s="47"/>
      <c r="RIM73" s="47"/>
      <c r="RIN73" s="47"/>
      <c r="RIO73" s="47"/>
      <c r="RIP73" s="47"/>
      <c r="RIQ73" s="47"/>
      <c r="RIR73" s="47"/>
      <c r="RIS73" s="47"/>
      <c r="RIT73" s="47"/>
      <c r="RIU73" s="47"/>
      <c r="RIV73" s="47"/>
      <c r="RIW73" s="47"/>
      <c r="RIX73" s="47"/>
      <c r="RIY73" s="47"/>
      <c r="RIZ73" s="47"/>
      <c r="RJA73" s="47"/>
      <c r="RJB73" s="47"/>
      <c r="RJC73" s="47"/>
      <c r="RJD73" s="47"/>
      <c r="RJE73" s="47"/>
      <c r="RJF73" s="47"/>
      <c r="RJG73" s="47"/>
      <c r="RJH73" s="47"/>
      <c r="RJI73" s="47"/>
      <c r="RJJ73" s="47"/>
      <c r="RJK73" s="47"/>
      <c r="RJL73" s="47"/>
      <c r="RJM73" s="47"/>
      <c r="RJN73" s="47"/>
      <c r="RJO73" s="47"/>
      <c r="RJP73" s="47"/>
      <c r="RJQ73" s="47"/>
      <c r="RJR73" s="47"/>
      <c r="RJS73" s="47"/>
      <c r="RJT73" s="47"/>
      <c r="RJU73" s="47"/>
      <c r="RJV73" s="47"/>
      <c r="RJW73" s="47"/>
      <c r="RJX73" s="47"/>
      <c r="RJY73" s="47"/>
      <c r="RJZ73" s="47"/>
      <c r="RKA73" s="47"/>
      <c r="RKB73" s="47"/>
      <c r="RKC73" s="47"/>
      <c r="RKD73" s="47"/>
      <c r="RKE73" s="47"/>
      <c r="RKF73" s="47"/>
      <c r="RKG73" s="47"/>
      <c r="RKH73" s="47"/>
      <c r="RKI73" s="47"/>
      <c r="RKJ73" s="47"/>
      <c r="RKK73" s="47"/>
      <c r="RKL73" s="47"/>
      <c r="RKM73" s="47"/>
      <c r="RKN73" s="47"/>
      <c r="RKO73" s="47"/>
      <c r="RKP73" s="47"/>
      <c r="RKQ73" s="47"/>
      <c r="RKR73" s="47"/>
      <c r="RKS73" s="47"/>
      <c r="RKT73" s="47"/>
      <c r="RKU73" s="47"/>
      <c r="RKV73" s="47"/>
      <c r="RKW73" s="47"/>
      <c r="RKX73" s="47"/>
      <c r="RKY73" s="47"/>
      <c r="RKZ73" s="47"/>
      <c r="RLA73" s="47"/>
      <c r="RLB73" s="47"/>
      <c r="RLC73" s="47"/>
      <c r="RLD73" s="47"/>
      <c r="RLE73" s="47"/>
      <c r="RLF73" s="47"/>
      <c r="RLG73" s="47"/>
      <c r="RLH73" s="47"/>
      <c r="RLI73" s="47"/>
      <c r="RLJ73" s="47"/>
      <c r="RLK73" s="47"/>
      <c r="RLL73" s="47"/>
      <c r="RLM73" s="47"/>
      <c r="RLN73" s="47"/>
      <c r="RLO73" s="47"/>
      <c r="RLP73" s="47"/>
      <c r="RLQ73" s="47"/>
      <c r="RLR73" s="47"/>
      <c r="RLS73" s="47"/>
      <c r="RLT73" s="47"/>
      <c r="RLU73" s="47"/>
      <c r="RLV73" s="47"/>
      <c r="RLW73" s="47"/>
      <c r="RLX73" s="47"/>
      <c r="RLY73" s="47"/>
      <c r="RLZ73" s="47"/>
      <c r="RMA73" s="47"/>
      <c r="RMB73" s="47"/>
      <c r="RMC73" s="47"/>
      <c r="RMD73" s="47"/>
      <c r="RME73" s="47"/>
      <c r="RMF73" s="47"/>
      <c r="RMG73" s="47"/>
      <c r="RMH73" s="47"/>
      <c r="RMI73" s="47"/>
      <c r="RMJ73" s="47"/>
      <c r="RMK73" s="47"/>
      <c r="RML73" s="47"/>
      <c r="RMM73" s="47"/>
      <c r="RMN73" s="47"/>
      <c r="RMO73" s="47"/>
      <c r="RMP73" s="47"/>
      <c r="RMQ73" s="47"/>
      <c r="RMR73" s="47"/>
      <c r="RMS73" s="47"/>
      <c r="RMT73" s="47"/>
      <c r="RMU73" s="47"/>
      <c r="RMV73" s="47"/>
      <c r="RMW73" s="47"/>
      <c r="RMX73" s="47"/>
      <c r="RMY73" s="47"/>
      <c r="RMZ73" s="47"/>
      <c r="RNA73" s="47"/>
      <c r="RNB73" s="47"/>
      <c r="RNC73" s="47"/>
      <c r="RND73" s="47"/>
      <c r="RNE73" s="47"/>
      <c r="RNF73" s="47"/>
      <c r="RNG73" s="47"/>
      <c r="RNH73" s="47"/>
      <c r="RNI73" s="47"/>
      <c r="RNJ73" s="47"/>
      <c r="RNK73" s="47"/>
      <c r="RNL73" s="47"/>
      <c r="RNM73" s="47"/>
      <c r="RNN73" s="47"/>
      <c r="RNO73" s="47"/>
      <c r="RNP73" s="47"/>
      <c r="RNQ73" s="47"/>
      <c r="RNR73" s="47"/>
      <c r="RNS73" s="47"/>
      <c r="RNT73" s="47"/>
      <c r="RNU73" s="47"/>
      <c r="RNV73" s="47"/>
      <c r="RNW73" s="47"/>
      <c r="RNX73" s="47"/>
      <c r="RNY73" s="47"/>
      <c r="RNZ73" s="47"/>
      <c r="ROA73" s="47"/>
      <c r="ROB73" s="47"/>
      <c r="ROC73" s="47"/>
      <c r="ROD73" s="47"/>
      <c r="ROE73" s="47"/>
      <c r="ROF73" s="47"/>
      <c r="ROG73" s="47"/>
      <c r="ROH73" s="47"/>
      <c r="ROI73" s="47"/>
      <c r="ROJ73" s="47"/>
      <c r="ROK73" s="47"/>
      <c r="ROL73" s="47"/>
      <c r="ROM73" s="47"/>
      <c r="RON73" s="47"/>
      <c r="ROO73" s="47"/>
      <c r="ROP73" s="47"/>
      <c r="ROQ73" s="47"/>
      <c r="ROR73" s="47"/>
      <c r="ROS73" s="47"/>
      <c r="ROT73" s="47"/>
      <c r="ROU73" s="47"/>
      <c r="ROV73" s="47"/>
      <c r="ROW73" s="47"/>
      <c r="ROX73" s="47"/>
      <c r="ROY73" s="47"/>
      <c r="ROZ73" s="47"/>
      <c r="RPA73" s="47"/>
      <c r="RPB73" s="47"/>
      <c r="RPC73" s="47"/>
      <c r="RPD73" s="47"/>
      <c r="RPE73" s="47"/>
      <c r="RPF73" s="47"/>
      <c r="RPG73" s="47"/>
      <c r="RPH73" s="47"/>
      <c r="RPI73" s="47"/>
      <c r="RPJ73" s="47"/>
      <c r="RPK73" s="47"/>
      <c r="RPL73" s="47"/>
      <c r="RPM73" s="47"/>
      <c r="RPN73" s="47"/>
      <c r="RPO73" s="47"/>
      <c r="RPP73" s="47"/>
      <c r="RPQ73" s="47"/>
      <c r="RPR73" s="47"/>
      <c r="RPS73" s="47"/>
      <c r="RPT73" s="47"/>
      <c r="RPU73" s="47"/>
      <c r="RPV73" s="47"/>
      <c r="RPW73" s="47"/>
      <c r="RPX73" s="47"/>
      <c r="RPY73" s="47"/>
      <c r="RPZ73" s="47"/>
      <c r="RQA73" s="47"/>
      <c r="RQB73" s="47"/>
      <c r="RQC73" s="47"/>
      <c r="RQD73" s="47"/>
      <c r="RQE73" s="47"/>
      <c r="RQF73" s="47"/>
      <c r="RQG73" s="47"/>
      <c r="RQH73" s="47"/>
      <c r="RQI73" s="47"/>
      <c r="RQJ73" s="47"/>
      <c r="RQK73" s="47"/>
      <c r="RQL73" s="47"/>
      <c r="RQM73" s="47"/>
      <c r="RQN73" s="47"/>
      <c r="RQO73" s="47"/>
      <c r="RQP73" s="47"/>
      <c r="RQQ73" s="47"/>
      <c r="RQR73" s="47"/>
      <c r="RQS73" s="47"/>
      <c r="RQT73" s="47"/>
      <c r="RQU73" s="47"/>
      <c r="RQV73" s="47"/>
      <c r="RQW73" s="47"/>
      <c r="RQX73" s="47"/>
      <c r="RQY73" s="47"/>
      <c r="RQZ73" s="47"/>
      <c r="RRA73" s="47"/>
      <c r="RRB73" s="47"/>
      <c r="RRC73" s="47"/>
      <c r="RRD73" s="47"/>
      <c r="RRE73" s="47"/>
      <c r="RRF73" s="47"/>
      <c r="RRG73" s="47"/>
      <c r="RRH73" s="47"/>
      <c r="RRI73" s="47"/>
      <c r="RRJ73" s="47"/>
      <c r="RRK73" s="47"/>
      <c r="RRL73" s="47"/>
      <c r="RRM73" s="47"/>
      <c r="RRN73" s="47"/>
      <c r="RRO73" s="47"/>
      <c r="RRP73" s="47"/>
      <c r="RRQ73" s="47"/>
      <c r="RRR73" s="47"/>
      <c r="RRS73" s="47"/>
      <c r="RRT73" s="47"/>
      <c r="RRU73" s="47"/>
      <c r="RRV73" s="47"/>
      <c r="RRW73" s="47"/>
      <c r="RRX73" s="47"/>
      <c r="RRY73" s="47"/>
      <c r="RRZ73" s="47"/>
      <c r="RSA73" s="47"/>
      <c r="RSB73" s="47"/>
      <c r="RSC73" s="47"/>
      <c r="RSD73" s="47"/>
      <c r="RSE73" s="47"/>
      <c r="RSF73" s="47"/>
      <c r="RSG73" s="47"/>
      <c r="RSH73" s="47"/>
      <c r="RSI73" s="47"/>
      <c r="RSJ73" s="47"/>
      <c r="RSK73" s="47"/>
      <c r="RSL73" s="47"/>
      <c r="RSM73" s="47"/>
      <c r="RSN73" s="47"/>
      <c r="RSO73" s="47"/>
      <c r="RSP73" s="47"/>
      <c r="RSQ73" s="47"/>
      <c r="RSR73" s="47"/>
      <c r="RSS73" s="47"/>
      <c r="RST73" s="47"/>
      <c r="RSU73" s="47"/>
      <c r="RSV73" s="47"/>
      <c r="RSW73" s="47"/>
      <c r="RSX73" s="47"/>
      <c r="RSY73" s="47"/>
      <c r="RSZ73" s="47"/>
      <c r="RTA73" s="47"/>
      <c r="RTB73" s="47"/>
      <c r="RTC73" s="47"/>
      <c r="RTD73" s="47"/>
      <c r="RTE73" s="47"/>
      <c r="RTF73" s="47"/>
      <c r="RTG73" s="47"/>
      <c r="RTH73" s="47"/>
      <c r="RTI73" s="47"/>
      <c r="RTJ73" s="47"/>
      <c r="RTK73" s="47"/>
      <c r="RTL73" s="47"/>
      <c r="RTM73" s="47"/>
      <c r="RTN73" s="47"/>
      <c r="RTO73" s="47"/>
      <c r="RTP73" s="47"/>
      <c r="RTQ73" s="47"/>
      <c r="RTR73" s="47"/>
      <c r="RTS73" s="47"/>
      <c r="RTT73" s="47"/>
      <c r="RTU73" s="47"/>
      <c r="RTV73" s="47"/>
      <c r="RTW73" s="47"/>
      <c r="RTX73" s="47"/>
      <c r="RTY73" s="47"/>
      <c r="RTZ73" s="47"/>
      <c r="RUA73" s="47"/>
      <c r="RUB73" s="47"/>
      <c r="RUC73" s="47"/>
      <c r="RUD73" s="47"/>
      <c r="RUE73" s="47"/>
      <c r="RUF73" s="47"/>
      <c r="RUG73" s="47"/>
      <c r="RUH73" s="47"/>
      <c r="RUI73" s="47"/>
      <c r="RUJ73" s="47"/>
      <c r="RUK73" s="47"/>
      <c r="RUL73" s="47"/>
      <c r="RUM73" s="47"/>
      <c r="RUN73" s="47"/>
      <c r="RUO73" s="47"/>
      <c r="RUP73" s="47"/>
      <c r="RUQ73" s="47"/>
      <c r="RUR73" s="47"/>
      <c r="RUS73" s="47"/>
      <c r="RUT73" s="47"/>
      <c r="RUU73" s="47"/>
      <c r="RUV73" s="47"/>
      <c r="RUW73" s="47"/>
      <c r="RUX73" s="47"/>
      <c r="RUY73" s="47"/>
      <c r="RUZ73" s="47"/>
      <c r="RVA73" s="47"/>
      <c r="RVB73" s="47"/>
      <c r="RVC73" s="47"/>
      <c r="RVD73" s="47"/>
      <c r="RVE73" s="47"/>
      <c r="RVF73" s="47"/>
      <c r="RVG73" s="47"/>
      <c r="RVH73" s="47"/>
      <c r="RVI73" s="47"/>
      <c r="RVJ73" s="47"/>
      <c r="RVK73" s="47"/>
      <c r="RVL73" s="47"/>
      <c r="RVM73" s="47"/>
      <c r="RVN73" s="47"/>
      <c r="RVO73" s="47"/>
      <c r="RVP73" s="47"/>
      <c r="RVQ73" s="47"/>
      <c r="RVR73" s="47"/>
      <c r="RVS73" s="47"/>
      <c r="RVT73" s="47"/>
      <c r="RVU73" s="47"/>
      <c r="RVV73" s="47"/>
      <c r="RVW73" s="47"/>
      <c r="RVX73" s="47"/>
      <c r="RVY73" s="47"/>
      <c r="RVZ73" s="47"/>
      <c r="RWA73" s="47"/>
      <c r="RWB73" s="47"/>
      <c r="RWC73" s="47"/>
      <c r="RWD73" s="47"/>
      <c r="RWE73" s="47"/>
      <c r="RWF73" s="47"/>
      <c r="RWG73" s="47"/>
      <c r="RWH73" s="47"/>
      <c r="RWI73" s="47"/>
      <c r="RWJ73" s="47"/>
      <c r="RWK73" s="47"/>
      <c r="RWL73" s="47"/>
      <c r="RWM73" s="47"/>
      <c r="RWN73" s="47"/>
      <c r="RWO73" s="47"/>
      <c r="RWP73" s="47"/>
      <c r="RWQ73" s="47"/>
      <c r="RWR73" s="47"/>
      <c r="RWS73" s="47"/>
      <c r="RWT73" s="47"/>
      <c r="RWU73" s="47"/>
      <c r="RWV73" s="47"/>
      <c r="RWW73" s="47"/>
      <c r="RWX73" s="47"/>
      <c r="RWY73" s="47"/>
      <c r="RWZ73" s="47"/>
      <c r="RXA73" s="47"/>
      <c r="RXB73" s="47"/>
      <c r="RXC73" s="47"/>
      <c r="RXD73" s="47"/>
      <c r="RXE73" s="47"/>
      <c r="RXF73" s="47"/>
      <c r="RXG73" s="47"/>
      <c r="RXH73" s="47"/>
      <c r="RXI73" s="47"/>
      <c r="RXJ73" s="47"/>
      <c r="RXK73" s="47"/>
      <c r="RXL73" s="47"/>
      <c r="RXM73" s="47"/>
      <c r="RXN73" s="47"/>
      <c r="RXO73" s="47"/>
      <c r="RXP73" s="47"/>
      <c r="RXQ73" s="47"/>
      <c r="RXR73" s="47"/>
      <c r="RXS73" s="47"/>
      <c r="RXT73" s="47"/>
      <c r="RXU73" s="47"/>
      <c r="RXV73" s="47"/>
      <c r="RXW73" s="47"/>
      <c r="RXX73" s="47"/>
      <c r="RXY73" s="47"/>
      <c r="RXZ73" s="47"/>
      <c r="RYA73" s="47"/>
      <c r="RYB73" s="47"/>
      <c r="RYC73" s="47"/>
      <c r="RYD73" s="47"/>
      <c r="RYE73" s="47"/>
      <c r="RYF73" s="47"/>
      <c r="RYG73" s="47"/>
      <c r="RYH73" s="47"/>
      <c r="RYI73" s="47"/>
      <c r="RYJ73" s="47"/>
      <c r="RYK73" s="47"/>
      <c r="RYL73" s="47"/>
      <c r="RYM73" s="47"/>
      <c r="RYN73" s="47"/>
      <c r="RYO73" s="47"/>
      <c r="RYP73" s="47"/>
      <c r="RYQ73" s="47"/>
      <c r="RYR73" s="47"/>
      <c r="RYS73" s="47"/>
      <c r="RYT73" s="47"/>
      <c r="RYU73" s="47"/>
      <c r="RYV73" s="47"/>
      <c r="RYW73" s="47"/>
      <c r="RYX73" s="47"/>
      <c r="RYY73" s="47"/>
      <c r="RYZ73" s="47"/>
      <c r="RZA73" s="47"/>
      <c r="RZB73" s="47"/>
      <c r="RZC73" s="47"/>
      <c r="RZD73" s="47"/>
      <c r="RZE73" s="47"/>
      <c r="RZF73" s="47"/>
      <c r="RZG73" s="47"/>
      <c r="RZH73" s="47"/>
      <c r="RZI73" s="47"/>
      <c r="RZJ73" s="47"/>
      <c r="RZK73" s="47"/>
      <c r="RZL73" s="47"/>
      <c r="RZM73" s="47"/>
      <c r="RZN73" s="47"/>
      <c r="RZO73" s="47"/>
      <c r="RZP73" s="47"/>
      <c r="RZQ73" s="47"/>
      <c r="RZR73" s="47"/>
      <c r="RZS73" s="47"/>
      <c r="RZT73" s="47"/>
      <c r="RZU73" s="47"/>
      <c r="RZV73" s="47"/>
      <c r="RZW73" s="47"/>
      <c r="RZX73" s="47"/>
      <c r="RZY73" s="47"/>
      <c r="RZZ73" s="47"/>
      <c r="SAA73" s="47"/>
      <c r="SAB73" s="47"/>
      <c r="SAC73" s="47"/>
      <c r="SAD73" s="47"/>
      <c r="SAE73" s="47"/>
      <c r="SAF73" s="47"/>
      <c r="SAG73" s="47"/>
      <c r="SAH73" s="47"/>
      <c r="SAI73" s="47"/>
      <c r="SAJ73" s="47"/>
      <c r="SAK73" s="47"/>
      <c r="SAL73" s="47"/>
      <c r="SAM73" s="47"/>
      <c r="SAN73" s="47"/>
      <c r="SAO73" s="47"/>
      <c r="SAP73" s="47"/>
      <c r="SAQ73" s="47"/>
      <c r="SAR73" s="47"/>
      <c r="SAS73" s="47"/>
      <c r="SAT73" s="47"/>
      <c r="SAU73" s="47"/>
      <c r="SAV73" s="47"/>
      <c r="SAW73" s="47"/>
      <c r="SAX73" s="47"/>
      <c r="SAY73" s="47"/>
      <c r="SAZ73" s="47"/>
      <c r="SBA73" s="47"/>
      <c r="SBB73" s="47"/>
      <c r="SBC73" s="47"/>
      <c r="SBD73" s="47"/>
      <c r="SBE73" s="47"/>
      <c r="SBF73" s="47"/>
      <c r="SBG73" s="47"/>
      <c r="SBH73" s="47"/>
      <c r="SBI73" s="47"/>
      <c r="SBJ73" s="47"/>
      <c r="SBK73" s="47"/>
      <c r="SBL73" s="47"/>
      <c r="SBM73" s="47"/>
      <c r="SBN73" s="47"/>
      <c r="SBO73" s="47"/>
      <c r="SBP73" s="47"/>
      <c r="SBQ73" s="47"/>
      <c r="SBR73" s="47"/>
      <c r="SBS73" s="47"/>
      <c r="SBT73" s="47"/>
      <c r="SBU73" s="47"/>
      <c r="SBV73" s="47"/>
      <c r="SBW73" s="47"/>
      <c r="SBX73" s="47"/>
      <c r="SBY73" s="47"/>
      <c r="SBZ73" s="47"/>
      <c r="SCA73" s="47"/>
      <c r="SCB73" s="47"/>
      <c r="SCC73" s="47"/>
      <c r="SCD73" s="47"/>
      <c r="SCE73" s="47"/>
      <c r="SCF73" s="47"/>
      <c r="SCG73" s="47"/>
      <c r="SCH73" s="47"/>
      <c r="SCI73" s="47"/>
      <c r="SCJ73" s="47"/>
      <c r="SCK73" s="47"/>
      <c r="SCL73" s="47"/>
      <c r="SCM73" s="47"/>
      <c r="SCN73" s="47"/>
      <c r="SCO73" s="47"/>
      <c r="SCP73" s="47"/>
      <c r="SCQ73" s="47"/>
      <c r="SCR73" s="47"/>
      <c r="SCS73" s="47"/>
      <c r="SCT73" s="47"/>
      <c r="SCU73" s="47"/>
      <c r="SCV73" s="47"/>
      <c r="SCW73" s="47"/>
      <c r="SCX73" s="47"/>
      <c r="SCY73" s="47"/>
      <c r="SCZ73" s="47"/>
      <c r="SDA73" s="47"/>
      <c r="SDB73" s="47"/>
      <c r="SDC73" s="47"/>
      <c r="SDD73" s="47"/>
      <c r="SDE73" s="47"/>
      <c r="SDF73" s="47"/>
      <c r="SDG73" s="47"/>
      <c r="SDH73" s="47"/>
      <c r="SDI73" s="47"/>
      <c r="SDJ73" s="47"/>
      <c r="SDK73" s="47"/>
      <c r="SDL73" s="47"/>
      <c r="SDM73" s="47"/>
      <c r="SDN73" s="47"/>
      <c r="SDO73" s="47"/>
      <c r="SDP73" s="47"/>
      <c r="SDQ73" s="47"/>
      <c r="SDR73" s="47"/>
      <c r="SDS73" s="47"/>
      <c r="SDT73" s="47"/>
      <c r="SDU73" s="47"/>
      <c r="SDV73" s="47"/>
      <c r="SDW73" s="47"/>
      <c r="SDX73" s="47"/>
      <c r="SDY73" s="47"/>
      <c r="SDZ73" s="47"/>
      <c r="SEA73" s="47"/>
      <c r="SEB73" s="47"/>
      <c r="SEC73" s="47"/>
      <c r="SED73" s="47"/>
      <c r="SEE73" s="47"/>
      <c r="SEF73" s="47"/>
      <c r="SEG73" s="47"/>
      <c r="SEH73" s="47"/>
      <c r="SEI73" s="47"/>
      <c r="SEJ73" s="47"/>
      <c r="SEK73" s="47"/>
      <c r="SEL73" s="47"/>
      <c r="SEM73" s="47"/>
      <c r="SEN73" s="47"/>
      <c r="SEO73" s="47"/>
      <c r="SEP73" s="47"/>
      <c r="SEQ73" s="47"/>
      <c r="SER73" s="47"/>
      <c r="SES73" s="47"/>
      <c r="SET73" s="47"/>
      <c r="SEU73" s="47"/>
      <c r="SEV73" s="47"/>
      <c r="SEW73" s="47"/>
      <c r="SEX73" s="47"/>
      <c r="SEY73" s="47"/>
      <c r="SEZ73" s="47"/>
      <c r="SFA73" s="47"/>
      <c r="SFB73" s="47"/>
      <c r="SFC73" s="47"/>
      <c r="SFD73" s="47"/>
      <c r="SFE73" s="47"/>
      <c r="SFF73" s="47"/>
      <c r="SFG73" s="47"/>
      <c r="SFH73" s="47"/>
      <c r="SFI73" s="47"/>
      <c r="SFJ73" s="47"/>
      <c r="SFK73" s="47"/>
      <c r="SFL73" s="47"/>
      <c r="SFM73" s="47"/>
      <c r="SFN73" s="47"/>
      <c r="SFO73" s="47"/>
      <c r="SFP73" s="47"/>
      <c r="SFQ73" s="47"/>
      <c r="SFR73" s="47"/>
      <c r="SFS73" s="47"/>
      <c r="SFT73" s="47"/>
      <c r="SFU73" s="47"/>
      <c r="SFV73" s="47"/>
      <c r="SFW73" s="47"/>
      <c r="SFX73" s="47"/>
      <c r="SFY73" s="47"/>
      <c r="SFZ73" s="47"/>
      <c r="SGA73" s="47"/>
      <c r="SGB73" s="47"/>
      <c r="SGC73" s="47"/>
      <c r="SGD73" s="47"/>
      <c r="SGE73" s="47"/>
      <c r="SGF73" s="47"/>
      <c r="SGG73" s="47"/>
      <c r="SGH73" s="47"/>
      <c r="SGI73" s="47"/>
      <c r="SGJ73" s="47"/>
      <c r="SGK73" s="47"/>
      <c r="SGL73" s="47"/>
      <c r="SGM73" s="47"/>
      <c r="SGN73" s="47"/>
      <c r="SGO73" s="47"/>
      <c r="SGP73" s="47"/>
      <c r="SGQ73" s="47"/>
      <c r="SGR73" s="47"/>
      <c r="SGS73" s="47"/>
      <c r="SGT73" s="47"/>
      <c r="SGU73" s="47"/>
      <c r="SGV73" s="47"/>
      <c r="SGW73" s="47"/>
      <c r="SGX73" s="47"/>
      <c r="SGY73" s="47"/>
      <c r="SGZ73" s="47"/>
      <c r="SHA73" s="47"/>
      <c r="SHB73" s="47"/>
      <c r="SHC73" s="47"/>
      <c r="SHD73" s="47"/>
      <c r="SHE73" s="47"/>
      <c r="SHF73" s="47"/>
      <c r="SHG73" s="47"/>
      <c r="SHH73" s="47"/>
      <c r="SHI73" s="47"/>
      <c r="SHJ73" s="47"/>
      <c r="SHK73" s="47"/>
      <c r="SHL73" s="47"/>
      <c r="SHM73" s="47"/>
      <c r="SHN73" s="47"/>
      <c r="SHO73" s="47"/>
      <c r="SHP73" s="47"/>
      <c r="SHQ73" s="47"/>
      <c r="SHR73" s="47"/>
      <c r="SHS73" s="47"/>
      <c r="SHT73" s="47"/>
      <c r="SHU73" s="47"/>
      <c r="SHV73" s="47"/>
      <c r="SHW73" s="47"/>
      <c r="SHX73" s="47"/>
      <c r="SHY73" s="47"/>
      <c r="SHZ73" s="47"/>
      <c r="SIA73" s="47"/>
      <c r="SIB73" s="47"/>
      <c r="SIC73" s="47"/>
      <c r="SID73" s="47"/>
      <c r="SIE73" s="47"/>
      <c r="SIF73" s="47"/>
      <c r="SIG73" s="47"/>
      <c r="SIH73" s="47"/>
      <c r="SII73" s="47"/>
      <c r="SIJ73" s="47"/>
      <c r="SIK73" s="47"/>
      <c r="SIL73" s="47"/>
      <c r="SIM73" s="47"/>
      <c r="SIN73" s="47"/>
      <c r="SIO73" s="47"/>
      <c r="SIP73" s="47"/>
      <c r="SIQ73" s="47"/>
      <c r="SIR73" s="47"/>
      <c r="SIS73" s="47"/>
      <c r="SIT73" s="47"/>
      <c r="SIU73" s="47"/>
      <c r="SIV73" s="47"/>
      <c r="SIW73" s="47"/>
      <c r="SIX73" s="47"/>
      <c r="SIY73" s="47"/>
      <c r="SIZ73" s="47"/>
      <c r="SJA73" s="47"/>
      <c r="SJB73" s="47"/>
      <c r="SJC73" s="47"/>
      <c r="SJD73" s="47"/>
      <c r="SJE73" s="47"/>
      <c r="SJF73" s="47"/>
      <c r="SJG73" s="47"/>
      <c r="SJH73" s="47"/>
      <c r="SJI73" s="47"/>
      <c r="SJJ73" s="47"/>
      <c r="SJK73" s="47"/>
      <c r="SJL73" s="47"/>
      <c r="SJM73" s="47"/>
      <c r="SJN73" s="47"/>
      <c r="SJO73" s="47"/>
      <c r="SJP73" s="47"/>
      <c r="SJQ73" s="47"/>
      <c r="SJR73" s="47"/>
      <c r="SJS73" s="47"/>
      <c r="SJT73" s="47"/>
      <c r="SJU73" s="47"/>
      <c r="SJV73" s="47"/>
      <c r="SJW73" s="47"/>
      <c r="SJX73" s="47"/>
      <c r="SJY73" s="47"/>
      <c r="SJZ73" s="47"/>
      <c r="SKA73" s="47"/>
      <c r="SKB73" s="47"/>
      <c r="SKC73" s="47"/>
      <c r="SKD73" s="47"/>
      <c r="SKE73" s="47"/>
      <c r="SKF73" s="47"/>
      <c r="SKG73" s="47"/>
      <c r="SKH73" s="47"/>
      <c r="SKI73" s="47"/>
      <c r="SKJ73" s="47"/>
      <c r="SKK73" s="47"/>
      <c r="SKL73" s="47"/>
      <c r="SKM73" s="47"/>
      <c r="SKN73" s="47"/>
      <c r="SKO73" s="47"/>
      <c r="SKP73" s="47"/>
      <c r="SKQ73" s="47"/>
      <c r="SKR73" s="47"/>
      <c r="SKS73" s="47"/>
      <c r="SKT73" s="47"/>
      <c r="SKU73" s="47"/>
      <c r="SKV73" s="47"/>
      <c r="SKW73" s="47"/>
      <c r="SKX73" s="47"/>
      <c r="SKY73" s="47"/>
      <c r="SKZ73" s="47"/>
      <c r="SLA73" s="47"/>
      <c r="SLB73" s="47"/>
      <c r="SLC73" s="47"/>
      <c r="SLD73" s="47"/>
      <c r="SLE73" s="47"/>
      <c r="SLF73" s="47"/>
      <c r="SLG73" s="47"/>
      <c r="SLH73" s="47"/>
      <c r="SLI73" s="47"/>
      <c r="SLJ73" s="47"/>
      <c r="SLK73" s="47"/>
      <c r="SLL73" s="47"/>
      <c r="SLM73" s="47"/>
      <c r="SLN73" s="47"/>
      <c r="SLO73" s="47"/>
      <c r="SLP73" s="47"/>
      <c r="SLQ73" s="47"/>
      <c r="SLR73" s="47"/>
      <c r="SLS73" s="47"/>
      <c r="SLT73" s="47"/>
      <c r="SLU73" s="47"/>
      <c r="SLV73" s="47"/>
      <c r="SLW73" s="47"/>
      <c r="SLX73" s="47"/>
      <c r="SLY73" s="47"/>
      <c r="SLZ73" s="47"/>
      <c r="SMA73" s="47"/>
      <c r="SMB73" s="47"/>
      <c r="SMC73" s="47"/>
      <c r="SMD73" s="47"/>
      <c r="SME73" s="47"/>
      <c r="SMF73" s="47"/>
      <c r="SMG73" s="47"/>
      <c r="SMH73" s="47"/>
      <c r="SMI73" s="47"/>
      <c r="SMJ73" s="47"/>
      <c r="SMK73" s="47"/>
      <c r="SML73" s="47"/>
      <c r="SMM73" s="47"/>
      <c r="SMN73" s="47"/>
      <c r="SMO73" s="47"/>
      <c r="SMP73" s="47"/>
      <c r="SMQ73" s="47"/>
      <c r="SMR73" s="47"/>
      <c r="SMS73" s="47"/>
      <c r="SMT73" s="47"/>
      <c r="SMU73" s="47"/>
      <c r="SMV73" s="47"/>
      <c r="SMW73" s="47"/>
      <c r="SMX73" s="47"/>
      <c r="SMY73" s="47"/>
      <c r="SMZ73" s="47"/>
      <c r="SNA73" s="47"/>
      <c r="SNB73" s="47"/>
      <c r="SNC73" s="47"/>
      <c r="SND73" s="47"/>
      <c r="SNE73" s="47"/>
      <c r="SNF73" s="47"/>
      <c r="SNG73" s="47"/>
      <c r="SNH73" s="47"/>
      <c r="SNI73" s="47"/>
      <c r="SNJ73" s="47"/>
      <c r="SNK73" s="47"/>
      <c r="SNL73" s="47"/>
      <c r="SNM73" s="47"/>
      <c r="SNN73" s="47"/>
      <c r="SNO73" s="47"/>
      <c r="SNP73" s="47"/>
      <c r="SNQ73" s="47"/>
      <c r="SNR73" s="47"/>
      <c r="SNS73" s="47"/>
      <c r="SNT73" s="47"/>
      <c r="SNU73" s="47"/>
      <c r="SNV73" s="47"/>
      <c r="SNW73" s="47"/>
      <c r="SNX73" s="47"/>
      <c r="SNY73" s="47"/>
      <c r="SNZ73" s="47"/>
      <c r="SOA73" s="47"/>
      <c r="SOB73" s="47"/>
      <c r="SOC73" s="47"/>
      <c r="SOD73" s="47"/>
      <c r="SOE73" s="47"/>
      <c r="SOF73" s="47"/>
      <c r="SOG73" s="47"/>
      <c r="SOH73" s="47"/>
      <c r="SOI73" s="47"/>
      <c r="SOJ73" s="47"/>
      <c r="SOK73" s="47"/>
      <c r="SOL73" s="47"/>
      <c r="SOM73" s="47"/>
      <c r="SON73" s="47"/>
      <c r="SOO73" s="47"/>
      <c r="SOP73" s="47"/>
      <c r="SOQ73" s="47"/>
      <c r="SOR73" s="47"/>
      <c r="SOS73" s="47"/>
      <c r="SOT73" s="47"/>
      <c r="SOU73" s="47"/>
      <c r="SOV73" s="47"/>
      <c r="SOW73" s="47"/>
      <c r="SOX73" s="47"/>
      <c r="SOY73" s="47"/>
      <c r="SOZ73" s="47"/>
      <c r="SPA73" s="47"/>
      <c r="SPB73" s="47"/>
      <c r="SPC73" s="47"/>
      <c r="SPD73" s="47"/>
      <c r="SPE73" s="47"/>
      <c r="SPF73" s="47"/>
      <c r="SPG73" s="47"/>
      <c r="SPH73" s="47"/>
      <c r="SPI73" s="47"/>
      <c r="SPJ73" s="47"/>
      <c r="SPK73" s="47"/>
      <c r="SPL73" s="47"/>
      <c r="SPM73" s="47"/>
      <c r="SPN73" s="47"/>
      <c r="SPO73" s="47"/>
      <c r="SPP73" s="47"/>
      <c r="SPQ73" s="47"/>
      <c r="SPR73" s="47"/>
      <c r="SPS73" s="47"/>
      <c r="SPT73" s="47"/>
      <c r="SPU73" s="47"/>
      <c r="SPV73" s="47"/>
      <c r="SPW73" s="47"/>
      <c r="SPX73" s="47"/>
      <c r="SPY73" s="47"/>
      <c r="SPZ73" s="47"/>
      <c r="SQA73" s="47"/>
      <c r="SQB73" s="47"/>
      <c r="SQC73" s="47"/>
      <c r="SQD73" s="47"/>
      <c r="SQE73" s="47"/>
      <c r="SQF73" s="47"/>
      <c r="SQG73" s="47"/>
      <c r="SQH73" s="47"/>
      <c r="SQI73" s="47"/>
      <c r="SQJ73" s="47"/>
      <c r="SQK73" s="47"/>
      <c r="SQL73" s="47"/>
      <c r="SQM73" s="47"/>
      <c r="SQN73" s="47"/>
      <c r="SQO73" s="47"/>
      <c r="SQP73" s="47"/>
      <c r="SQQ73" s="47"/>
      <c r="SQR73" s="47"/>
      <c r="SQS73" s="47"/>
      <c r="SQT73" s="47"/>
      <c r="SQU73" s="47"/>
      <c r="SQV73" s="47"/>
      <c r="SQW73" s="47"/>
      <c r="SQX73" s="47"/>
      <c r="SQY73" s="47"/>
      <c r="SQZ73" s="47"/>
      <c r="SRA73" s="47"/>
      <c r="SRB73" s="47"/>
      <c r="SRC73" s="47"/>
      <c r="SRD73" s="47"/>
      <c r="SRE73" s="47"/>
      <c r="SRF73" s="47"/>
      <c r="SRG73" s="47"/>
      <c r="SRH73" s="47"/>
      <c r="SRI73" s="47"/>
      <c r="SRJ73" s="47"/>
      <c r="SRK73" s="47"/>
      <c r="SRL73" s="47"/>
      <c r="SRM73" s="47"/>
      <c r="SRN73" s="47"/>
      <c r="SRO73" s="47"/>
      <c r="SRP73" s="47"/>
      <c r="SRQ73" s="47"/>
      <c r="SRR73" s="47"/>
      <c r="SRS73" s="47"/>
      <c r="SRT73" s="47"/>
      <c r="SRU73" s="47"/>
      <c r="SRV73" s="47"/>
      <c r="SRW73" s="47"/>
      <c r="SRX73" s="47"/>
      <c r="SRY73" s="47"/>
      <c r="SRZ73" s="47"/>
      <c r="SSA73" s="47"/>
      <c r="SSB73" s="47"/>
      <c r="SSC73" s="47"/>
      <c r="SSD73" s="47"/>
      <c r="SSE73" s="47"/>
      <c r="SSF73" s="47"/>
      <c r="SSG73" s="47"/>
      <c r="SSH73" s="47"/>
      <c r="SSI73" s="47"/>
      <c r="SSJ73" s="47"/>
      <c r="SSK73" s="47"/>
      <c r="SSL73" s="47"/>
      <c r="SSM73" s="47"/>
      <c r="SSN73" s="47"/>
      <c r="SSO73" s="47"/>
      <c r="SSP73" s="47"/>
      <c r="SSQ73" s="47"/>
      <c r="SSR73" s="47"/>
      <c r="SSS73" s="47"/>
      <c r="SST73" s="47"/>
      <c r="SSU73" s="47"/>
      <c r="SSV73" s="47"/>
      <c r="SSW73" s="47"/>
      <c r="SSX73" s="47"/>
      <c r="SSY73" s="47"/>
      <c r="SSZ73" s="47"/>
      <c r="STA73" s="47"/>
      <c r="STB73" s="47"/>
      <c r="STC73" s="47"/>
      <c r="STD73" s="47"/>
      <c r="STE73" s="47"/>
      <c r="STF73" s="47"/>
      <c r="STG73" s="47"/>
      <c r="STH73" s="47"/>
      <c r="STI73" s="47"/>
      <c r="STJ73" s="47"/>
      <c r="STK73" s="47"/>
      <c r="STL73" s="47"/>
      <c r="STM73" s="47"/>
      <c r="STN73" s="47"/>
      <c r="STO73" s="47"/>
      <c r="STP73" s="47"/>
      <c r="STQ73" s="47"/>
      <c r="STR73" s="47"/>
      <c r="STS73" s="47"/>
      <c r="STT73" s="47"/>
      <c r="STU73" s="47"/>
      <c r="STV73" s="47"/>
      <c r="STW73" s="47"/>
      <c r="STX73" s="47"/>
      <c r="STY73" s="47"/>
      <c r="STZ73" s="47"/>
      <c r="SUA73" s="47"/>
      <c r="SUB73" s="47"/>
      <c r="SUC73" s="47"/>
      <c r="SUD73" s="47"/>
      <c r="SUE73" s="47"/>
      <c r="SUF73" s="47"/>
      <c r="SUG73" s="47"/>
      <c r="SUH73" s="47"/>
      <c r="SUI73" s="47"/>
      <c r="SUJ73" s="47"/>
      <c r="SUK73" s="47"/>
      <c r="SUL73" s="47"/>
      <c r="SUM73" s="47"/>
      <c r="SUN73" s="47"/>
      <c r="SUO73" s="47"/>
      <c r="SUP73" s="47"/>
      <c r="SUQ73" s="47"/>
      <c r="SUR73" s="47"/>
      <c r="SUS73" s="47"/>
      <c r="SUT73" s="47"/>
      <c r="SUU73" s="47"/>
      <c r="SUV73" s="47"/>
      <c r="SUW73" s="47"/>
      <c r="SUX73" s="47"/>
      <c r="SUY73" s="47"/>
      <c r="SUZ73" s="47"/>
      <c r="SVA73" s="47"/>
      <c r="SVB73" s="47"/>
      <c r="SVC73" s="47"/>
      <c r="SVD73" s="47"/>
      <c r="SVE73" s="47"/>
      <c r="SVF73" s="47"/>
      <c r="SVG73" s="47"/>
      <c r="SVH73" s="47"/>
      <c r="SVI73" s="47"/>
      <c r="SVJ73" s="47"/>
      <c r="SVK73" s="47"/>
      <c r="SVL73" s="47"/>
      <c r="SVM73" s="47"/>
      <c r="SVN73" s="47"/>
      <c r="SVO73" s="47"/>
      <c r="SVP73" s="47"/>
      <c r="SVQ73" s="47"/>
      <c r="SVR73" s="47"/>
      <c r="SVS73" s="47"/>
      <c r="SVT73" s="47"/>
      <c r="SVU73" s="47"/>
      <c r="SVV73" s="47"/>
      <c r="SVW73" s="47"/>
      <c r="SVX73" s="47"/>
      <c r="SVY73" s="47"/>
      <c r="SVZ73" s="47"/>
      <c r="SWA73" s="47"/>
      <c r="SWB73" s="47"/>
      <c r="SWC73" s="47"/>
      <c r="SWD73" s="47"/>
      <c r="SWE73" s="47"/>
      <c r="SWF73" s="47"/>
      <c r="SWG73" s="47"/>
      <c r="SWH73" s="47"/>
      <c r="SWI73" s="47"/>
      <c r="SWJ73" s="47"/>
      <c r="SWK73" s="47"/>
      <c r="SWL73" s="47"/>
      <c r="SWM73" s="47"/>
      <c r="SWN73" s="47"/>
      <c r="SWO73" s="47"/>
      <c r="SWP73" s="47"/>
      <c r="SWQ73" s="47"/>
      <c r="SWR73" s="47"/>
      <c r="SWS73" s="47"/>
      <c r="SWT73" s="47"/>
      <c r="SWU73" s="47"/>
      <c r="SWV73" s="47"/>
      <c r="SWW73" s="47"/>
      <c r="SWX73" s="47"/>
      <c r="SWY73" s="47"/>
      <c r="SWZ73" s="47"/>
      <c r="SXA73" s="47"/>
      <c r="SXB73" s="47"/>
      <c r="SXC73" s="47"/>
      <c r="SXD73" s="47"/>
      <c r="SXE73" s="47"/>
      <c r="SXF73" s="47"/>
      <c r="SXG73" s="47"/>
      <c r="SXH73" s="47"/>
      <c r="SXI73" s="47"/>
      <c r="SXJ73" s="47"/>
      <c r="SXK73" s="47"/>
      <c r="SXL73" s="47"/>
      <c r="SXM73" s="47"/>
      <c r="SXN73" s="47"/>
      <c r="SXO73" s="47"/>
      <c r="SXP73" s="47"/>
      <c r="SXQ73" s="47"/>
      <c r="SXR73" s="47"/>
      <c r="SXS73" s="47"/>
      <c r="SXT73" s="47"/>
      <c r="SXU73" s="47"/>
      <c r="SXV73" s="47"/>
      <c r="SXW73" s="47"/>
      <c r="SXX73" s="47"/>
      <c r="SXY73" s="47"/>
      <c r="SXZ73" s="47"/>
      <c r="SYA73" s="47"/>
      <c r="SYB73" s="47"/>
      <c r="SYC73" s="47"/>
      <c r="SYD73" s="47"/>
      <c r="SYE73" s="47"/>
      <c r="SYF73" s="47"/>
      <c r="SYG73" s="47"/>
      <c r="SYH73" s="47"/>
      <c r="SYI73" s="47"/>
      <c r="SYJ73" s="47"/>
      <c r="SYK73" s="47"/>
      <c r="SYL73" s="47"/>
      <c r="SYM73" s="47"/>
      <c r="SYN73" s="47"/>
      <c r="SYO73" s="47"/>
      <c r="SYP73" s="47"/>
      <c r="SYQ73" s="47"/>
      <c r="SYR73" s="47"/>
      <c r="SYS73" s="47"/>
      <c r="SYT73" s="47"/>
      <c r="SYU73" s="47"/>
      <c r="SYV73" s="47"/>
      <c r="SYW73" s="47"/>
      <c r="SYX73" s="47"/>
      <c r="SYY73" s="47"/>
      <c r="SYZ73" s="47"/>
      <c r="SZA73" s="47"/>
      <c r="SZB73" s="47"/>
      <c r="SZC73" s="47"/>
      <c r="SZD73" s="47"/>
      <c r="SZE73" s="47"/>
      <c r="SZF73" s="47"/>
      <c r="SZG73" s="47"/>
      <c r="SZH73" s="47"/>
      <c r="SZI73" s="47"/>
      <c r="SZJ73" s="47"/>
      <c r="SZK73" s="47"/>
      <c r="SZL73" s="47"/>
      <c r="SZM73" s="47"/>
      <c r="SZN73" s="47"/>
      <c r="SZO73" s="47"/>
      <c r="SZP73" s="47"/>
      <c r="SZQ73" s="47"/>
      <c r="SZR73" s="47"/>
      <c r="SZS73" s="47"/>
      <c r="SZT73" s="47"/>
      <c r="SZU73" s="47"/>
      <c r="SZV73" s="47"/>
      <c r="SZW73" s="47"/>
      <c r="SZX73" s="47"/>
      <c r="SZY73" s="47"/>
      <c r="SZZ73" s="47"/>
      <c r="TAA73" s="47"/>
      <c r="TAB73" s="47"/>
      <c r="TAC73" s="47"/>
      <c r="TAD73" s="47"/>
      <c r="TAE73" s="47"/>
      <c r="TAF73" s="47"/>
      <c r="TAG73" s="47"/>
      <c r="TAH73" s="47"/>
      <c r="TAI73" s="47"/>
      <c r="TAJ73" s="47"/>
      <c r="TAK73" s="47"/>
      <c r="TAL73" s="47"/>
      <c r="TAM73" s="47"/>
      <c r="TAN73" s="47"/>
      <c r="TAO73" s="47"/>
      <c r="TAP73" s="47"/>
      <c r="TAQ73" s="47"/>
      <c r="TAR73" s="47"/>
      <c r="TAS73" s="47"/>
      <c r="TAT73" s="47"/>
      <c r="TAU73" s="47"/>
      <c r="TAV73" s="47"/>
      <c r="TAW73" s="47"/>
      <c r="TAX73" s="47"/>
      <c r="TAY73" s="47"/>
      <c r="TAZ73" s="47"/>
      <c r="TBA73" s="47"/>
      <c r="TBB73" s="47"/>
      <c r="TBC73" s="47"/>
      <c r="TBD73" s="47"/>
      <c r="TBE73" s="47"/>
      <c r="TBF73" s="47"/>
      <c r="TBG73" s="47"/>
      <c r="TBH73" s="47"/>
      <c r="TBI73" s="47"/>
      <c r="TBJ73" s="47"/>
      <c r="TBK73" s="47"/>
      <c r="TBL73" s="47"/>
      <c r="TBM73" s="47"/>
      <c r="TBN73" s="47"/>
      <c r="TBO73" s="47"/>
      <c r="TBP73" s="47"/>
      <c r="TBQ73" s="47"/>
      <c r="TBR73" s="47"/>
      <c r="TBS73" s="47"/>
      <c r="TBT73" s="47"/>
      <c r="TBU73" s="47"/>
      <c r="TBV73" s="47"/>
      <c r="TBW73" s="47"/>
      <c r="TBX73" s="47"/>
      <c r="TBY73" s="47"/>
      <c r="TBZ73" s="47"/>
      <c r="TCA73" s="47"/>
      <c r="TCB73" s="47"/>
      <c r="TCC73" s="47"/>
      <c r="TCD73" s="47"/>
      <c r="TCE73" s="47"/>
      <c r="TCF73" s="47"/>
      <c r="TCG73" s="47"/>
      <c r="TCH73" s="47"/>
      <c r="TCI73" s="47"/>
      <c r="TCJ73" s="47"/>
      <c r="TCK73" s="47"/>
      <c r="TCL73" s="47"/>
      <c r="TCM73" s="47"/>
      <c r="TCN73" s="47"/>
      <c r="TCO73" s="47"/>
      <c r="TCP73" s="47"/>
      <c r="TCQ73" s="47"/>
      <c r="TCR73" s="47"/>
      <c r="TCS73" s="47"/>
      <c r="TCT73" s="47"/>
      <c r="TCU73" s="47"/>
      <c r="TCV73" s="47"/>
      <c r="TCW73" s="47"/>
      <c r="TCX73" s="47"/>
      <c r="TCY73" s="47"/>
      <c r="TCZ73" s="47"/>
      <c r="TDA73" s="47"/>
      <c r="TDB73" s="47"/>
      <c r="TDC73" s="47"/>
      <c r="TDD73" s="47"/>
      <c r="TDE73" s="47"/>
      <c r="TDF73" s="47"/>
      <c r="TDG73" s="47"/>
      <c r="TDH73" s="47"/>
      <c r="TDI73" s="47"/>
      <c r="TDJ73" s="47"/>
      <c r="TDK73" s="47"/>
      <c r="TDL73" s="47"/>
      <c r="TDM73" s="47"/>
      <c r="TDN73" s="47"/>
      <c r="TDO73" s="47"/>
      <c r="TDP73" s="47"/>
      <c r="TDQ73" s="47"/>
      <c r="TDR73" s="47"/>
      <c r="TDS73" s="47"/>
      <c r="TDT73" s="47"/>
      <c r="TDU73" s="47"/>
      <c r="TDV73" s="47"/>
      <c r="TDW73" s="47"/>
      <c r="TDX73" s="47"/>
      <c r="TDY73" s="47"/>
      <c r="TDZ73" s="47"/>
      <c r="TEA73" s="47"/>
      <c r="TEB73" s="47"/>
      <c r="TEC73" s="47"/>
      <c r="TED73" s="47"/>
      <c r="TEE73" s="47"/>
      <c r="TEF73" s="47"/>
      <c r="TEG73" s="47"/>
      <c r="TEH73" s="47"/>
      <c r="TEI73" s="47"/>
      <c r="TEJ73" s="47"/>
      <c r="TEK73" s="47"/>
      <c r="TEL73" s="47"/>
      <c r="TEM73" s="47"/>
      <c r="TEN73" s="47"/>
      <c r="TEO73" s="47"/>
      <c r="TEP73" s="47"/>
      <c r="TEQ73" s="47"/>
      <c r="TER73" s="47"/>
      <c r="TES73" s="47"/>
      <c r="TET73" s="47"/>
      <c r="TEU73" s="47"/>
      <c r="TEV73" s="47"/>
      <c r="TEW73" s="47"/>
      <c r="TEX73" s="47"/>
      <c r="TEY73" s="47"/>
      <c r="TEZ73" s="47"/>
      <c r="TFA73" s="47"/>
      <c r="TFB73" s="47"/>
      <c r="TFC73" s="47"/>
      <c r="TFD73" s="47"/>
      <c r="TFE73" s="47"/>
      <c r="TFF73" s="47"/>
      <c r="TFG73" s="47"/>
      <c r="TFH73" s="47"/>
      <c r="TFI73" s="47"/>
      <c r="TFJ73" s="47"/>
      <c r="TFK73" s="47"/>
      <c r="TFL73" s="47"/>
      <c r="TFM73" s="47"/>
      <c r="TFN73" s="47"/>
      <c r="TFO73" s="47"/>
      <c r="TFP73" s="47"/>
      <c r="TFQ73" s="47"/>
      <c r="TFR73" s="47"/>
      <c r="TFS73" s="47"/>
      <c r="TFT73" s="47"/>
      <c r="TFU73" s="47"/>
      <c r="TFV73" s="47"/>
      <c r="TFW73" s="47"/>
      <c r="TFX73" s="47"/>
      <c r="TFY73" s="47"/>
      <c r="TFZ73" s="47"/>
      <c r="TGA73" s="47"/>
      <c r="TGB73" s="47"/>
      <c r="TGC73" s="47"/>
      <c r="TGD73" s="47"/>
      <c r="TGE73" s="47"/>
      <c r="TGF73" s="47"/>
      <c r="TGG73" s="47"/>
      <c r="TGH73" s="47"/>
      <c r="TGI73" s="47"/>
      <c r="TGJ73" s="47"/>
      <c r="TGK73" s="47"/>
      <c r="TGL73" s="47"/>
      <c r="TGM73" s="47"/>
      <c r="TGN73" s="47"/>
      <c r="TGO73" s="47"/>
      <c r="TGP73" s="47"/>
      <c r="TGQ73" s="47"/>
      <c r="TGR73" s="47"/>
      <c r="TGS73" s="47"/>
      <c r="TGT73" s="47"/>
      <c r="TGU73" s="47"/>
      <c r="TGV73" s="47"/>
      <c r="TGW73" s="47"/>
      <c r="TGX73" s="47"/>
      <c r="TGY73" s="47"/>
      <c r="TGZ73" s="47"/>
      <c r="THA73" s="47"/>
      <c r="THB73" s="47"/>
      <c r="THC73" s="47"/>
      <c r="THD73" s="47"/>
      <c r="THE73" s="47"/>
      <c r="THF73" s="47"/>
      <c r="THG73" s="47"/>
      <c r="THH73" s="47"/>
      <c r="THI73" s="47"/>
      <c r="THJ73" s="47"/>
      <c r="THK73" s="47"/>
      <c r="THL73" s="47"/>
      <c r="THM73" s="47"/>
      <c r="THN73" s="47"/>
      <c r="THO73" s="47"/>
      <c r="THP73" s="47"/>
      <c r="THQ73" s="47"/>
      <c r="THR73" s="47"/>
      <c r="THS73" s="47"/>
      <c r="THT73" s="47"/>
      <c r="THU73" s="47"/>
      <c r="THV73" s="47"/>
      <c r="THW73" s="47"/>
      <c r="THX73" s="47"/>
      <c r="THY73" s="47"/>
      <c r="THZ73" s="47"/>
      <c r="TIA73" s="47"/>
      <c r="TIB73" s="47"/>
      <c r="TIC73" s="47"/>
      <c r="TID73" s="47"/>
      <c r="TIE73" s="47"/>
      <c r="TIF73" s="47"/>
      <c r="TIG73" s="47"/>
      <c r="TIH73" s="47"/>
      <c r="TII73" s="47"/>
      <c r="TIJ73" s="47"/>
      <c r="TIK73" s="47"/>
      <c r="TIL73" s="47"/>
      <c r="TIM73" s="47"/>
      <c r="TIN73" s="47"/>
      <c r="TIO73" s="47"/>
      <c r="TIP73" s="47"/>
      <c r="TIQ73" s="47"/>
      <c r="TIR73" s="47"/>
      <c r="TIS73" s="47"/>
      <c r="TIT73" s="47"/>
      <c r="TIU73" s="47"/>
      <c r="TIV73" s="47"/>
      <c r="TIW73" s="47"/>
      <c r="TIX73" s="47"/>
      <c r="TIY73" s="47"/>
      <c r="TIZ73" s="47"/>
      <c r="TJA73" s="47"/>
      <c r="TJB73" s="47"/>
      <c r="TJC73" s="47"/>
      <c r="TJD73" s="47"/>
      <c r="TJE73" s="47"/>
      <c r="TJF73" s="47"/>
      <c r="TJG73" s="47"/>
      <c r="TJH73" s="47"/>
      <c r="TJI73" s="47"/>
      <c r="TJJ73" s="47"/>
      <c r="TJK73" s="47"/>
      <c r="TJL73" s="47"/>
      <c r="TJM73" s="47"/>
      <c r="TJN73" s="47"/>
      <c r="TJO73" s="47"/>
      <c r="TJP73" s="47"/>
      <c r="TJQ73" s="47"/>
      <c r="TJR73" s="47"/>
      <c r="TJS73" s="47"/>
      <c r="TJT73" s="47"/>
      <c r="TJU73" s="47"/>
      <c r="TJV73" s="47"/>
      <c r="TJW73" s="47"/>
      <c r="TJX73" s="47"/>
      <c r="TJY73" s="47"/>
      <c r="TJZ73" s="47"/>
      <c r="TKA73" s="47"/>
      <c r="TKB73" s="47"/>
      <c r="TKC73" s="47"/>
      <c r="TKD73" s="47"/>
      <c r="TKE73" s="47"/>
      <c r="TKF73" s="47"/>
      <c r="TKG73" s="47"/>
      <c r="TKH73" s="47"/>
      <c r="TKI73" s="47"/>
      <c r="TKJ73" s="47"/>
      <c r="TKK73" s="47"/>
      <c r="TKL73" s="47"/>
      <c r="TKM73" s="47"/>
      <c r="TKN73" s="47"/>
      <c r="TKO73" s="47"/>
      <c r="TKP73" s="47"/>
      <c r="TKQ73" s="47"/>
      <c r="TKR73" s="47"/>
      <c r="TKS73" s="47"/>
      <c r="TKT73" s="47"/>
      <c r="TKU73" s="47"/>
      <c r="TKV73" s="47"/>
      <c r="TKW73" s="47"/>
      <c r="TKX73" s="47"/>
      <c r="TKY73" s="47"/>
      <c r="TKZ73" s="47"/>
      <c r="TLA73" s="47"/>
      <c r="TLB73" s="47"/>
      <c r="TLC73" s="47"/>
      <c r="TLD73" s="47"/>
      <c r="TLE73" s="47"/>
      <c r="TLF73" s="47"/>
      <c r="TLG73" s="47"/>
      <c r="TLH73" s="47"/>
      <c r="TLI73" s="47"/>
      <c r="TLJ73" s="47"/>
      <c r="TLK73" s="47"/>
      <c r="TLL73" s="47"/>
      <c r="TLM73" s="47"/>
      <c r="TLN73" s="47"/>
      <c r="TLO73" s="47"/>
      <c r="TLP73" s="47"/>
      <c r="TLQ73" s="47"/>
      <c r="TLR73" s="47"/>
      <c r="TLS73" s="47"/>
      <c r="TLT73" s="47"/>
      <c r="TLU73" s="47"/>
      <c r="TLV73" s="47"/>
      <c r="TLW73" s="47"/>
      <c r="TLX73" s="47"/>
      <c r="TLY73" s="47"/>
      <c r="TLZ73" s="47"/>
      <c r="TMA73" s="47"/>
      <c r="TMB73" s="47"/>
      <c r="TMC73" s="47"/>
      <c r="TMD73" s="47"/>
      <c r="TME73" s="47"/>
      <c r="TMF73" s="47"/>
      <c r="TMG73" s="47"/>
      <c r="TMH73" s="47"/>
      <c r="TMI73" s="47"/>
      <c r="TMJ73" s="47"/>
      <c r="TMK73" s="47"/>
      <c r="TML73" s="47"/>
      <c r="TMM73" s="47"/>
      <c r="TMN73" s="47"/>
      <c r="TMO73" s="47"/>
      <c r="TMP73" s="47"/>
      <c r="TMQ73" s="47"/>
      <c r="TMR73" s="47"/>
      <c r="TMS73" s="47"/>
      <c r="TMT73" s="47"/>
      <c r="TMU73" s="47"/>
      <c r="TMV73" s="47"/>
      <c r="TMW73" s="47"/>
      <c r="TMX73" s="47"/>
      <c r="TMY73" s="47"/>
      <c r="TMZ73" s="47"/>
      <c r="TNA73" s="47"/>
      <c r="TNB73" s="47"/>
      <c r="TNC73" s="47"/>
      <c r="TND73" s="47"/>
      <c r="TNE73" s="47"/>
      <c r="TNF73" s="47"/>
      <c r="TNG73" s="47"/>
      <c r="TNH73" s="47"/>
      <c r="TNI73" s="47"/>
      <c r="TNJ73" s="47"/>
      <c r="TNK73" s="47"/>
      <c r="TNL73" s="47"/>
      <c r="TNM73" s="47"/>
      <c r="TNN73" s="47"/>
      <c r="TNO73" s="47"/>
      <c r="TNP73" s="47"/>
      <c r="TNQ73" s="47"/>
      <c r="TNR73" s="47"/>
      <c r="TNS73" s="47"/>
      <c r="TNT73" s="47"/>
      <c r="TNU73" s="47"/>
      <c r="TNV73" s="47"/>
      <c r="TNW73" s="47"/>
      <c r="TNX73" s="47"/>
      <c r="TNY73" s="47"/>
      <c r="TNZ73" s="47"/>
      <c r="TOA73" s="47"/>
      <c r="TOB73" s="47"/>
      <c r="TOC73" s="47"/>
      <c r="TOD73" s="47"/>
      <c r="TOE73" s="47"/>
      <c r="TOF73" s="47"/>
      <c r="TOG73" s="47"/>
      <c r="TOH73" s="47"/>
      <c r="TOI73" s="47"/>
      <c r="TOJ73" s="47"/>
      <c r="TOK73" s="47"/>
      <c r="TOL73" s="47"/>
      <c r="TOM73" s="47"/>
      <c r="TON73" s="47"/>
      <c r="TOO73" s="47"/>
      <c r="TOP73" s="47"/>
      <c r="TOQ73" s="47"/>
      <c r="TOR73" s="47"/>
      <c r="TOS73" s="47"/>
      <c r="TOT73" s="47"/>
      <c r="TOU73" s="47"/>
      <c r="TOV73" s="47"/>
      <c r="TOW73" s="47"/>
      <c r="TOX73" s="47"/>
      <c r="TOY73" s="47"/>
      <c r="TOZ73" s="47"/>
      <c r="TPA73" s="47"/>
      <c r="TPB73" s="47"/>
      <c r="TPC73" s="47"/>
      <c r="TPD73" s="47"/>
      <c r="TPE73" s="47"/>
      <c r="TPF73" s="47"/>
      <c r="TPG73" s="47"/>
      <c r="TPH73" s="47"/>
      <c r="TPI73" s="47"/>
      <c r="TPJ73" s="47"/>
      <c r="TPK73" s="47"/>
      <c r="TPL73" s="47"/>
      <c r="TPM73" s="47"/>
      <c r="TPN73" s="47"/>
      <c r="TPO73" s="47"/>
      <c r="TPP73" s="47"/>
      <c r="TPQ73" s="47"/>
      <c r="TPR73" s="47"/>
      <c r="TPS73" s="47"/>
      <c r="TPT73" s="47"/>
      <c r="TPU73" s="47"/>
      <c r="TPV73" s="47"/>
      <c r="TPW73" s="47"/>
      <c r="TPX73" s="47"/>
      <c r="TPY73" s="47"/>
      <c r="TPZ73" s="47"/>
      <c r="TQA73" s="47"/>
      <c r="TQB73" s="47"/>
      <c r="TQC73" s="47"/>
      <c r="TQD73" s="47"/>
      <c r="TQE73" s="47"/>
      <c r="TQF73" s="47"/>
      <c r="TQG73" s="47"/>
      <c r="TQH73" s="47"/>
      <c r="TQI73" s="47"/>
      <c r="TQJ73" s="47"/>
      <c r="TQK73" s="47"/>
      <c r="TQL73" s="47"/>
      <c r="TQM73" s="47"/>
      <c r="TQN73" s="47"/>
      <c r="TQO73" s="47"/>
      <c r="TQP73" s="47"/>
      <c r="TQQ73" s="47"/>
      <c r="TQR73" s="47"/>
      <c r="TQS73" s="47"/>
      <c r="TQT73" s="47"/>
      <c r="TQU73" s="47"/>
      <c r="TQV73" s="47"/>
      <c r="TQW73" s="47"/>
      <c r="TQX73" s="47"/>
      <c r="TQY73" s="47"/>
      <c r="TQZ73" s="47"/>
      <c r="TRA73" s="47"/>
      <c r="TRB73" s="47"/>
      <c r="TRC73" s="47"/>
      <c r="TRD73" s="47"/>
      <c r="TRE73" s="47"/>
      <c r="TRF73" s="47"/>
      <c r="TRG73" s="47"/>
      <c r="TRH73" s="47"/>
      <c r="TRI73" s="47"/>
      <c r="TRJ73" s="47"/>
      <c r="TRK73" s="47"/>
      <c r="TRL73" s="47"/>
      <c r="TRM73" s="47"/>
      <c r="TRN73" s="47"/>
      <c r="TRO73" s="47"/>
      <c r="TRP73" s="47"/>
      <c r="TRQ73" s="47"/>
      <c r="TRR73" s="47"/>
      <c r="TRS73" s="47"/>
      <c r="TRT73" s="47"/>
      <c r="TRU73" s="47"/>
      <c r="TRV73" s="47"/>
      <c r="TRW73" s="47"/>
      <c r="TRX73" s="47"/>
      <c r="TRY73" s="47"/>
      <c r="TRZ73" s="47"/>
      <c r="TSA73" s="47"/>
      <c r="TSB73" s="47"/>
      <c r="TSC73" s="47"/>
      <c r="TSD73" s="47"/>
      <c r="TSE73" s="47"/>
      <c r="TSF73" s="47"/>
      <c r="TSG73" s="47"/>
      <c r="TSH73" s="47"/>
      <c r="TSI73" s="47"/>
      <c r="TSJ73" s="47"/>
      <c r="TSK73" s="47"/>
      <c r="TSL73" s="47"/>
      <c r="TSM73" s="47"/>
      <c r="TSN73" s="47"/>
      <c r="TSO73" s="47"/>
      <c r="TSP73" s="47"/>
      <c r="TSQ73" s="47"/>
      <c r="TSR73" s="47"/>
      <c r="TSS73" s="47"/>
      <c r="TST73" s="47"/>
      <c r="TSU73" s="47"/>
      <c r="TSV73" s="47"/>
      <c r="TSW73" s="47"/>
      <c r="TSX73" s="47"/>
      <c r="TSY73" s="47"/>
      <c r="TSZ73" s="47"/>
      <c r="TTA73" s="47"/>
      <c r="TTB73" s="47"/>
      <c r="TTC73" s="47"/>
      <c r="TTD73" s="47"/>
      <c r="TTE73" s="47"/>
      <c r="TTF73" s="47"/>
      <c r="TTG73" s="47"/>
      <c r="TTH73" s="47"/>
      <c r="TTI73" s="47"/>
      <c r="TTJ73" s="47"/>
      <c r="TTK73" s="47"/>
      <c r="TTL73" s="47"/>
      <c r="TTM73" s="47"/>
      <c r="TTN73" s="47"/>
      <c r="TTO73" s="47"/>
      <c r="TTP73" s="47"/>
      <c r="TTQ73" s="47"/>
      <c r="TTR73" s="47"/>
      <c r="TTS73" s="47"/>
      <c r="TTT73" s="47"/>
      <c r="TTU73" s="47"/>
      <c r="TTV73" s="47"/>
      <c r="TTW73" s="47"/>
      <c r="TTX73" s="47"/>
      <c r="TTY73" s="47"/>
      <c r="TTZ73" s="47"/>
      <c r="TUA73" s="47"/>
      <c r="TUB73" s="47"/>
      <c r="TUC73" s="47"/>
      <c r="TUD73" s="47"/>
      <c r="TUE73" s="47"/>
      <c r="TUF73" s="47"/>
      <c r="TUG73" s="47"/>
      <c r="TUH73" s="47"/>
      <c r="TUI73" s="47"/>
      <c r="TUJ73" s="47"/>
      <c r="TUK73" s="47"/>
      <c r="TUL73" s="47"/>
      <c r="TUM73" s="47"/>
      <c r="TUN73" s="47"/>
      <c r="TUO73" s="47"/>
      <c r="TUP73" s="47"/>
      <c r="TUQ73" s="47"/>
      <c r="TUR73" s="47"/>
      <c r="TUS73" s="47"/>
      <c r="TUT73" s="47"/>
      <c r="TUU73" s="47"/>
      <c r="TUV73" s="47"/>
      <c r="TUW73" s="47"/>
      <c r="TUX73" s="47"/>
      <c r="TUY73" s="47"/>
      <c r="TUZ73" s="47"/>
      <c r="TVA73" s="47"/>
      <c r="TVB73" s="47"/>
      <c r="TVC73" s="47"/>
      <c r="TVD73" s="47"/>
      <c r="TVE73" s="47"/>
      <c r="TVF73" s="47"/>
      <c r="TVG73" s="47"/>
      <c r="TVH73" s="47"/>
      <c r="TVI73" s="47"/>
      <c r="TVJ73" s="47"/>
      <c r="TVK73" s="47"/>
      <c r="TVL73" s="47"/>
      <c r="TVM73" s="47"/>
      <c r="TVN73" s="47"/>
      <c r="TVO73" s="47"/>
      <c r="TVP73" s="47"/>
      <c r="TVQ73" s="47"/>
      <c r="TVR73" s="47"/>
      <c r="TVS73" s="47"/>
      <c r="TVT73" s="47"/>
      <c r="TVU73" s="47"/>
      <c r="TVV73" s="47"/>
      <c r="TVW73" s="47"/>
      <c r="TVX73" s="47"/>
      <c r="TVY73" s="47"/>
      <c r="TVZ73" s="47"/>
      <c r="TWA73" s="47"/>
      <c r="TWB73" s="47"/>
      <c r="TWC73" s="47"/>
      <c r="TWD73" s="47"/>
      <c r="TWE73" s="47"/>
      <c r="TWF73" s="47"/>
      <c r="TWG73" s="47"/>
      <c r="TWH73" s="47"/>
      <c r="TWI73" s="47"/>
      <c r="TWJ73" s="47"/>
      <c r="TWK73" s="47"/>
      <c r="TWL73" s="47"/>
      <c r="TWM73" s="47"/>
      <c r="TWN73" s="47"/>
      <c r="TWO73" s="47"/>
      <c r="TWP73" s="47"/>
      <c r="TWQ73" s="47"/>
      <c r="TWR73" s="47"/>
      <c r="TWS73" s="47"/>
      <c r="TWT73" s="47"/>
      <c r="TWU73" s="47"/>
      <c r="TWV73" s="47"/>
      <c r="TWW73" s="47"/>
      <c r="TWX73" s="47"/>
      <c r="TWY73" s="47"/>
      <c r="TWZ73" s="47"/>
      <c r="TXA73" s="47"/>
      <c r="TXB73" s="47"/>
      <c r="TXC73" s="47"/>
      <c r="TXD73" s="47"/>
      <c r="TXE73" s="47"/>
      <c r="TXF73" s="47"/>
      <c r="TXG73" s="47"/>
      <c r="TXH73" s="47"/>
      <c r="TXI73" s="47"/>
      <c r="TXJ73" s="47"/>
      <c r="TXK73" s="47"/>
      <c r="TXL73" s="47"/>
      <c r="TXM73" s="47"/>
      <c r="TXN73" s="47"/>
      <c r="TXO73" s="47"/>
      <c r="TXP73" s="47"/>
      <c r="TXQ73" s="47"/>
      <c r="TXR73" s="47"/>
      <c r="TXS73" s="47"/>
      <c r="TXT73" s="47"/>
      <c r="TXU73" s="47"/>
      <c r="TXV73" s="47"/>
      <c r="TXW73" s="47"/>
      <c r="TXX73" s="47"/>
      <c r="TXY73" s="47"/>
      <c r="TXZ73" s="47"/>
      <c r="TYA73" s="47"/>
      <c r="TYB73" s="47"/>
      <c r="TYC73" s="47"/>
      <c r="TYD73" s="47"/>
      <c r="TYE73" s="47"/>
      <c r="TYF73" s="47"/>
      <c r="TYG73" s="47"/>
      <c r="TYH73" s="47"/>
      <c r="TYI73" s="47"/>
      <c r="TYJ73" s="47"/>
      <c r="TYK73" s="47"/>
      <c r="TYL73" s="47"/>
      <c r="TYM73" s="47"/>
      <c r="TYN73" s="47"/>
      <c r="TYO73" s="47"/>
      <c r="TYP73" s="47"/>
      <c r="TYQ73" s="47"/>
      <c r="TYR73" s="47"/>
      <c r="TYS73" s="47"/>
      <c r="TYT73" s="47"/>
      <c r="TYU73" s="47"/>
      <c r="TYV73" s="47"/>
      <c r="TYW73" s="47"/>
      <c r="TYX73" s="47"/>
      <c r="TYY73" s="47"/>
      <c r="TYZ73" s="47"/>
      <c r="TZA73" s="47"/>
      <c r="TZB73" s="47"/>
      <c r="TZC73" s="47"/>
      <c r="TZD73" s="47"/>
      <c r="TZE73" s="47"/>
      <c r="TZF73" s="47"/>
      <c r="TZG73" s="47"/>
      <c r="TZH73" s="47"/>
      <c r="TZI73" s="47"/>
      <c r="TZJ73" s="47"/>
      <c r="TZK73" s="47"/>
      <c r="TZL73" s="47"/>
      <c r="TZM73" s="47"/>
      <c r="TZN73" s="47"/>
      <c r="TZO73" s="47"/>
      <c r="TZP73" s="47"/>
      <c r="TZQ73" s="47"/>
      <c r="TZR73" s="47"/>
      <c r="TZS73" s="47"/>
      <c r="TZT73" s="47"/>
      <c r="TZU73" s="47"/>
      <c r="TZV73" s="47"/>
      <c r="TZW73" s="47"/>
      <c r="TZX73" s="47"/>
      <c r="TZY73" s="47"/>
      <c r="TZZ73" s="47"/>
      <c r="UAA73" s="47"/>
      <c r="UAB73" s="47"/>
      <c r="UAC73" s="47"/>
      <c r="UAD73" s="47"/>
      <c r="UAE73" s="47"/>
      <c r="UAF73" s="47"/>
      <c r="UAG73" s="47"/>
      <c r="UAH73" s="47"/>
      <c r="UAI73" s="47"/>
      <c r="UAJ73" s="47"/>
      <c r="UAK73" s="47"/>
      <c r="UAL73" s="47"/>
      <c r="UAM73" s="47"/>
      <c r="UAN73" s="47"/>
      <c r="UAO73" s="47"/>
      <c r="UAP73" s="47"/>
      <c r="UAQ73" s="47"/>
      <c r="UAR73" s="47"/>
      <c r="UAS73" s="47"/>
      <c r="UAT73" s="47"/>
      <c r="UAU73" s="47"/>
      <c r="UAV73" s="47"/>
      <c r="UAW73" s="47"/>
      <c r="UAX73" s="47"/>
      <c r="UAY73" s="47"/>
      <c r="UAZ73" s="47"/>
      <c r="UBA73" s="47"/>
      <c r="UBB73" s="47"/>
      <c r="UBC73" s="47"/>
      <c r="UBD73" s="47"/>
      <c r="UBE73" s="47"/>
      <c r="UBF73" s="47"/>
      <c r="UBG73" s="47"/>
      <c r="UBH73" s="47"/>
      <c r="UBI73" s="47"/>
      <c r="UBJ73" s="47"/>
      <c r="UBK73" s="47"/>
      <c r="UBL73" s="47"/>
      <c r="UBM73" s="47"/>
      <c r="UBN73" s="47"/>
      <c r="UBO73" s="47"/>
      <c r="UBP73" s="47"/>
      <c r="UBQ73" s="47"/>
      <c r="UBR73" s="47"/>
      <c r="UBS73" s="47"/>
      <c r="UBT73" s="47"/>
      <c r="UBU73" s="47"/>
      <c r="UBV73" s="47"/>
      <c r="UBW73" s="47"/>
      <c r="UBX73" s="47"/>
      <c r="UBY73" s="47"/>
      <c r="UBZ73" s="47"/>
      <c r="UCA73" s="47"/>
      <c r="UCB73" s="47"/>
      <c r="UCC73" s="47"/>
      <c r="UCD73" s="47"/>
      <c r="UCE73" s="47"/>
      <c r="UCF73" s="47"/>
      <c r="UCG73" s="47"/>
      <c r="UCH73" s="47"/>
      <c r="UCI73" s="47"/>
      <c r="UCJ73" s="47"/>
      <c r="UCK73" s="47"/>
      <c r="UCL73" s="47"/>
      <c r="UCM73" s="47"/>
      <c r="UCN73" s="47"/>
      <c r="UCO73" s="47"/>
      <c r="UCP73" s="47"/>
      <c r="UCQ73" s="47"/>
      <c r="UCR73" s="47"/>
      <c r="UCS73" s="47"/>
      <c r="UCT73" s="47"/>
      <c r="UCU73" s="47"/>
      <c r="UCV73" s="47"/>
      <c r="UCW73" s="47"/>
      <c r="UCX73" s="47"/>
      <c r="UCY73" s="47"/>
      <c r="UCZ73" s="47"/>
      <c r="UDA73" s="47"/>
      <c r="UDB73" s="47"/>
      <c r="UDC73" s="47"/>
      <c r="UDD73" s="47"/>
      <c r="UDE73" s="47"/>
      <c r="UDF73" s="47"/>
      <c r="UDG73" s="47"/>
      <c r="UDH73" s="47"/>
      <c r="UDI73" s="47"/>
      <c r="UDJ73" s="47"/>
      <c r="UDK73" s="47"/>
      <c r="UDL73" s="47"/>
      <c r="UDM73" s="47"/>
      <c r="UDN73" s="47"/>
      <c r="UDO73" s="47"/>
      <c r="UDP73" s="47"/>
      <c r="UDQ73" s="47"/>
      <c r="UDR73" s="47"/>
      <c r="UDS73" s="47"/>
      <c r="UDT73" s="47"/>
      <c r="UDU73" s="47"/>
      <c r="UDV73" s="47"/>
      <c r="UDW73" s="47"/>
      <c r="UDX73" s="47"/>
      <c r="UDY73" s="47"/>
      <c r="UDZ73" s="47"/>
      <c r="UEA73" s="47"/>
      <c r="UEB73" s="47"/>
      <c r="UEC73" s="47"/>
      <c r="UED73" s="47"/>
      <c r="UEE73" s="47"/>
      <c r="UEF73" s="47"/>
      <c r="UEG73" s="47"/>
      <c r="UEH73" s="47"/>
      <c r="UEI73" s="47"/>
      <c r="UEJ73" s="47"/>
      <c r="UEK73" s="47"/>
      <c r="UEL73" s="47"/>
      <c r="UEM73" s="47"/>
      <c r="UEN73" s="47"/>
      <c r="UEO73" s="47"/>
      <c r="UEP73" s="47"/>
      <c r="UEQ73" s="47"/>
      <c r="UER73" s="47"/>
      <c r="UES73" s="47"/>
      <c r="UET73" s="47"/>
      <c r="UEU73" s="47"/>
      <c r="UEV73" s="47"/>
      <c r="UEW73" s="47"/>
      <c r="UEX73" s="47"/>
      <c r="UEY73" s="47"/>
      <c r="UEZ73" s="47"/>
      <c r="UFA73" s="47"/>
      <c r="UFB73" s="47"/>
      <c r="UFC73" s="47"/>
      <c r="UFD73" s="47"/>
      <c r="UFE73" s="47"/>
      <c r="UFF73" s="47"/>
      <c r="UFG73" s="47"/>
      <c r="UFH73" s="47"/>
      <c r="UFI73" s="47"/>
      <c r="UFJ73" s="47"/>
      <c r="UFK73" s="47"/>
      <c r="UFL73" s="47"/>
      <c r="UFM73" s="47"/>
      <c r="UFN73" s="47"/>
      <c r="UFO73" s="47"/>
      <c r="UFP73" s="47"/>
      <c r="UFQ73" s="47"/>
      <c r="UFR73" s="47"/>
      <c r="UFS73" s="47"/>
      <c r="UFT73" s="47"/>
      <c r="UFU73" s="47"/>
      <c r="UFV73" s="47"/>
      <c r="UFW73" s="47"/>
      <c r="UFX73" s="47"/>
      <c r="UFY73" s="47"/>
      <c r="UFZ73" s="47"/>
      <c r="UGA73" s="47"/>
      <c r="UGB73" s="47"/>
      <c r="UGC73" s="47"/>
      <c r="UGD73" s="47"/>
      <c r="UGE73" s="47"/>
      <c r="UGF73" s="47"/>
      <c r="UGG73" s="47"/>
      <c r="UGH73" s="47"/>
      <c r="UGI73" s="47"/>
      <c r="UGJ73" s="47"/>
      <c r="UGK73" s="47"/>
      <c r="UGL73" s="47"/>
      <c r="UGM73" s="47"/>
      <c r="UGN73" s="47"/>
      <c r="UGO73" s="47"/>
      <c r="UGP73" s="47"/>
      <c r="UGQ73" s="47"/>
      <c r="UGR73" s="47"/>
      <c r="UGS73" s="47"/>
      <c r="UGT73" s="47"/>
      <c r="UGU73" s="47"/>
      <c r="UGV73" s="47"/>
      <c r="UGW73" s="47"/>
      <c r="UGX73" s="47"/>
      <c r="UGY73" s="47"/>
      <c r="UGZ73" s="47"/>
      <c r="UHA73" s="47"/>
      <c r="UHB73" s="47"/>
      <c r="UHC73" s="47"/>
      <c r="UHD73" s="47"/>
      <c r="UHE73" s="47"/>
      <c r="UHF73" s="47"/>
      <c r="UHG73" s="47"/>
      <c r="UHH73" s="47"/>
      <c r="UHI73" s="47"/>
      <c r="UHJ73" s="47"/>
      <c r="UHK73" s="47"/>
      <c r="UHL73" s="47"/>
      <c r="UHM73" s="47"/>
      <c r="UHN73" s="47"/>
      <c r="UHO73" s="47"/>
      <c r="UHP73" s="47"/>
      <c r="UHQ73" s="47"/>
      <c r="UHR73" s="47"/>
      <c r="UHS73" s="47"/>
      <c r="UHT73" s="47"/>
      <c r="UHU73" s="47"/>
      <c r="UHV73" s="47"/>
      <c r="UHW73" s="47"/>
      <c r="UHX73" s="47"/>
      <c r="UHY73" s="47"/>
      <c r="UHZ73" s="47"/>
      <c r="UIA73" s="47"/>
      <c r="UIB73" s="47"/>
      <c r="UIC73" s="47"/>
      <c r="UID73" s="47"/>
      <c r="UIE73" s="47"/>
      <c r="UIF73" s="47"/>
      <c r="UIG73" s="47"/>
      <c r="UIH73" s="47"/>
      <c r="UII73" s="47"/>
      <c r="UIJ73" s="47"/>
      <c r="UIK73" s="47"/>
      <c r="UIL73" s="47"/>
      <c r="UIM73" s="47"/>
      <c r="UIN73" s="47"/>
      <c r="UIO73" s="47"/>
      <c r="UIP73" s="47"/>
      <c r="UIQ73" s="47"/>
      <c r="UIR73" s="47"/>
      <c r="UIS73" s="47"/>
      <c r="UIT73" s="47"/>
      <c r="UIU73" s="47"/>
      <c r="UIV73" s="47"/>
      <c r="UIW73" s="47"/>
      <c r="UIX73" s="47"/>
      <c r="UIY73" s="47"/>
      <c r="UIZ73" s="47"/>
      <c r="UJA73" s="47"/>
      <c r="UJB73" s="47"/>
      <c r="UJC73" s="47"/>
      <c r="UJD73" s="47"/>
      <c r="UJE73" s="47"/>
      <c r="UJF73" s="47"/>
      <c r="UJG73" s="47"/>
      <c r="UJH73" s="47"/>
      <c r="UJI73" s="47"/>
      <c r="UJJ73" s="47"/>
      <c r="UJK73" s="47"/>
      <c r="UJL73" s="47"/>
      <c r="UJM73" s="47"/>
      <c r="UJN73" s="47"/>
      <c r="UJO73" s="47"/>
      <c r="UJP73" s="47"/>
      <c r="UJQ73" s="47"/>
      <c r="UJR73" s="47"/>
      <c r="UJS73" s="47"/>
      <c r="UJT73" s="47"/>
      <c r="UJU73" s="47"/>
      <c r="UJV73" s="47"/>
      <c r="UJW73" s="47"/>
      <c r="UJX73" s="47"/>
      <c r="UJY73" s="47"/>
      <c r="UJZ73" s="47"/>
      <c r="UKA73" s="47"/>
      <c r="UKB73" s="47"/>
      <c r="UKC73" s="47"/>
      <c r="UKD73" s="47"/>
      <c r="UKE73" s="47"/>
      <c r="UKF73" s="47"/>
      <c r="UKG73" s="47"/>
      <c r="UKH73" s="47"/>
      <c r="UKI73" s="47"/>
      <c r="UKJ73" s="47"/>
      <c r="UKK73" s="47"/>
      <c r="UKL73" s="47"/>
      <c r="UKM73" s="47"/>
      <c r="UKN73" s="47"/>
      <c r="UKO73" s="47"/>
      <c r="UKP73" s="47"/>
      <c r="UKQ73" s="47"/>
      <c r="UKR73" s="47"/>
      <c r="UKS73" s="47"/>
      <c r="UKT73" s="47"/>
      <c r="UKU73" s="47"/>
      <c r="UKV73" s="47"/>
      <c r="UKW73" s="47"/>
      <c r="UKX73" s="47"/>
      <c r="UKY73" s="47"/>
      <c r="UKZ73" s="47"/>
      <c r="ULA73" s="47"/>
      <c r="ULB73" s="47"/>
      <c r="ULC73" s="47"/>
      <c r="ULD73" s="47"/>
      <c r="ULE73" s="47"/>
      <c r="ULF73" s="47"/>
      <c r="ULG73" s="47"/>
      <c r="ULH73" s="47"/>
      <c r="ULI73" s="47"/>
      <c r="ULJ73" s="47"/>
      <c r="ULK73" s="47"/>
      <c r="ULL73" s="47"/>
      <c r="ULM73" s="47"/>
      <c r="ULN73" s="47"/>
      <c r="ULO73" s="47"/>
      <c r="ULP73" s="47"/>
      <c r="ULQ73" s="47"/>
      <c r="ULR73" s="47"/>
      <c r="ULS73" s="47"/>
      <c r="ULT73" s="47"/>
      <c r="ULU73" s="47"/>
      <c r="ULV73" s="47"/>
      <c r="ULW73" s="47"/>
      <c r="ULX73" s="47"/>
      <c r="ULY73" s="47"/>
      <c r="ULZ73" s="47"/>
      <c r="UMA73" s="47"/>
      <c r="UMB73" s="47"/>
      <c r="UMC73" s="47"/>
      <c r="UMD73" s="47"/>
      <c r="UME73" s="47"/>
      <c r="UMF73" s="47"/>
      <c r="UMG73" s="47"/>
      <c r="UMH73" s="47"/>
      <c r="UMI73" s="47"/>
      <c r="UMJ73" s="47"/>
      <c r="UMK73" s="47"/>
      <c r="UML73" s="47"/>
      <c r="UMM73" s="47"/>
      <c r="UMN73" s="47"/>
      <c r="UMO73" s="47"/>
      <c r="UMP73" s="47"/>
      <c r="UMQ73" s="47"/>
      <c r="UMR73" s="47"/>
      <c r="UMS73" s="47"/>
      <c r="UMT73" s="47"/>
      <c r="UMU73" s="47"/>
      <c r="UMV73" s="47"/>
      <c r="UMW73" s="47"/>
      <c r="UMX73" s="47"/>
      <c r="UMY73" s="47"/>
      <c r="UMZ73" s="47"/>
      <c r="UNA73" s="47"/>
      <c r="UNB73" s="47"/>
      <c r="UNC73" s="47"/>
      <c r="UND73" s="47"/>
      <c r="UNE73" s="47"/>
      <c r="UNF73" s="47"/>
      <c r="UNG73" s="47"/>
      <c r="UNH73" s="47"/>
      <c r="UNI73" s="47"/>
      <c r="UNJ73" s="47"/>
      <c r="UNK73" s="47"/>
      <c r="UNL73" s="47"/>
      <c r="UNM73" s="47"/>
      <c r="UNN73" s="47"/>
      <c r="UNO73" s="47"/>
      <c r="UNP73" s="47"/>
      <c r="UNQ73" s="47"/>
      <c r="UNR73" s="47"/>
      <c r="UNS73" s="47"/>
      <c r="UNT73" s="47"/>
      <c r="UNU73" s="47"/>
      <c r="UNV73" s="47"/>
      <c r="UNW73" s="47"/>
      <c r="UNX73" s="47"/>
      <c r="UNY73" s="47"/>
      <c r="UNZ73" s="47"/>
      <c r="UOA73" s="47"/>
      <c r="UOB73" s="47"/>
      <c r="UOC73" s="47"/>
      <c r="UOD73" s="47"/>
      <c r="UOE73" s="47"/>
      <c r="UOF73" s="47"/>
      <c r="UOG73" s="47"/>
      <c r="UOH73" s="47"/>
      <c r="UOI73" s="47"/>
      <c r="UOJ73" s="47"/>
      <c r="UOK73" s="47"/>
      <c r="UOL73" s="47"/>
      <c r="UOM73" s="47"/>
      <c r="UON73" s="47"/>
      <c r="UOO73" s="47"/>
      <c r="UOP73" s="47"/>
      <c r="UOQ73" s="47"/>
      <c r="UOR73" s="47"/>
      <c r="UOS73" s="47"/>
      <c r="UOT73" s="47"/>
      <c r="UOU73" s="47"/>
      <c r="UOV73" s="47"/>
      <c r="UOW73" s="47"/>
      <c r="UOX73" s="47"/>
      <c r="UOY73" s="47"/>
      <c r="UOZ73" s="47"/>
      <c r="UPA73" s="47"/>
      <c r="UPB73" s="47"/>
      <c r="UPC73" s="47"/>
      <c r="UPD73" s="47"/>
      <c r="UPE73" s="47"/>
      <c r="UPF73" s="47"/>
      <c r="UPG73" s="47"/>
      <c r="UPH73" s="47"/>
      <c r="UPI73" s="47"/>
      <c r="UPJ73" s="47"/>
      <c r="UPK73" s="47"/>
      <c r="UPL73" s="47"/>
      <c r="UPM73" s="47"/>
      <c r="UPN73" s="47"/>
      <c r="UPO73" s="47"/>
      <c r="UPP73" s="47"/>
      <c r="UPQ73" s="47"/>
      <c r="UPR73" s="47"/>
      <c r="UPS73" s="47"/>
      <c r="UPT73" s="47"/>
      <c r="UPU73" s="47"/>
      <c r="UPV73" s="47"/>
      <c r="UPW73" s="47"/>
      <c r="UPX73" s="47"/>
      <c r="UPY73" s="47"/>
      <c r="UPZ73" s="47"/>
      <c r="UQA73" s="47"/>
      <c r="UQB73" s="47"/>
      <c r="UQC73" s="47"/>
      <c r="UQD73" s="47"/>
      <c r="UQE73" s="47"/>
      <c r="UQF73" s="47"/>
      <c r="UQG73" s="47"/>
      <c r="UQH73" s="47"/>
      <c r="UQI73" s="47"/>
      <c r="UQJ73" s="47"/>
      <c r="UQK73" s="47"/>
      <c r="UQL73" s="47"/>
      <c r="UQM73" s="47"/>
      <c r="UQN73" s="47"/>
      <c r="UQO73" s="47"/>
      <c r="UQP73" s="47"/>
      <c r="UQQ73" s="47"/>
      <c r="UQR73" s="47"/>
      <c r="UQS73" s="47"/>
      <c r="UQT73" s="47"/>
      <c r="UQU73" s="47"/>
      <c r="UQV73" s="47"/>
      <c r="UQW73" s="47"/>
      <c r="UQX73" s="47"/>
      <c r="UQY73" s="47"/>
      <c r="UQZ73" s="47"/>
      <c r="URA73" s="47"/>
      <c r="URB73" s="47"/>
      <c r="URC73" s="47"/>
      <c r="URD73" s="47"/>
      <c r="URE73" s="47"/>
      <c r="URF73" s="47"/>
      <c r="URG73" s="47"/>
      <c r="URH73" s="47"/>
      <c r="URI73" s="47"/>
      <c r="URJ73" s="47"/>
      <c r="URK73" s="47"/>
      <c r="URL73" s="47"/>
      <c r="URM73" s="47"/>
      <c r="URN73" s="47"/>
      <c r="URO73" s="47"/>
      <c r="URP73" s="47"/>
      <c r="URQ73" s="47"/>
      <c r="URR73" s="47"/>
      <c r="URS73" s="47"/>
      <c r="URT73" s="47"/>
      <c r="URU73" s="47"/>
      <c r="URV73" s="47"/>
      <c r="URW73" s="47"/>
      <c r="URX73" s="47"/>
      <c r="URY73" s="47"/>
      <c r="URZ73" s="47"/>
      <c r="USA73" s="47"/>
      <c r="USB73" s="47"/>
      <c r="USC73" s="47"/>
      <c r="USD73" s="47"/>
      <c r="USE73" s="47"/>
      <c r="USF73" s="47"/>
      <c r="USG73" s="47"/>
      <c r="USH73" s="47"/>
      <c r="USI73" s="47"/>
      <c r="USJ73" s="47"/>
      <c r="USK73" s="47"/>
      <c r="USL73" s="47"/>
      <c r="USM73" s="47"/>
      <c r="USN73" s="47"/>
      <c r="USO73" s="47"/>
      <c r="USP73" s="47"/>
      <c r="USQ73" s="47"/>
      <c r="USR73" s="47"/>
      <c r="USS73" s="47"/>
      <c r="UST73" s="47"/>
      <c r="USU73" s="47"/>
      <c r="USV73" s="47"/>
      <c r="USW73" s="47"/>
      <c r="USX73" s="47"/>
      <c r="USY73" s="47"/>
      <c r="USZ73" s="47"/>
      <c r="UTA73" s="47"/>
      <c r="UTB73" s="47"/>
      <c r="UTC73" s="47"/>
      <c r="UTD73" s="47"/>
      <c r="UTE73" s="47"/>
      <c r="UTF73" s="47"/>
      <c r="UTG73" s="47"/>
      <c r="UTH73" s="47"/>
      <c r="UTI73" s="47"/>
      <c r="UTJ73" s="47"/>
      <c r="UTK73" s="47"/>
      <c r="UTL73" s="47"/>
      <c r="UTM73" s="47"/>
      <c r="UTN73" s="47"/>
      <c r="UTO73" s="47"/>
      <c r="UTP73" s="47"/>
      <c r="UTQ73" s="47"/>
      <c r="UTR73" s="47"/>
      <c r="UTS73" s="47"/>
      <c r="UTT73" s="47"/>
      <c r="UTU73" s="47"/>
      <c r="UTV73" s="47"/>
      <c r="UTW73" s="47"/>
      <c r="UTX73" s="47"/>
      <c r="UTY73" s="47"/>
      <c r="UTZ73" s="47"/>
      <c r="UUA73" s="47"/>
      <c r="UUB73" s="47"/>
      <c r="UUC73" s="47"/>
      <c r="UUD73" s="47"/>
      <c r="UUE73" s="47"/>
      <c r="UUF73" s="47"/>
      <c r="UUG73" s="47"/>
      <c r="UUH73" s="47"/>
      <c r="UUI73" s="47"/>
      <c r="UUJ73" s="47"/>
      <c r="UUK73" s="47"/>
      <c r="UUL73" s="47"/>
      <c r="UUM73" s="47"/>
      <c r="UUN73" s="47"/>
      <c r="UUO73" s="47"/>
      <c r="UUP73" s="47"/>
      <c r="UUQ73" s="47"/>
      <c r="UUR73" s="47"/>
      <c r="UUS73" s="47"/>
      <c r="UUT73" s="47"/>
      <c r="UUU73" s="47"/>
      <c r="UUV73" s="47"/>
      <c r="UUW73" s="47"/>
      <c r="UUX73" s="47"/>
      <c r="UUY73" s="47"/>
      <c r="UUZ73" s="47"/>
      <c r="UVA73" s="47"/>
      <c r="UVB73" s="47"/>
      <c r="UVC73" s="47"/>
      <c r="UVD73" s="47"/>
      <c r="UVE73" s="47"/>
      <c r="UVF73" s="47"/>
      <c r="UVG73" s="47"/>
      <c r="UVH73" s="47"/>
      <c r="UVI73" s="47"/>
      <c r="UVJ73" s="47"/>
      <c r="UVK73" s="47"/>
      <c r="UVL73" s="47"/>
      <c r="UVM73" s="47"/>
      <c r="UVN73" s="47"/>
      <c r="UVO73" s="47"/>
      <c r="UVP73" s="47"/>
      <c r="UVQ73" s="47"/>
      <c r="UVR73" s="47"/>
      <c r="UVS73" s="47"/>
      <c r="UVT73" s="47"/>
      <c r="UVU73" s="47"/>
      <c r="UVV73" s="47"/>
      <c r="UVW73" s="47"/>
      <c r="UVX73" s="47"/>
      <c r="UVY73" s="47"/>
      <c r="UVZ73" s="47"/>
      <c r="UWA73" s="47"/>
      <c r="UWB73" s="47"/>
      <c r="UWC73" s="47"/>
      <c r="UWD73" s="47"/>
      <c r="UWE73" s="47"/>
      <c r="UWF73" s="47"/>
      <c r="UWG73" s="47"/>
      <c r="UWH73" s="47"/>
      <c r="UWI73" s="47"/>
      <c r="UWJ73" s="47"/>
      <c r="UWK73" s="47"/>
      <c r="UWL73" s="47"/>
      <c r="UWM73" s="47"/>
      <c r="UWN73" s="47"/>
      <c r="UWO73" s="47"/>
      <c r="UWP73" s="47"/>
      <c r="UWQ73" s="47"/>
      <c r="UWR73" s="47"/>
      <c r="UWS73" s="47"/>
      <c r="UWT73" s="47"/>
      <c r="UWU73" s="47"/>
      <c r="UWV73" s="47"/>
      <c r="UWW73" s="47"/>
      <c r="UWX73" s="47"/>
      <c r="UWY73" s="47"/>
      <c r="UWZ73" s="47"/>
      <c r="UXA73" s="47"/>
      <c r="UXB73" s="47"/>
      <c r="UXC73" s="47"/>
      <c r="UXD73" s="47"/>
      <c r="UXE73" s="47"/>
      <c r="UXF73" s="47"/>
      <c r="UXG73" s="47"/>
      <c r="UXH73" s="47"/>
      <c r="UXI73" s="47"/>
      <c r="UXJ73" s="47"/>
      <c r="UXK73" s="47"/>
      <c r="UXL73" s="47"/>
      <c r="UXM73" s="47"/>
      <c r="UXN73" s="47"/>
      <c r="UXO73" s="47"/>
      <c r="UXP73" s="47"/>
      <c r="UXQ73" s="47"/>
      <c r="UXR73" s="47"/>
      <c r="UXS73" s="47"/>
      <c r="UXT73" s="47"/>
      <c r="UXU73" s="47"/>
      <c r="UXV73" s="47"/>
      <c r="UXW73" s="47"/>
      <c r="UXX73" s="47"/>
      <c r="UXY73" s="47"/>
      <c r="UXZ73" s="47"/>
      <c r="UYA73" s="47"/>
      <c r="UYB73" s="47"/>
      <c r="UYC73" s="47"/>
      <c r="UYD73" s="47"/>
      <c r="UYE73" s="47"/>
      <c r="UYF73" s="47"/>
      <c r="UYG73" s="47"/>
      <c r="UYH73" s="47"/>
      <c r="UYI73" s="47"/>
      <c r="UYJ73" s="47"/>
      <c r="UYK73" s="47"/>
      <c r="UYL73" s="47"/>
      <c r="UYM73" s="47"/>
      <c r="UYN73" s="47"/>
      <c r="UYO73" s="47"/>
      <c r="UYP73" s="47"/>
      <c r="UYQ73" s="47"/>
      <c r="UYR73" s="47"/>
      <c r="UYS73" s="47"/>
      <c r="UYT73" s="47"/>
      <c r="UYU73" s="47"/>
      <c r="UYV73" s="47"/>
      <c r="UYW73" s="47"/>
      <c r="UYX73" s="47"/>
      <c r="UYY73" s="47"/>
      <c r="UYZ73" s="47"/>
      <c r="UZA73" s="47"/>
      <c r="UZB73" s="47"/>
      <c r="UZC73" s="47"/>
      <c r="UZD73" s="47"/>
      <c r="UZE73" s="47"/>
      <c r="UZF73" s="47"/>
      <c r="UZG73" s="47"/>
      <c r="UZH73" s="47"/>
      <c r="UZI73" s="47"/>
      <c r="UZJ73" s="47"/>
      <c r="UZK73" s="47"/>
      <c r="UZL73" s="47"/>
      <c r="UZM73" s="47"/>
      <c r="UZN73" s="47"/>
      <c r="UZO73" s="47"/>
      <c r="UZP73" s="47"/>
      <c r="UZQ73" s="47"/>
      <c r="UZR73" s="47"/>
      <c r="UZS73" s="47"/>
      <c r="UZT73" s="47"/>
      <c r="UZU73" s="47"/>
      <c r="UZV73" s="47"/>
      <c r="UZW73" s="47"/>
      <c r="UZX73" s="47"/>
      <c r="UZY73" s="47"/>
      <c r="UZZ73" s="47"/>
      <c r="VAA73" s="47"/>
      <c r="VAB73" s="47"/>
      <c r="VAC73" s="47"/>
      <c r="VAD73" s="47"/>
      <c r="VAE73" s="47"/>
      <c r="VAF73" s="47"/>
      <c r="VAG73" s="47"/>
      <c r="VAH73" s="47"/>
      <c r="VAI73" s="47"/>
      <c r="VAJ73" s="47"/>
      <c r="VAK73" s="47"/>
      <c r="VAL73" s="47"/>
      <c r="VAM73" s="47"/>
      <c r="VAN73" s="47"/>
      <c r="VAO73" s="47"/>
      <c r="VAP73" s="47"/>
      <c r="VAQ73" s="47"/>
      <c r="VAR73" s="47"/>
      <c r="VAS73" s="47"/>
      <c r="VAT73" s="47"/>
      <c r="VAU73" s="47"/>
      <c r="VAV73" s="47"/>
      <c r="VAW73" s="47"/>
      <c r="VAX73" s="47"/>
      <c r="VAY73" s="47"/>
      <c r="VAZ73" s="47"/>
      <c r="VBA73" s="47"/>
      <c r="VBB73" s="47"/>
      <c r="VBC73" s="47"/>
      <c r="VBD73" s="47"/>
      <c r="VBE73" s="47"/>
      <c r="VBF73" s="47"/>
      <c r="VBG73" s="47"/>
      <c r="VBH73" s="47"/>
      <c r="VBI73" s="47"/>
      <c r="VBJ73" s="47"/>
      <c r="VBK73" s="47"/>
      <c r="VBL73" s="47"/>
      <c r="VBM73" s="47"/>
      <c r="VBN73" s="47"/>
      <c r="VBO73" s="47"/>
      <c r="VBP73" s="47"/>
      <c r="VBQ73" s="47"/>
      <c r="VBR73" s="47"/>
      <c r="VBS73" s="47"/>
      <c r="VBT73" s="47"/>
      <c r="VBU73" s="47"/>
      <c r="VBV73" s="47"/>
      <c r="VBW73" s="47"/>
      <c r="VBX73" s="47"/>
      <c r="VBY73" s="47"/>
      <c r="VBZ73" s="47"/>
      <c r="VCA73" s="47"/>
      <c r="VCB73" s="47"/>
      <c r="VCC73" s="47"/>
      <c r="VCD73" s="47"/>
      <c r="VCE73" s="47"/>
      <c r="VCF73" s="47"/>
      <c r="VCG73" s="47"/>
      <c r="VCH73" s="47"/>
      <c r="VCI73" s="47"/>
      <c r="VCJ73" s="47"/>
      <c r="VCK73" s="47"/>
      <c r="VCL73" s="47"/>
      <c r="VCM73" s="47"/>
      <c r="VCN73" s="47"/>
      <c r="VCO73" s="47"/>
      <c r="VCP73" s="47"/>
      <c r="VCQ73" s="47"/>
      <c r="VCR73" s="47"/>
      <c r="VCS73" s="47"/>
      <c r="VCT73" s="47"/>
      <c r="VCU73" s="47"/>
      <c r="VCV73" s="47"/>
      <c r="VCW73" s="47"/>
      <c r="VCX73" s="47"/>
      <c r="VCY73" s="47"/>
      <c r="VCZ73" s="47"/>
      <c r="VDA73" s="47"/>
      <c r="VDB73" s="47"/>
      <c r="VDC73" s="47"/>
      <c r="VDD73" s="47"/>
      <c r="VDE73" s="47"/>
      <c r="VDF73" s="47"/>
      <c r="VDG73" s="47"/>
      <c r="VDH73" s="47"/>
      <c r="VDI73" s="47"/>
      <c r="VDJ73" s="47"/>
      <c r="VDK73" s="47"/>
      <c r="VDL73" s="47"/>
      <c r="VDM73" s="47"/>
      <c r="VDN73" s="47"/>
      <c r="VDO73" s="47"/>
      <c r="VDP73" s="47"/>
      <c r="VDQ73" s="47"/>
      <c r="VDR73" s="47"/>
      <c r="VDS73" s="47"/>
      <c r="VDT73" s="47"/>
      <c r="VDU73" s="47"/>
      <c r="VDV73" s="47"/>
      <c r="VDW73" s="47"/>
      <c r="VDX73" s="47"/>
      <c r="VDY73" s="47"/>
      <c r="VDZ73" s="47"/>
      <c r="VEA73" s="47"/>
      <c r="VEB73" s="47"/>
      <c r="VEC73" s="47"/>
      <c r="VED73" s="47"/>
      <c r="VEE73" s="47"/>
      <c r="VEF73" s="47"/>
      <c r="VEG73" s="47"/>
      <c r="VEH73" s="47"/>
      <c r="VEI73" s="47"/>
      <c r="VEJ73" s="47"/>
      <c r="VEK73" s="47"/>
      <c r="VEL73" s="47"/>
      <c r="VEM73" s="47"/>
      <c r="VEN73" s="47"/>
      <c r="VEO73" s="47"/>
      <c r="VEP73" s="47"/>
      <c r="VEQ73" s="47"/>
      <c r="VER73" s="47"/>
      <c r="VES73" s="47"/>
      <c r="VET73" s="47"/>
      <c r="VEU73" s="47"/>
      <c r="VEV73" s="47"/>
      <c r="VEW73" s="47"/>
      <c r="VEX73" s="47"/>
      <c r="VEY73" s="47"/>
      <c r="VEZ73" s="47"/>
      <c r="VFA73" s="47"/>
      <c r="VFB73" s="47"/>
      <c r="VFC73" s="47"/>
      <c r="VFD73" s="47"/>
      <c r="VFE73" s="47"/>
      <c r="VFF73" s="47"/>
      <c r="VFG73" s="47"/>
      <c r="VFH73" s="47"/>
      <c r="VFI73" s="47"/>
      <c r="VFJ73" s="47"/>
      <c r="VFK73" s="47"/>
      <c r="VFL73" s="47"/>
      <c r="VFM73" s="47"/>
      <c r="VFN73" s="47"/>
      <c r="VFO73" s="47"/>
      <c r="VFP73" s="47"/>
      <c r="VFQ73" s="47"/>
      <c r="VFR73" s="47"/>
      <c r="VFS73" s="47"/>
      <c r="VFT73" s="47"/>
      <c r="VFU73" s="47"/>
      <c r="VFV73" s="47"/>
      <c r="VFW73" s="47"/>
      <c r="VFX73" s="47"/>
      <c r="VFY73" s="47"/>
      <c r="VFZ73" s="47"/>
      <c r="VGA73" s="47"/>
      <c r="VGB73" s="47"/>
      <c r="VGC73" s="47"/>
      <c r="VGD73" s="47"/>
      <c r="VGE73" s="47"/>
      <c r="VGF73" s="47"/>
      <c r="VGG73" s="47"/>
      <c r="VGH73" s="47"/>
      <c r="VGI73" s="47"/>
      <c r="VGJ73" s="47"/>
      <c r="VGK73" s="47"/>
      <c r="VGL73" s="47"/>
      <c r="VGM73" s="47"/>
      <c r="VGN73" s="47"/>
      <c r="VGO73" s="47"/>
      <c r="VGP73" s="47"/>
      <c r="VGQ73" s="47"/>
      <c r="VGR73" s="47"/>
      <c r="VGS73" s="47"/>
      <c r="VGT73" s="47"/>
      <c r="VGU73" s="47"/>
      <c r="VGV73" s="47"/>
      <c r="VGW73" s="47"/>
      <c r="VGX73" s="47"/>
      <c r="VGY73" s="47"/>
      <c r="VGZ73" s="47"/>
      <c r="VHA73" s="47"/>
      <c r="VHB73" s="47"/>
      <c r="VHC73" s="47"/>
      <c r="VHD73" s="47"/>
      <c r="VHE73" s="47"/>
      <c r="VHF73" s="47"/>
      <c r="VHG73" s="47"/>
      <c r="VHH73" s="47"/>
      <c r="VHI73" s="47"/>
      <c r="VHJ73" s="47"/>
      <c r="VHK73" s="47"/>
      <c r="VHL73" s="47"/>
      <c r="VHM73" s="47"/>
      <c r="VHN73" s="47"/>
      <c r="VHO73" s="47"/>
      <c r="VHP73" s="47"/>
      <c r="VHQ73" s="47"/>
      <c r="VHR73" s="47"/>
      <c r="VHS73" s="47"/>
      <c r="VHT73" s="47"/>
      <c r="VHU73" s="47"/>
      <c r="VHV73" s="47"/>
      <c r="VHW73" s="47"/>
      <c r="VHX73" s="47"/>
      <c r="VHY73" s="47"/>
      <c r="VHZ73" s="47"/>
      <c r="VIA73" s="47"/>
      <c r="VIB73" s="47"/>
      <c r="VIC73" s="47"/>
      <c r="VID73" s="47"/>
      <c r="VIE73" s="47"/>
      <c r="VIF73" s="47"/>
      <c r="VIG73" s="47"/>
      <c r="VIH73" s="47"/>
      <c r="VII73" s="47"/>
      <c r="VIJ73" s="47"/>
      <c r="VIK73" s="47"/>
      <c r="VIL73" s="47"/>
      <c r="VIM73" s="47"/>
      <c r="VIN73" s="47"/>
      <c r="VIO73" s="47"/>
      <c r="VIP73" s="47"/>
      <c r="VIQ73" s="47"/>
      <c r="VIR73" s="47"/>
      <c r="VIS73" s="47"/>
      <c r="VIT73" s="47"/>
      <c r="VIU73" s="47"/>
      <c r="VIV73" s="47"/>
      <c r="VIW73" s="47"/>
      <c r="VIX73" s="47"/>
      <c r="VIY73" s="47"/>
      <c r="VIZ73" s="47"/>
      <c r="VJA73" s="47"/>
      <c r="VJB73" s="47"/>
      <c r="VJC73" s="47"/>
      <c r="VJD73" s="47"/>
      <c r="VJE73" s="47"/>
      <c r="VJF73" s="47"/>
      <c r="VJG73" s="47"/>
      <c r="VJH73" s="47"/>
      <c r="VJI73" s="47"/>
      <c r="VJJ73" s="47"/>
      <c r="VJK73" s="47"/>
      <c r="VJL73" s="47"/>
      <c r="VJM73" s="47"/>
      <c r="VJN73" s="47"/>
      <c r="VJO73" s="47"/>
      <c r="VJP73" s="47"/>
      <c r="VJQ73" s="47"/>
      <c r="VJR73" s="47"/>
      <c r="VJS73" s="47"/>
      <c r="VJT73" s="47"/>
      <c r="VJU73" s="47"/>
      <c r="VJV73" s="47"/>
      <c r="VJW73" s="47"/>
      <c r="VJX73" s="47"/>
      <c r="VJY73" s="47"/>
      <c r="VJZ73" s="47"/>
      <c r="VKA73" s="47"/>
      <c r="VKB73" s="47"/>
      <c r="VKC73" s="47"/>
      <c r="VKD73" s="47"/>
      <c r="VKE73" s="47"/>
      <c r="VKF73" s="47"/>
      <c r="VKG73" s="47"/>
      <c r="VKH73" s="47"/>
      <c r="VKI73" s="47"/>
      <c r="VKJ73" s="47"/>
      <c r="VKK73" s="47"/>
      <c r="VKL73" s="47"/>
      <c r="VKM73" s="47"/>
      <c r="VKN73" s="47"/>
      <c r="VKO73" s="47"/>
      <c r="VKP73" s="47"/>
      <c r="VKQ73" s="47"/>
      <c r="VKR73" s="47"/>
      <c r="VKS73" s="47"/>
      <c r="VKT73" s="47"/>
      <c r="VKU73" s="47"/>
      <c r="VKV73" s="47"/>
      <c r="VKW73" s="47"/>
      <c r="VKX73" s="47"/>
      <c r="VKY73" s="47"/>
      <c r="VKZ73" s="47"/>
      <c r="VLA73" s="47"/>
      <c r="VLB73" s="47"/>
      <c r="VLC73" s="47"/>
      <c r="VLD73" s="47"/>
      <c r="VLE73" s="47"/>
      <c r="VLF73" s="47"/>
      <c r="VLG73" s="47"/>
      <c r="VLH73" s="47"/>
      <c r="VLI73" s="47"/>
      <c r="VLJ73" s="47"/>
      <c r="VLK73" s="47"/>
      <c r="VLL73" s="47"/>
      <c r="VLM73" s="47"/>
      <c r="VLN73" s="47"/>
      <c r="VLO73" s="47"/>
      <c r="VLP73" s="47"/>
      <c r="VLQ73" s="47"/>
      <c r="VLR73" s="47"/>
      <c r="VLS73" s="47"/>
      <c r="VLT73" s="47"/>
      <c r="VLU73" s="47"/>
      <c r="VLV73" s="47"/>
      <c r="VLW73" s="47"/>
      <c r="VLX73" s="47"/>
      <c r="VLY73" s="47"/>
      <c r="VLZ73" s="47"/>
      <c r="VMA73" s="47"/>
      <c r="VMB73" s="47"/>
      <c r="VMC73" s="47"/>
      <c r="VMD73" s="47"/>
      <c r="VME73" s="47"/>
      <c r="VMF73" s="47"/>
      <c r="VMG73" s="47"/>
      <c r="VMH73" s="47"/>
      <c r="VMI73" s="47"/>
      <c r="VMJ73" s="47"/>
      <c r="VMK73" s="47"/>
      <c r="VML73" s="47"/>
      <c r="VMM73" s="47"/>
      <c r="VMN73" s="47"/>
      <c r="VMO73" s="47"/>
      <c r="VMP73" s="47"/>
      <c r="VMQ73" s="47"/>
      <c r="VMR73" s="47"/>
      <c r="VMS73" s="47"/>
      <c r="VMT73" s="47"/>
      <c r="VMU73" s="47"/>
      <c r="VMV73" s="47"/>
      <c r="VMW73" s="47"/>
      <c r="VMX73" s="47"/>
      <c r="VMY73" s="47"/>
      <c r="VMZ73" s="47"/>
      <c r="VNA73" s="47"/>
      <c r="VNB73" s="47"/>
      <c r="VNC73" s="47"/>
      <c r="VND73" s="47"/>
      <c r="VNE73" s="47"/>
      <c r="VNF73" s="47"/>
      <c r="VNG73" s="47"/>
      <c r="VNH73" s="47"/>
      <c r="VNI73" s="47"/>
      <c r="VNJ73" s="47"/>
      <c r="VNK73" s="47"/>
      <c r="VNL73" s="47"/>
      <c r="VNM73" s="47"/>
      <c r="VNN73" s="47"/>
      <c r="VNO73" s="47"/>
      <c r="VNP73" s="47"/>
      <c r="VNQ73" s="47"/>
      <c r="VNR73" s="47"/>
      <c r="VNS73" s="47"/>
      <c r="VNT73" s="47"/>
      <c r="VNU73" s="47"/>
      <c r="VNV73" s="47"/>
      <c r="VNW73" s="47"/>
      <c r="VNX73" s="47"/>
      <c r="VNY73" s="47"/>
      <c r="VNZ73" s="47"/>
      <c r="VOA73" s="47"/>
      <c r="VOB73" s="47"/>
      <c r="VOC73" s="47"/>
      <c r="VOD73" s="47"/>
      <c r="VOE73" s="47"/>
      <c r="VOF73" s="47"/>
      <c r="VOG73" s="47"/>
      <c r="VOH73" s="47"/>
      <c r="VOI73" s="47"/>
      <c r="VOJ73" s="47"/>
      <c r="VOK73" s="47"/>
      <c r="VOL73" s="47"/>
      <c r="VOM73" s="47"/>
      <c r="VON73" s="47"/>
      <c r="VOO73" s="47"/>
      <c r="VOP73" s="47"/>
      <c r="VOQ73" s="47"/>
      <c r="VOR73" s="47"/>
      <c r="VOS73" s="47"/>
      <c r="VOT73" s="47"/>
      <c r="VOU73" s="47"/>
      <c r="VOV73" s="47"/>
      <c r="VOW73" s="47"/>
      <c r="VOX73" s="47"/>
      <c r="VOY73" s="47"/>
      <c r="VOZ73" s="47"/>
      <c r="VPA73" s="47"/>
      <c r="VPB73" s="47"/>
      <c r="VPC73" s="47"/>
      <c r="VPD73" s="47"/>
      <c r="VPE73" s="47"/>
      <c r="VPF73" s="47"/>
      <c r="VPG73" s="47"/>
      <c r="VPH73" s="47"/>
      <c r="VPI73" s="47"/>
      <c r="VPJ73" s="47"/>
      <c r="VPK73" s="47"/>
      <c r="VPL73" s="47"/>
      <c r="VPM73" s="47"/>
      <c r="VPN73" s="47"/>
      <c r="VPO73" s="47"/>
      <c r="VPP73" s="47"/>
      <c r="VPQ73" s="47"/>
      <c r="VPR73" s="47"/>
      <c r="VPS73" s="47"/>
      <c r="VPT73" s="47"/>
      <c r="VPU73" s="47"/>
      <c r="VPV73" s="47"/>
      <c r="VPW73" s="47"/>
      <c r="VPX73" s="47"/>
      <c r="VPY73" s="47"/>
      <c r="VPZ73" s="47"/>
      <c r="VQA73" s="47"/>
      <c r="VQB73" s="47"/>
      <c r="VQC73" s="47"/>
      <c r="VQD73" s="47"/>
      <c r="VQE73" s="47"/>
      <c r="VQF73" s="47"/>
      <c r="VQG73" s="47"/>
      <c r="VQH73" s="47"/>
      <c r="VQI73" s="47"/>
      <c r="VQJ73" s="47"/>
      <c r="VQK73" s="47"/>
      <c r="VQL73" s="47"/>
      <c r="VQM73" s="47"/>
      <c r="VQN73" s="47"/>
      <c r="VQO73" s="47"/>
      <c r="VQP73" s="47"/>
      <c r="VQQ73" s="47"/>
      <c r="VQR73" s="47"/>
      <c r="VQS73" s="47"/>
      <c r="VQT73" s="47"/>
      <c r="VQU73" s="47"/>
      <c r="VQV73" s="47"/>
      <c r="VQW73" s="47"/>
      <c r="VQX73" s="47"/>
      <c r="VQY73" s="47"/>
      <c r="VQZ73" s="47"/>
      <c r="VRA73" s="47"/>
      <c r="VRB73" s="47"/>
      <c r="VRC73" s="47"/>
      <c r="VRD73" s="47"/>
      <c r="VRE73" s="47"/>
      <c r="VRF73" s="47"/>
      <c r="VRG73" s="47"/>
      <c r="VRH73" s="47"/>
      <c r="VRI73" s="47"/>
      <c r="VRJ73" s="47"/>
      <c r="VRK73" s="47"/>
      <c r="VRL73" s="47"/>
      <c r="VRM73" s="47"/>
      <c r="VRN73" s="47"/>
      <c r="VRO73" s="47"/>
      <c r="VRP73" s="47"/>
      <c r="VRQ73" s="47"/>
      <c r="VRR73" s="47"/>
      <c r="VRS73" s="47"/>
      <c r="VRT73" s="47"/>
      <c r="VRU73" s="47"/>
      <c r="VRV73" s="47"/>
      <c r="VRW73" s="47"/>
      <c r="VRX73" s="47"/>
      <c r="VRY73" s="47"/>
      <c r="VRZ73" s="47"/>
      <c r="VSA73" s="47"/>
      <c r="VSB73" s="47"/>
      <c r="VSC73" s="47"/>
      <c r="VSD73" s="47"/>
      <c r="VSE73" s="47"/>
      <c r="VSF73" s="47"/>
      <c r="VSG73" s="47"/>
      <c r="VSH73" s="47"/>
      <c r="VSI73" s="47"/>
      <c r="VSJ73" s="47"/>
      <c r="VSK73" s="47"/>
      <c r="VSL73" s="47"/>
      <c r="VSM73" s="47"/>
      <c r="VSN73" s="47"/>
      <c r="VSO73" s="47"/>
      <c r="VSP73" s="47"/>
      <c r="VSQ73" s="47"/>
      <c r="VSR73" s="47"/>
      <c r="VSS73" s="47"/>
      <c r="VST73" s="47"/>
      <c r="VSU73" s="47"/>
      <c r="VSV73" s="47"/>
      <c r="VSW73" s="47"/>
      <c r="VSX73" s="47"/>
      <c r="VSY73" s="47"/>
      <c r="VSZ73" s="47"/>
      <c r="VTA73" s="47"/>
      <c r="VTB73" s="47"/>
      <c r="VTC73" s="47"/>
      <c r="VTD73" s="47"/>
      <c r="VTE73" s="47"/>
      <c r="VTF73" s="47"/>
      <c r="VTG73" s="47"/>
      <c r="VTH73" s="47"/>
      <c r="VTI73" s="47"/>
      <c r="VTJ73" s="47"/>
      <c r="VTK73" s="47"/>
      <c r="VTL73" s="47"/>
      <c r="VTM73" s="47"/>
      <c r="VTN73" s="47"/>
      <c r="VTO73" s="47"/>
      <c r="VTP73" s="47"/>
      <c r="VTQ73" s="47"/>
      <c r="VTR73" s="47"/>
      <c r="VTS73" s="47"/>
      <c r="VTT73" s="47"/>
      <c r="VTU73" s="47"/>
      <c r="VTV73" s="47"/>
      <c r="VTW73" s="47"/>
      <c r="VTX73" s="47"/>
      <c r="VTY73" s="47"/>
      <c r="VTZ73" s="47"/>
      <c r="VUA73" s="47"/>
      <c r="VUB73" s="47"/>
      <c r="VUC73" s="47"/>
      <c r="VUD73" s="47"/>
      <c r="VUE73" s="47"/>
      <c r="VUF73" s="47"/>
      <c r="VUG73" s="47"/>
      <c r="VUH73" s="47"/>
      <c r="VUI73" s="47"/>
      <c r="VUJ73" s="47"/>
      <c r="VUK73" s="47"/>
      <c r="VUL73" s="47"/>
      <c r="VUM73" s="47"/>
      <c r="VUN73" s="47"/>
      <c r="VUO73" s="47"/>
      <c r="VUP73" s="47"/>
      <c r="VUQ73" s="47"/>
      <c r="VUR73" s="47"/>
      <c r="VUS73" s="47"/>
      <c r="VUT73" s="47"/>
      <c r="VUU73" s="47"/>
      <c r="VUV73" s="47"/>
      <c r="VUW73" s="47"/>
      <c r="VUX73" s="47"/>
      <c r="VUY73" s="47"/>
      <c r="VUZ73" s="47"/>
      <c r="VVA73" s="47"/>
      <c r="VVB73" s="47"/>
      <c r="VVC73" s="47"/>
      <c r="VVD73" s="47"/>
      <c r="VVE73" s="47"/>
      <c r="VVF73" s="47"/>
      <c r="VVG73" s="47"/>
      <c r="VVH73" s="47"/>
      <c r="VVI73" s="47"/>
      <c r="VVJ73" s="47"/>
      <c r="VVK73" s="47"/>
      <c r="VVL73" s="47"/>
      <c r="VVM73" s="47"/>
      <c r="VVN73" s="47"/>
      <c r="VVO73" s="47"/>
      <c r="VVP73" s="47"/>
      <c r="VVQ73" s="47"/>
      <c r="VVR73" s="47"/>
      <c r="VVS73" s="47"/>
      <c r="VVT73" s="47"/>
      <c r="VVU73" s="47"/>
      <c r="VVV73" s="47"/>
      <c r="VVW73" s="47"/>
      <c r="VVX73" s="47"/>
      <c r="VVY73" s="47"/>
      <c r="VVZ73" s="47"/>
      <c r="VWA73" s="47"/>
      <c r="VWB73" s="47"/>
      <c r="VWC73" s="47"/>
      <c r="VWD73" s="47"/>
      <c r="VWE73" s="47"/>
      <c r="VWF73" s="47"/>
      <c r="VWG73" s="47"/>
      <c r="VWH73" s="47"/>
      <c r="VWI73" s="47"/>
      <c r="VWJ73" s="47"/>
      <c r="VWK73" s="47"/>
      <c r="VWL73" s="47"/>
      <c r="VWM73" s="47"/>
      <c r="VWN73" s="47"/>
      <c r="VWO73" s="47"/>
      <c r="VWP73" s="47"/>
      <c r="VWQ73" s="47"/>
      <c r="VWR73" s="47"/>
      <c r="VWS73" s="47"/>
      <c r="VWT73" s="47"/>
      <c r="VWU73" s="47"/>
      <c r="VWV73" s="47"/>
      <c r="VWW73" s="47"/>
      <c r="VWX73" s="47"/>
      <c r="VWY73" s="47"/>
      <c r="VWZ73" s="47"/>
      <c r="VXA73" s="47"/>
      <c r="VXB73" s="47"/>
      <c r="VXC73" s="47"/>
      <c r="VXD73" s="47"/>
      <c r="VXE73" s="47"/>
      <c r="VXF73" s="47"/>
      <c r="VXG73" s="47"/>
      <c r="VXH73" s="47"/>
      <c r="VXI73" s="47"/>
      <c r="VXJ73" s="47"/>
      <c r="VXK73" s="47"/>
      <c r="VXL73" s="47"/>
      <c r="VXM73" s="47"/>
      <c r="VXN73" s="47"/>
      <c r="VXO73" s="47"/>
      <c r="VXP73" s="47"/>
      <c r="VXQ73" s="47"/>
      <c r="VXR73" s="47"/>
      <c r="VXS73" s="47"/>
      <c r="VXT73" s="47"/>
      <c r="VXU73" s="47"/>
      <c r="VXV73" s="47"/>
      <c r="VXW73" s="47"/>
      <c r="VXX73" s="47"/>
      <c r="VXY73" s="47"/>
      <c r="VXZ73" s="47"/>
      <c r="VYA73" s="47"/>
      <c r="VYB73" s="47"/>
      <c r="VYC73" s="47"/>
      <c r="VYD73" s="47"/>
      <c r="VYE73" s="47"/>
      <c r="VYF73" s="47"/>
      <c r="VYG73" s="47"/>
      <c r="VYH73" s="47"/>
      <c r="VYI73" s="47"/>
      <c r="VYJ73" s="47"/>
      <c r="VYK73" s="47"/>
      <c r="VYL73" s="47"/>
      <c r="VYM73" s="47"/>
      <c r="VYN73" s="47"/>
      <c r="VYO73" s="47"/>
      <c r="VYP73" s="47"/>
      <c r="VYQ73" s="47"/>
      <c r="VYR73" s="47"/>
      <c r="VYS73" s="47"/>
      <c r="VYT73" s="47"/>
      <c r="VYU73" s="47"/>
      <c r="VYV73" s="47"/>
      <c r="VYW73" s="47"/>
      <c r="VYX73" s="47"/>
      <c r="VYY73" s="47"/>
      <c r="VYZ73" s="47"/>
      <c r="VZA73" s="47"/>
      <c r="VZB73" s="47"/>
      <c r="VZC73" s="47"/>
      <c r="VZD73" s="47"/>
      <c r="VZE73" s="47"/>
      <c r="VZF73" s="47"/>
      <c r="VZG73" s="47"/>
      <c r="VZH73" s="47"/>
      <c r="VZI73" s="47"/>
      <c r="VZJ73" s="47"/>
      <c r="VZK73" s="47"/>
      <c r="VZL73" s="47"/>
      <c r="VZM73" s="47"/>
      <c r="VZN73" s="47"/>
      <c r="VZO73" s="47"/>
      <c r="VZP73" s="47"/>
      <c r="VZQ73" s="47"/>
      <c r="VZR73" s="47"/>
      <c r="VZS73" s="47"/>
      <c r="VZT73" s="47"/>
      <c r="VZU73" s="47"/>
      <c r="VZV73" s="47"/>
      <c r="VZW73" s="47"/>
      <c r="VZX73" s="47"/>
      <c r="VZY73" s="47"/>
      <c r="VZZ73" s="47"/>
      <c r="WAA73" s="47"/>
      <c r="WAB73" s="47"/>
      <c r="WAC73" s="47"/>
      <c r="WAD73" s="47"/>
      <c r="WAE73" s="47"/>
      <c r="WAF73" s="47"/>
      <c r="WAG73" s="47"/>
      <c r="WAH73" s="47"/>
      <c r="WAI73" s="47"/>
      <c r="WAJ73" s="47"/>
      <c r="WAK73" s="47"/>
      <c r="WAL73" s="47"/>
      <c r="WAM73" s="47"/>
      <c r="WAN73" s="47"/>
      <c r="WAO73" s="47"/>
      <c r="WAP73" s="47"/>
      <c r="WAQ73" s="47"/>
      <c r="WAR73" s="47"/>
      <c r="WAS73" s="47"/>
      <c r="WAT73" s="47"/>
      <c r="WAU73" s="47"/>
      <c r="WAV73" s="47"/>
      <c r="WAW73" s="47"/>
      <c r="WAX73" s="47"/>
      <c r="WAY73" s="47"/>
      <c r="WAZ73" s="47"/>
      <c r="WBA73" s="47"/>
      <c r="WBB73" s="47"/>
      <c r="WBC73" s="47"/>
      <c r="WBD73" s="47"/>
      <c r="WBE73" s="47"/>
      <c r="WBF73" s="47"/>
      <c r="WBG73" s="47"/>
      <c r="WBH73" s="47"/>
      <c r="WBI73" s="47"/>
      <c r="WBJ73" s="47"/>
      <c r="WBK73" s="47"/>
      <c r="WBL73" s="47"/>
      <c r="WBM73" s="47"/>
      <c r="WBN73" s="47"/>
      <c r="WBO73" s="47"/>
      <c r="WBP73" s="47"/>
      <c r="WBQ73" s="47"/>
      <c r="WBR73" s="47"/>
      <c r="WBS73" s="47"/>
      <c r="WBT73" s="47"/>
      <c r="WBU73" s="47"/>
      <c r="WBV73" s="47"/>
      <c r="WBW73" s="47"/>
      <c r="WBX73" s="47"/>
      <c r="WBY73" s="47"/>
      <c r="WBZ73" s="47"/>
      <c r="WCA73" s="47"/>
      <c r="WCB73" s="47"/>
      <c r="WCC73" s="47"/>
      <c r="WCD73" s="47"/>
      <c r="WCE73" s="47"/>
      <c r="WCF73" s="47"/>
      <c r="WCG73" s="47"/>
      <c r="WCH73" s="47"/>
      <c r="WCI73" s="47"/>
      <c r="WCJ73" s="47"/>
      <c r="WCK73" s="47"/>
      <c r="WCL73" s="47"/>
      <c r="WCM73" s="47"/>
      <c r="WCN73" s="47"/>
      <c r="WCO73" s="47"/>
      <c r="WCP73" s="47"/>
      <c r="WCQ73" s="47"/>
      <c r="WCR73" s="47"/>
      <c r="WCS73" s="47"/>
      <c r="WCT73" s="47"/>
      <c r="WCU73" s="47"/>
      <c r="WCV73" s="47"/>
      <c r="WCW73" s="47"/>
      <c r="WCX73" s="47"/>
      <c r="WCY73" s="47"/>
      <c r="WCZ73" s="47"/>
      <c r="WDA73" s="47"/>
      <c r="WDB73" s="47"/>
      <c r="WDC73" s="47"/>
      <c r="WDD73" s="47"/>
      <c r="WDE73" s="47"/>
      <c r="WDF73" s="47"/>
      <c r="WDG73" s="47"/>
      <c r="WDH73" s="47"/>
      <c r="WDI73" s="47"/>
      <c r="WDJ73" s="47"/>
      <c r="WDK73" s="47"/>
      <c r="WDL73" s="47"/>
      <c r="WDM73" s="47"/>
      <c r="WDN73" s="47"/>
      <c r="WDO73" s="47"/>
      <c r="WDP73" s="47"/>
      <c r="WDQ73" s="47"/>
      <c r="WDR73" s="47"/>
      <c r="WDS73" s="47"/>
      <c r="WDT73" s="47"/>
      <c r="WDU73" s="47"/>
      <c r="WDV73" s="47"/>
      <c r="WDW73" s="47"/>
      <c r="WDX73" s="47"/>
      <c r="WDY73" s="47"/>
      <c r="WDZ73" s="47"/>
      <c r="WEA73" s="47"/>
      <c r="WEB73" s="47"/>
      <c r="WEC73" s="47"/>
      <c r="WED73" s="47"/>
      <c r="WEE73" s="47"/>
      <c r="WEF73" s="47"/>
      <c r="WEG73" s="47"/>
      <c r="WEH73" s="47"/>
      <c r="WEI73" s="47"/>
      <c r="WEJ73" s="47"/>
      <c r="WEK73" s="47"/>
      <c r="WEL73" s="47"/>
      <c r="WEM73" s="47"/>
      <c r="WEN73" s="47"/>
      <c r="WEO73" s="47"/>
      <c r="WEP73" s="47"/>
      <c r="WEQ73" s="47"/>
      <c r="WER73" s="47"/>
      <c r="WES73" s="47"/>
      <c r="WET73" s="47"/>
      <c r="WEU73" s="47"/>
      <c r="WEV73" s="47"/>
      <c r="WEW73" s="47"/>
      <c r="WEX73" s="47"/>
      <c r="WEY73" s="47"/>
      <c r="WEZ73" s="47"/>
      <c r="WFA73" s="47"/>
      <c r="WFB73" s="47"/>
      <c r="WFC73" s="47"/>
      <c r="WFD73" s="47"/>
      <c r="WFE73" s="47"/>
      <c r="WFF73" s="47"/>
      <c r="WFG73" s="47"/>
      <c r="WFH73" s="47"/>
      <c r="WFI73" s="47"/>
      <c r="WFJ73" s="47"/>
      <c r="WFK73" s="47"/>
      <c r="WFL73" s="47"/>
      <c r="WFM73" s="47"/>
      <c r="WFN73" s="47"/>
      <c r="WFO73" s="47"/>
      <c r="WFP73" s="47"/>
      <c r="WFQ73" s="47"/>
      <c r="WFR73" s="47"/>
      <c r="WFS73" s="47"/>
      <c r="WFT73" s="47"/>
      <c r="WFU73" s="47"/>
      <c r="WFV73" s="47"/>
      <c r="WFW73" s="47"/>
      <c r="WFX73" s="47"/>
      <c r="WFY73" s="47"/>
      <c r="WFZ73" s="47"/>
      <c r="WGA73" s="47"/>
      <c r="WGB73" s="47"/>
      <c r="WGC73" s="47"/>
      <c r="WGD73" s="47"/>
      <c r="WGE73" s="47"/>
      <c r="WGF73" s="47"/>
      <c r="WGG73" s="47"/>
      <c r="WGH73" s="47"/>
      <c r="WGI73" s="47"/>
      <c r="WGJ73" s="47"/>
      <c r="WGK73" s="47"/>
      <c r="WGL73" s="47"/>
      <c r="WGM73" s="47"/>
      <c r="WGN73" s="47"/>
      <c r="WGO73" s="47"/>
      <c r="WGP73" s="47"/>
      <c r="WGQ73" s="47"/>
      <c r="WGR73" s="47"/>
      <c r="WGS73" s="47"/>
      <c r="WGT73" s="47"/>
      <c r="WGU73" s="47"/>
      <c r="WGV73" s="47"/>
      <c r="WGW73" s="47"/>
      <c r="WGX73" s="47"/>
      <c r="WGY73" s="47"/>
      <c r="WGZ73" s="47"/>
      <c r="WHA73" s="47"/>
      <c r="WHB73" s="47"/>
      <c r="WHC73" s="47"/>
      <c r="WHD73" s="47"/>
      <c r="WHE73" s="47"/>
      <c r="WHF73" s="47"/>
      <c r="WHG73" s="47"/>
      <c r="WHH73" s="47"/>
      <c r="WHI73" s="47"/>
      <c r="WHJ73" s="47"/>
      <c r="WHK73" s="47"/>
      <c r="WHL73" s="47"/>
      <c r="WHM73" s="47"/>
      <c r="WHN73" s="47"/>
      <c r="WHO73" s="47"/>
      <c r="WHP73" s="47"/>
      <c r="WHQ73" s="47"/>
      <c r="WHR73" s="47"/>
      <c r="WHS73" s="47"/>
      <c r="WHT73" s="47"/>
      <c r="WHU73" s="47"/>
      <c r="WHV73" s="47"/>
      <c r="WHW73" s="47"/>
      <c r="WHX73" s="47"/>
      <c r="WHY73" s="47"/>
      <c r="WHZ73" s="47"/>
      <c r="WIA73" s="47"/>
      <c r="WIB73" s="47"/>
      <c r="WIC73" s="47"/>
      <c r="WID73" s="47"/>
      <c r="WIE73" s="47"/>
      <c r="WIF73" s="47"/>
      <c r="WIG73" s="47"/>
      <c r="WIH73" s="47"/>
      <c r="WII73" s="47"/>
      <c r="WIJ73" s="47"/>
      <c r="WIK73" s="47"/>
      <c r="WIL73" s="47"/>
      <c r="WIM73" s="47"/>
      <c r="WIN73" s="47"/>
      <c r="WIO73" s="47"/>
      <c r="WIP73" s="47"/>
      <c r="WIQ73" s="47"/>
      <c r="WIR73" s="47"/>
      <c r="WIS73" s="47"/>
      <c r="WIT73" s="47"/>
      <c r="WIU73" s="47"/>
      <c r="WIV73" s="47"/>
      <c r="WIW73" s="47"/>
      <c r="WIX73" s="47"/>
      <c r="WIY73" s="47"/>
      <c r="WIZ73" s="47"/>
      <c r="WJA73" s="47"/>
      <c r="WJB73" s="47"/>
      <c r="WJC73" s="47"/>
      <c r="WJD73" s="47"/>
      <c r="WJE73" s="47"/>
      <c r="WJF73" s="47"/>
      <c r="WJG73" s="47"/>
      <c r="WJH73" s="47"/>
      <c r="WJI73" s="47"/>
      <c r="WJJ73" s="47"/>
      <c r="WJK73" s="47"/>
      <c r="WJL73" s="47"/>
      <c r="WJM73" s="47"/>
      <c r="WJN73" s="47"/>
      <c r="WJO73" s="47"/>
      <c r="WJP73" s="47"/>
      <c r="WJQ73" s="47"/>
      <c r="WJR73" s="47"/>
      <c r="WJS73" s="47"/>
      <c r="WJT73" s="47"/>
      <c r="WJU73" s="47"/>
      <c r="WJV73" s="47"/>
      <c r="WJW73" s="47"/>
      <c r="WJX73" s="47"/>
      <c r="WJY73" s="47"/>
      <c r="WJZ73" s="47"/>
      <c r="WKA73" s="47"/>
      <c r="WKB73" s="47"/>
      <c r="WKC73" s="47"/>
      <c r="WKD73" s="47"/>
      <c r="WKE73" s="47"/>
      <c r="WKF73" s="47"/>
      <c r="WKG73" s="47"/>
      <c r="WKH73" s="47"/>
      <c r="WKI73" s="47"/>
      <c r="WKJ73" s="47"/>
      <c r="WKK73" s="47"/>
      <c r="WKL73" s="47"/>
      <c r="WKM73" s="47"/>
      <c r="WKN73" s="47"/>
      <c r="WKO73" s="47"/>
      <c r="WKP73" s="47"/>
      <c r="WKQ73" s="47"/>
      <c r="WKR73" s="47"/>
      <c r="WKS73" s="47"/>
      <c r="WKT73" s="47"/>
      <c r="WKU73" s="47"/>
      <c r="WKV73" s="47"/>
      <c r="WKW73" s="47"/>
      <c r="WKX73" s="47"/>
      <c r="WKY73" s="47"/>
      <c r="WKZ73" s="47"/>
      <c r="WLA73" s="47"/>
      <c r="WLB73" s="47"/>
      <c r="WLC73" s="47"/>
      <c r="WLD73" s="47"/>
      <c r="WLE73" s="47"/>
      <c r="WLF73" s="47"/>
      <c r="WLG73" s="47"/>
      <c r="WLH73" s="47"/>
      <c r="WLI73" s="47"/>
      <c r="WLJ73" s="47"/>
      <c r="WLK73" s="47"/>
      <c r="WLL73" s="47"/>
      <c r="WLM73" s="47"/>
      <c r="WLN73" s="47"/>
      <c r="WLO73" s="47"/>
      <c r="WLP73" s="47"/>
      <c r="WLQ73" s="47"/>
      <c r="WLR73" s="47"/>
      <c r="WLS73" s="47"/>
      <c r="WLT73" s="47"/>
      <c r="WLU73" s="47"/>
      <c r="WLV73" s="47"/>
      <c r="WLW73" s="47"/>
      <c r="WLX73" s="47"/>
      <c r="WLY73" s="47"/>
      <c r="WLZ73" s="47"/>
      <c r="WMA73" s="47"/>
      <c r="WMB73" s="47"/>
      <c r="WMC73" s="47"/>
      <c r="WMD73" s="47"/>
      <c r="WME73" s="47"/>
      <c r="WMF73" s="47"/>
      <c r="WMG73" s="47"/>
      <c r="WMH73" s="47"/>
      <c r="WMI73" s="47"/>
      <c r="WMJ73" s="47"/>
      <c r="WMK73" s="47"/>
      <c r="WML73" s="47"/>
      <c r="WMM73" s="47"/>
      <c r="WMN73" s="47"/>
      <c r="WMO73" s="47"/>
      <c r="WMP73" s="47"/>
      <c r="WMQ73" s="47"/>
      <c r="WMR73" s="47"/>
      <c r="WMS73" s="47"/>
      <c r="WMT73" s="47"/>
      <c r="WMU73" s="47"/>
      <c r="WMV73" s="47"/>
      <c r="WMW73" s="47"/>
      <c r="WMX73" s="47"/>
      <c r="WMY73" s="47"/>
      <c r="WMZ73" s="47"/>
      <c r="WNA73" s="47"/>
      <c r="WNB73" s="47"/>
      <c r="WNC73" s="47"/>
      <c r="WND73" s="47"/>
      <c r="WNE73" s="47"/>
      <c r="WNF73" s="47"/>
      <c r="WNG73" s="47"/>
      <c r="WNH73" s="47"/>
      <c r="WNI73" s="47"/>
      <c r="WNJ73" s="47"/>
      <c r="WNK73" s="47"/>
      <c r="WNL73" s="47"/>
      <c r="WNM73" s="47"/>
      <c r="WNN73" s="47"/>
      <c r="WNO73" s="47"/>
      <c r="WNP73" s="47"/>
      <c r="WNQ73" s="47"/>
      <c r="WNR73" s="47"/>
      <c r="WNS73" s="47"/>
      <c r="WNT73" s="47"/>
      <c r="WNU73" s="47"/>
      <c r="WNV73" s="47"/>
      <c r="WNW73" s="47"/>
      <c r="WNX73" s="47"/>
      <c r="WNY73" s="47"/>
      <c r="WNZ73" s="47"/>
      <c r="WOA73" s="47"/>
      <c r="WOB73" s="47"/>
      <c r="WOC73" s="47"/>
      <c r="WOD73" s="47"/>
      <c r="WOE73" s="47"/>
      <c r="WOF73" s="47"/>
      <c r="WOG73" s="47"/>
      <c r="WOH73" s="47"/>
      <c r="WOI73" s="47"/>
      <c r="WOJ73" s="47"/>
      <c r="WOK73" s="47"/>
      <c r="WOL73" s="47"/>
      <c r="WOM73" s="47"/>
      <c r="WON73" s="47"/>
      <c r="WOO73" s="47"/>
      <c r="WOP73" s="47"/>
      <c r="WOQ73" s="47"/>
      <c r="WOR73" s="47"/>
      <c r="WOS73" s="47"/>
      <c r="WOT73" s="47"/>
      <c r="WOU73" s="47"/>
      <c r="WOV73" s="47"/>
      <c r="WOW73" s="47"/>
      <c r="WOX73" s="47"/>
      <c r="WOY73" s="47"/>
      <c r="WOZ73" s="47"/>
      <c r="WPA73" s="47"/>
      <c r="WPB73" s="47"/>
      <c r="WPC73" s="47"/>
      <c r="WPD73" s="47"/>
      <c r="WPE73" s="47"/>
      <c r="WPF73" s="47"/>
      <c r="WPG73" s="47"/>
      <c r="WPH73" s="47"/>
      <c r="WPI73" s="47"/>
      <c r="WPJ73" s="47"/>
      <c r="WPK73" s="47"/>
      <c r="WPL73" s="47"/>
      <c r="WPM73" s="47"/>
      <c r="WPN73" s="47"/>
      <c r="WPO73" s="47"/>
      <c r="WPP73" s="47"/>
      <c r="WPQ73" s="47"/>
      <c r="WPR73" s="47"/>
      <c r="WPS73" s="47"/>
      <c r="WPT73" s="47"/>
      <c r="WPU73" s="47"/>
      <c r="WPV73" s="47"/>
      <c r="WPW73" s="47"/>
      <c r="WPX73" s="47"/>
      <c r="WPY73" s="47"/>
      <c r="WPZ73" s="47"/>
      <c r="WQA73" s="47"/>
      <c r="WQB73" s="47"/>
      <c r="WQC73" s="47"/>
      <c r="WQD73" s="47"/>
      <c r="WQE73" s="47"/>
      <c r="WQF73" s="47"/>
      <c r="WQG73" s="47"/>
      <c r="WQH73" s="47"/>
      <c r="WQI73" s="47"/>
      <c r="WQJ73" s="47"/>
      <c r="WQK73" s="47"/>
      <c r="WQL73" s="47"/>
      <c r="WQM73" s="47"/>
      <c r="WQN73" s="47"/>
      <c r="WQO73" s="47"/>
      <c r="WQP73" s="47"/>
      <c r="WQQ73" s="47"/>
      <c r="WQR73" s="47"/>
      <c r="WQS73" s="47"/>
      <c r="WQT73" s="47"/>
      <c r="WQU73" s="47"/>
      <c r="WQV73" s="47"/>
      <c r="WQW73" s="47"/>
      <c r="WQX73" s="47"/>
      <c r="WQY73" s="47"/>
      <c r="WQZ73" s="47"/>
      <c r="WRA73" s="47"/>
      <c r="WRB73" s="47"/>
      <c r="WRC73" s="47"/>
      <c r="WRD73" s="47"/>
      <c r="WRE73" s="47"/>
      <c r="WRF73" s="47"/>
      <c r="WRG73" s="47"/>
      <c r="WRH73" s="47"/>
      <c r="WRI73" s="47"/>
      <c r="WRJ73" s="47"/>
      <c r="WRK73" s="47"/>
      <c r="WRL73" s="47"/>
      <c r="WRM73" s="47"/>
      <c r="WRN73" s="47"/>
      <c r="WRO73" s="47"/>
      <c r="WRP73" s="47"/>
      <c r="WRQ73" s="47"/>
      <c r="WRR73" s="47"/>
      <c r="WRS73" s="47"/>
      <c r="WRT73" s="47"/>
      <c r="WRU73" s="47"/>
      <c r="WRV73" s="47"/>
      <c r="WRW73" s="47"/>
      <c r="WRX73" s="47"/>
      <c r="WRY73" s="47"/>
      <c r="WRZ73" s="47"/>
      <c r="WSA73" s="47"/>
      <c r="WSB73" s="47"/>
      <c r="WSC73" s="47"/>
      <c r="WSD73" s="47"/>
      <c r="WSE73" s="47"/>
      <c r="WSF73" s="47"/>
      <c r="WSG73" s="47"/>
      <c r="WSH73" s="47"/>
      <c r="WSI73" s="47"/>
      <c r="WSJ73" s="47"/>
      <c r="WSK73" s="47"/>
      <c r="WSL73" s="47"/>
      <c r="WSM73" s="47"/>
      <c r="WSN73" s="47"/>
      <c r="WSO73" s="47"/>
      <c r="WSP73" s="47"/>
      <c r="WSQ73" s="47"/>
      <c r="WSR73" s="47"/>
      <c r="WSS73" s="47"/>
      <c r="WST73" s="47"/>
      <c r="WSU73" s="47"/>
      <c r="WSV73" s="47"/>
      <c r="WSW73" s="47"/>
      <c r="WSX73" s="47"/>
      <c r="WSY73" s="47"/>
      <c r="WSZ73" s="47"/>
      <c r="WTA73" s="47"/>
      <c r="WTB73" s="47"/>
      <c r="WTC73" s="47"/>
      <c r="WTD73" s="47"/>
      <c r="WTE73" s="47"/>
      <c r="WTF73" s="47"/>
      <c r="WTG73" s="47"/>
      <c r="WTH73" s="47"/>
      <c r="WTI73" s="47"/>
      <c r="WTJ73" s="47"/>
      <c r="WTK73" s="47"/>
      <c r="WTL73" s="47"/>
      <c r="WTM73" s="47"/>
      <c r="WTN73" s="47"/>
      <c r="WTO73" s="47"/>
      <c r="WTP73" s="47"/>
      <c r="WTQ73" s="47"/>
      <c r="WTR73" s="47"/>
      <c r="WTS73" s="47"/>
      <c r="WTT73" s="47"/>
      <c r="WTU73" s="47"/>
      <c r="WTV73" s="47"/>
      <c r="WTW73" s="47"/>
      <c r="WTX73" s="47"/>
      <c r="WTY73" s="47"/>
      <c r="WTZ73" s="47"/>
      <c r="WUA73" s="47"/>
      <c r="WUB73" s="47"/>
      <c r="WUC73" s="47"/>
      <c r="WUD73" s="47"/>
      <c r="WUE73" s="47"/>
      <c r="WUF73" s="47"/>
      <c r="WUG73" s="47"/>
      <c r="WUH73" s="47"/>
      <c r="WUI73" s="47"/>
      <c r="WUJ73" s="47"/>
      <c r="WUK73" s="47"/>
      <c r="WUL73" s="47"/>
      <c r="WUM73" s="47"/>
      <c r="WUN73" s="47"/>
      <c r="WUO73" s="47"/>
      <c r="WUP73" s="47"/>
      <c r="WUQ73" s="47"/>
      <c r="WUR73" s="47"/>
      <c r="WUS73" s="47"/>
      <c r="WUT73" s="47"/>
      <c r="WUU73" s="47"/>
      <c r="WUV73" s="47"/>
      <c r="WUW73" s="47"/>
      <c r="WUX73" s="47"/>
      <c r="WUY73" s="47"/>
      <c r="WUZ73" s="47"/>
      <c r="WVA73" s="47"/>
      <c r="WVB73" s="47"/>
      <c r="WVC73" s="47"/>
      <c r="WVD73" s="47"/>
      <c r="WVE73" s="47"/>
      <c r="WVF73" s="47"/>
      <c r="WVG73" s="47"/>
      <c r="WVH73" s="47"/>
      <c r="WVI73" s="47"/>
      <c r="WVJ73" s="47"/>
      <c r="WVK73" s="47"/>
      <c r="WVL73" s="47"/>
      <c r="WVM73" s="47"/>
      <c r="WVN73" s="47"/>
      <c r="WVO73" s="47"/>
      <c r="WVP73" s="47"/>
      <c r="WVQ73" s="47"/>
      <c r="WVR73" s="47"/>
      <c r="WVS73" s="47"/>
      <c r="WVT73" s="47"/>
      <c r="WVU73" s="47"/>
      <c r="WVV73" s="47"/>
      <c r="WVW73" s="47"/>
      <c r="WVX73" s="47"/>
      <c r="WVY73" s="47"/>
      <c r="WVZ73" s="47"/>
      <c r="WWA73" s="47"/>
      <c r="WWB73" s="47"/>
      <c r="WWC73" s="47"/>
      <c r="WWD73" s="47"/>
      <c r="WWE73" s="47"/>
      <c r="WWF73" s="47"/>
      <c r="WWG73" s="47"/>
      <c r="WWH73" s="47"/>
      <c r="WWI73" s="47"/>
      <c r="WWJ73" s="47"/>
      <c r="WWK73" s="47"/>
      <c r="WWL73" s="47"/>
      <c r="WWM73" s="47"/>
      <c r="WWN73" s="47"/>
      <c r="WWO73" s="47"/>
      <c r="WWP73" s="47"/>
      <c r="WWQ73" s="47"/>
      <c r="WWR73" s="47"/>
      <c r="WWS73" s="47"/>
      <c r="WWT73" s="47"/>
      <c r="WWU73" s="47"/>
      <c r="WWV73" s="47"/>
      <c r="WWW73" s="47"/>
      <c r="WWX73" s="47"/>
      <c r="WWY73" s="47"/>
      <c r="WWZ73" s="47"/>
      <c r="WXA73" s="47"/>
      <c r="WXB73" s="47"/>
      <c r="WXC73" s="47"/>
      <c r="WXD73" s="47"/>
      <c r="WXE73" s="47"/>
      <c r="WXF73" s="47"/>
      <c r="WXG73" s="47"/>
      <c r="WXH73" s="47"/>
      <c r="WXI73" s="47"/>
      <c r="WXJ73" s="47"/>
      <c r="WXK73" s="47"/>
      <c r="WXL73" s="47"/>
      <c r="WXM73" s="47"/>
      <c r="WXN73" s="47"/>
      <c r="WXO73" s="47"/>
      <c r="WXP73" s="47"/>
      <c r="WXQ73" s="47"/>
      <c r="WXR73" s="47"/>
      <c r="WXS73" s="47"/>
      <c r="WXT73" s="47"/>
      <c r="WXU73" s="47"/>
      <c r="WXV73" s="47"/>
      <c r="WXW73" s="47"/>
      <c r="WXX73" s="47"/>
      <c r="WXY73" s="47"/>
      <c r="WXZ73" s="47"/>
      <c r="WYA73" s="47"/>
      <c r="WYB73" s="47"/>
      <c r="WYC73" s="47"/>
      <c r="WYD73" s="47"/>
      <c r="WYE73" s="47"/>
      <c r="WYF73" s="47"/>
      <c r="WYG73" s="47"/>
      <c r="WYH73" s="47"/>
      <c r="WYI73" s="47"/>
      <c r="WYJ73" s="47"/>
      <c r="WYK73" s="47"/>
      <c r="WYL73" s="47"/>
      <c r="WYM73" s="47"/>
      <c r="WYN73" s="47"/>
      <c r="WYO73" s="47"/>
      <c r="WYP73" s="47"/>
      <c r="WYQ73" s="47"/>
      <c r="WYR73" s="47"/>
      <c r="WYS73" s="47"/>
      <c r="WYT73" s="47"/>
      <c r="WYU73" s="47"/>
      <c r="WYV73" s="47"/>
      <c r="WYW73" s="47"/>
      <c r="WYX73" s="47"/>
      <c r="WYY73" s="47"/>
      <c r="WYZ73" s="47"/>
      <c r="WZA73" s="47"/>
      <c r="WZB73" s="47"/>
      <c r="WZC73" s="47"/>
      <c r="WZD73" s="47"/>
      <c r="WZE73" s="47"/>
      <c r="WZF73" s="47"/>
      <c r="WZG73" s="47"/>
      <c r="WZH73" s="47"/>
      <c r="WZI73" s="47"/>
      <c r="WZJ73" s="47"/>
      <c r="WZK73" s="47"/>
      <c r="WZL73" s="47"/>
      <c r="WZM73" s="47"/>
      <c r="WZN73" s="47"/>
      <c r="WZO73" s="47"/>
      <c r="WZP73" s="47"/>
      <c r="WZQ73" s="47"/>
      <c r="WZR73" s="47"/>
      <c r="WZS73" s="47"/>
      <c r="WZT73" s="47"/>
      <c r="WZU73" s="47"/>
      <c r="WZV73" s="47"/>
      <c r="WZW73" s="47"/>
      <c r="WZX73" s="47"/>
      <c r="WZY73" s="47"/>
      <c r="WZZ73" s="47"/>
      <c r="XAA73" s="47"/>
      <c r="XAB73" s="47"/>
      <c r="XAC73" s="47"/>
      <c r="XAD73" s="47"/>
      <c r="XAE73" s="47"/>
      <c r="XAF73" s="47"/>
      <c r="XAG73" s="47"/>
      <c r="XAH73" s="47"/>
      <c r="XAI73" s="47"/>
      <c r="XAJ73" s="47"/>
      <c r="XAK73" s="47"/>
      <c r="XAL73" s="47"/>
      <c r="XAM73" s="47"/>
      <c r="XAN73" s="47"/>
      <c r="XAO73" s="47"/>
      <c r="XAP73" s="47"/>
      <c r="XAQ73" s="47"/>
      <c r="XAR73" s="47"/>
      <c r="XAS73" s="47"/>
      <c r="XAT73" s="47"/>
      <c r="XAU73" s="47"/>
      <c r="XAV73" s="47"/>
      <c r="XAW73" s="47"/>
      <c r="XAX73" s="47"/>
      <c r="XAY73" s="47"/>
      <c r="XAZ73" s="47"/>
      <c r="XBA73" s="47"/>
      <c r="XBB73" s="47"/>
      <c r="XBC73" s="47"/>
      <c r="XBD73" s="47"/>
      <c r="XBE73" s="47"/>
      <c r="XBF73" s="47"/>
      <c r="XBG73" s="47"/>
      <c r="XBH73" s="47"/>
      <c r="XBI73" s="47"/>
      <c r="XBJ73" s="47"/>
      <c r="XBK73" s="47"/>
      <c r="XBL73" s="47"/>
      <c r="XBM73" s="47"/>
      <c r="XBN73" s="47"/>
      <c r="XBO73" s="47"/>
      <c r="XBP73" s="47"/>
      <c r="XBQ73" s="47"/>
      <c r="XBR73" s="47"/>
      <c r="XBS73" s="47"/>
      <c r="XBT73" s="47"/>
      <c r="XBU73" s="47"/>
      <c r="XBV73" s="47"/>
      <c r="XBW73" s="47"/>
      <c r="XBX73" s="47"/>
      <c r="XBY73" s="47"/>
      <c r="XBZ73" s="47"/>
      <c r="XCA73" s="47"/>
      <c r="XCB73" s="47"/>
      <c r="XCC73" s="47"/>
      <c r="XCD73" s="47"/>
      <c r="XCE73" s="47"/>
      <c r="XCF73" s="47"/>
      <c r="XCG73" s="47"/>
      <c r="XCH73" s="47"/>
      <c r="XCI73" s="47"/>
      <c r="XCJ73" s="47"/>
      <c r="XCK73" s="47"/>
      <c r="XCL73" s="47"/>
      <c r="XCM73" s="47"/>
      <c r="XCN73" s="47"/>
      <c r="XCO73" s="47"/>
      <c r="XCP73" s="47"/>
      <c r="XCQ73" s="47"/>
      <c r="XCR73" s="47"/>
      <c r="XCS73" s="47"/>
      <c r="XCT73" s="47"/>
      <c r="XCU73" s="47"/>
      <c r="XCV73" s="47"/>
      <c r="XCW73" s="47"/>
      <c r="XCX73" s="47"/>
      <c r="XCY73" s="47"/>
      <c r="XCZ73" s="47"/>
      <c r="XDA73" s="47"/>
      <c r="XDB73" s="47"/>
      <c r="XDC73" s="47"/>
      <c r="XDD73" s="47"/>
      <c r="XDE73" s="47"/>
      <c r="XDF73" s="47"/>
      <c r="XDG73" s="47"/>
      <c r="XDH73" s="47"/>
      <c r="XDI73" s="47"/>
      <c r="XDJ73" s="47"/>
      <c r="XDK73" s="47"/>
      <c r="XDL73" s="47"/>
      <c r="XDM73" s="47"/>
      <c r="XDN73" s="47"/>
      <c r="XDO73" s="47"/>
      <c r="XDP73" s="47"/>
      <c r="XDQ73" s="47"/>
      <c r="XDR73" s="47"/>
      <c r="XDS73" s="47"/>
      <c r="XDT73" s="47"/>
      <c r="XDU73" s="47"/>
      <c r="XDV73" s="47"/>
      <c r="XDW73" s="47"/>
      <c r="XDX73" s="47"/>
      <c r="XDY73" s="47"/>
      <c r="XDZ73" s="47"/>
      <c r="XEA73" s="47"/>
      <c r="XEB73" s="47"/>
      <c r="XEC73" s="47"/>
      <c r="XED73" s="47"/>
      <c r="XEE73" s="47"/>
      <c r="XEF73" s="47"/>
      <c r="XEG73" s="47"/>
      <c r="XEH73" s="47"/>
      <c r="XEI73" s="47"/>
      <c r="XEJ73" s="47"/>
      <c r="XEK73" s="47"/>
      <c r="XEL73" s="47"/>
      <c r="XEM73" s="47"/>
      <c r="XEN73" s="47"/>
      <c r="XEO73" s="47"/>
      <c r="XEP73" s="47"/>
      <c r="XEQ73" s="47"/>
      <c r="XER73" s="47"/>
      <c r="XES73" s="47"/>
      <c r="XET73" s="47"/>
      <c r="XEU73" s="47"/>
      <c r="XEV73" s="47"/>
      <c r="XEW73" s="47"/>
      <c r="XEX73" s="47"/>
      <c r="XEY73" s="47"/>
      <c r="XEZ73" s="47"/>
      <c r="XFA73" s="47"/>
      <c r="XFB73" s="47"/>
      <c r="XFC73" s="47"/>
      <c r="XFD73" s="47"/>
    </row>
    <row r="74" s="29" customFormat="1" ht="78.95" customHeight="1" spans="1:5">
      <c r="A74" s="48" t="s">
        <v>784</v>
      </c>
      <c r="B74" s="49" t="s">
        <v>2122</v>
      </c>
      <c r="C74" s="49" t="s">
        <v>2123</v>
      </c>
      <c r="D74" s="49" t="s">
        <v>2124</v>
      </c>
      <c r="E74" s="49" t="s">
        <v>2125</v>
      </c>
    </row>
    <row r="75" s="29" customFormat="1" ht="78.95" customHeight="1" spans="1:5">
      <c r="A75" s="48" t="s">
        <v>434</v>
      </c>
      <c r="B75" s="49" t="s">
        <v>1746</v>
      </c>
      <c r="C75" s="49" t="s">
        <v>2126</v>
      </c>
      <c r="D75" s="49" t="s">
        <v>2127</v>
      </c>
      <c r="E75" s="49" t="s">
        <v>2128</v>
      </c>
    </row>
    <row r="76" s="29" customFormat="1" ht="78.95" customHeight="1" spans="1:5">
      <c r="A76" s="48" t="s">
        <v>919</v>
      </c>
      <c r="B76" s="49" t="s">
        <v>2129</v>
      </c>
      <c r="C76" s="49" t="s">
        <v>2130</v>
      </c>
      <c r="D76" s="49" t="s">
        <v>2131</v>
      </c>
      <c r="E76" s="49"/>
    </row>
    <row r="77" s="29" customFormat="1" ht="78.95" customHeight="1" spans="1:5">
      <c r="A77" s="48" t="s">
        <v>777</v>
      </c>
      <c r="B77" s="49" t="s">
        <v>2132</v>
      </c>
      <c r="C77" s="49" t="s">
        <v>2133</v>
      </c>
      <c r="D77" s="49" t="s">
        <v>2134</v>
      </c>
      <c r="E77" s="49"/>
    </row>
    <row r="78" s="29" customFormat="1" ht="78.95" customHeight="1" spans="1:5">
      <c r="A78" s="48" t="s">
        <v>819</v>
      </c>
      <c r="B78" s="49" t="s">
        <v>2135</v>
      </c>
      <c r="C78" s="49" t="s">
        <v>2136</v>
      </c>
      <c r="D78" s="49" t="s">
        <v>2137</v>
      </c>
      <c r="E78" s="49" t="s">
        <v>2138</v>
      </c>
    </row>
    <row r="79" s="29" customFormat="1" ht="78.95" customHeight="1" spans="1:5">
      <c r="A79" s="48" t="s">
        <v>909</v>
      </c>
      <c r="B79" s="49" t="s">
        <v>2139</v>
      </c>
      <c r="C79" s="49" t="s">
        <v>2140</v>
      </c>
      <c r="D79" s="49" t="s">
        <v>2141</v>
      </c>
      <c r="E79" s="49"/>
    </row>
    <row r="80" s="29" customFormat="1" ht="78.95" customHeight="1" spans="1:5">
      <c r="A80" s="48" t="s">
        <v>1144</v>
      </c>
      <c r="B80" s="49" t="s">
        <v>2142</v>
      </c>
      <c r="C80" s="49" t="s">
        <v>2143</v>
      </c>
      <c r="D80" s="49" t="s">
        <v>2144</v>
      </c>
      <c r="E80" s="49"/>
    </row>
    <row r="81" s="29" customFormat="1" ht="78.95" customHeight="1" spans="1:5">
      <c r="A81" s="48" t="s">
        <v>574</v>
      </c>
      <c r="B81" s="49" t="s">
        <v>2145</v>
      </c>
      <c r="C81" s="49" t="s">
        <v>2146</v>
      </c>
      <c r="D81" s="49" t="s">
        <v>2147</v>
      </c>
      <c r="E81" s="49"/>
    </row>
    <row r="82" s="29" customFormat="1" ht="78.95" customHeight="1" spans="1:5">
      <c r="A82" s="48" t="s">
        <v>2148</v>
      </c>
      <c r="B82" s="49" t="s">
        <v>2149</v>
      </c>
      <c r="C82" s="49" t="s">
        <v>2150</v>
      </c>
      <c r="D82" s="49" t="s">
        <v>2151</v>
      </c>
      <c r="E82" s="49"/>
    </row>
    <row r="83" s="29" customFormat="1" ht="78.95" customHeight="1" spans="1:5">
      <c r="A83" s="48" t="s">
        <v>783</v>
      </c>
      <c r="B83" s="49" t="s">
        <v>2152</v>
      </c>
      <c r="C83" s="49" t="s">
        <v>2153</v>
      </c>
      <c r="D83" s="49" t="s">
        <v>2154</v>
      </c>
      <c r="E83" s="49" t="s">
        <v>2155</v>
      </c>
    </row>
    <row r="84" s="29" customFormat="1" ht="78.95" customHeight="1" spans="1:5">
      <c r="A84" s="48" t="s">
        <v>573</v>
      </c>
      <c r="B84" s="49" t="s">
        <v>2156</v>
      </c>
      <c r="C84" s="49" t="s">
        <v>2157</v>
      </c>
      <c r="D84" s="49" t="s">
        <v>2158</v>
      </c>
      <c r="E84" s="49" t="s">
        <v>2159</v>
      </c>
    </row>
    <row r="85" s="29" customFormat="1" ht="78.95" customHeight="1" spans="1:5">
      <c r="A85" s="48" t="s">
        <v>572</v>
      </c>
      <c r="B85" s="49" t="s">
        <v>2160</v>
      </c>
      <c r="C85" s="49" t="s">
        <v>2161</v>
      </c>
      <c r="D85" s="49" t="s">
        <v>2162</v>
      </c>
      <c r="E85" s="49"/>
    </row>
    <row r="86" s="29" customFormat="1" ht="122.8" customHeight="1" spans="1:5">
      <c r="A86" s="50" t="s">
        <v>2163</v>
      </c>
      <c r="B86" s="50"/>
      <c r="C86" s="50"/>
      <c r="D86" s="50"/>
      <c r="E86" s="50"/>
    </row>
    <row r="87" s="29" customFormat="1" ht="78.95" customHeight="1" spans="1:5">
      <c r="A87" s="51" t="s">
        <v>478</v>
      </c>
      <c r="B87" s="52" t="s">
        <v>2164</v>
      </c>
      <c r="C87" s="52" t="s">
        <v>2165</v>
      </c>
      <c r="D87" s="52" t="s">
        <v>2166</v>
      </c>
      <c r="E87" s="52" t="s">
        <v>2167</v>
      </c>
    </row>
    <row r="88" s="29" customFormat="1" ht="78.95" customHeight="1" spans="1:5">
      <c r="A88" s="51" t="s">
        <v>898</v>
      </c>
      <c r="B88" s="52" t="s">
        <v>2168</v>
      </c>
      <c r="C88" s="52" t="s">
        <v>2169</v>
      </c>
      <c r="D88" s="52" t="s">
        <v>2170</v>
      </c>
      <c r="E88" s="52"/>
    </row>
    <row r="89" s="29" customFormat="1" ht="78.95" customHeight="1" spans="1:5">
      <c r="A89" s="51" t="s">
        <v>901</v>
      </c>
      <c r="B89" s="52" t="s">
        <v>2171</v>
      </c>
      <c r="C89" s="52" t="s">
        <v>1782</v>
      </c>
      <c r="D89" s="52" t="s">
        <v>1783</v>
      </c>
      <c r="E89" s="52"/>
    </row>
    <row r="90" s="29" customFormat="1" ht="78.95" customHeight="1" spans="1:5">
      <c r="A90" s="51" t="s">
        <v>694</v>
      </c>
      <c r="B90" s="52" t="s">
        <v>2172</v>
      </c>
      <c r="C90" s="52" t="s">
        <v>2173</v>
      </c>
      <c r="D90" s="52" t="s">
        <v>2174</v>
      </c>
      <c r="E90" s="52"/>
    </row>
    <row r="91" s="29" customFormat="1" ht="78.95" customHeight="1" spans="1:5">
      <c r="A91" s="51" t="s">
        <v>779</v>
      </c>
      <c r="B91" s="52" t="s">
        <v>2175</v>
      </c>
      <c r="C91" s="52" t="s">
        <v>2176</v>
      </c>
      <c r="D91" s="52" t="s">
        <v>2177</v>
      </c>
      <c r="E91" s="52" t="s">
        <v>2178</v>
      </c>
    </row>
    <row r="92" s="29" customFormat="1" ht="78.95" customHeight="1" spans="1:5">
      <c r="A92" s="51" t="s">
        <v>902</v>
      </c>
      <c r="B92" s="52" t="s">
        <v>2179</v>
      </c>
      <c r="C92" s="52" t="s">
        <v>2180</v>
      </c>
      <c r="D92" s="52" t="s">
        <v>2181</v>
      </c>
      <c r="E92" s="52"/>
    </row>
    <row r="93" s="29" customFormat="1" ht="78.95" customHeight="1" spans="1:5">
      <c r="A93" s="51" t="s">
        <v>821</v>
      </c>
      <c r="B93" s="52" t="s">
        <v>2182</v>
      </c>
      <c r="C93" s="52" t="s">
        <v>2183</v>
      </c>
      <c r="D93" s="52" t="s">
        <v>2184</v>
      </c>
      <c r="E93" s="52"/>
    </row>
    <row r="94" s="29" customFormat="1" ht="97.45" customHeight="1" spans="1:5">
      <c r="A94" s="51" t="s">
        <v>897</v>
      </c>
      <c r="B94" s="52" t="s">
        <v>2185</v>
      </c>
      <c r="C94" s="52" t="s">
        <v>2186</v>
      </c>
      <c r="D94" s="52" t="s">
        <v>2187</v>
      </c>
      <c r="E94" s="52" t="s">
        <v>2188</v>
      </c>
    </row>
    <row r="95" s="29" customFormat="1" ht="78.95" customHeight="1" spans="1:5">
      <c r="A95" s="51" t="s">
        <v>2189</v>
      </c>
      <c r="B95" s="52" t="s">
        <v>2190</v>
      </c>
      <c r="C95" s="52" t="s">
        <v>2191</v>
      </c>
      <c r="D95" s="52" t="s">
        <v>2192</v>
      </c>
      <c r="E95" s="52"/>
    </row>
    <row r="96" s="29" customFormat="1" ht="78.95" customHeight="1" spans="1:5">
      <c r="A96" s="51" t="s">
        <v>812</v>
      </c>
      <c r="B96" s="52" t="s">
        <v>2193</v>
      </c>
      <c r="C96" s="52" t="s">
        <v>2194</v>
      </c>
      <c r="D96" s="52" t="s">
        <v>2195</v>
      </c>
      <c r="E96" s="52"/>
    </row>
    <row r="97" s="29" customFormat="1" ht="78.95" customHeight="1" spans="1:5">
      <c r="A97" s="51" t="s">
        <v>895</v>
      </c>
      <c r="B97" s="52" t="s">
        <v>2196</v>
      </c>
      <c r="C97" s="52" t="s">
        <v>2197</v>
      </c>
      <c r="D97" s="52" t="s">
        <v>2198</v>
      </c>
      <c r="E97" s="52"/>
    </row>
    <row r="98" s="29" customFormat="1" ht="78.95" customHeight="1" spans="1:5">
      <c r="A98" s="51" t="s">
        <v>2199</v>
      </c>
      <c r="B98" s="52" t="s">
        <v>2200</v>
      </c>
      <c r="C98" s="52" t="s">
        <v>2201</v>
      </c>
      <c r="D98" s="52" t="s">
        <v>2202</v>
      </c>
      <c r="E98" s="52"/>
    </row>
    <row r="99" s="29" customFormat="1" ht="108.2" customHeight="1" spans="1:5">
      <c r="A99" s="53" t="s">
        <v>2203</v>
      </c>
      <c r="B99" s="53"/>
      <c r="C99" s="53"/>
      <c r="D99" s="53"/>
      <c r="E99" s="53"/>
    </row>
    <row r="100" s="29" customFormat="1" ht="108.2" customHeight="1" spans="1:5">
      <c r="A100" s="54" t="s">
        <v>518</v>
      </c>
      <c r="B100" s="55" t="s">
        <v>2204</v>
      </c>
      <c r="C100" s="55" t="s">
        <v>2205</v>
      </c>
      <c r="D100" s="55" t="s">
        <v>2206</v>
      </c>
      <c r="E100" s="55"/>
    </row>
    <row r="101" s="29" customFormat="1" ht="108.2" customHeight="1" spans="1:5">
      <c r="A101" s="54" t="s">
        <v>695</v>
      </c>
      <c r="B101" s="55" t="s">
        <v>2207</v>
      </c>
      <c r="C101" s="55" t="s">
        <v>2208</v>
      </c>
      <c r="D101" s="55" t="s">
        <v>2209</v>
      </c>
      <c r="E101" s="55"/>
    </row>
    <row r="102" s="29" customFormat="1" ht="108.2" customHeight="1" spans="1:5">
      <c r="A102" s="54" t="s">
        <v>1434</v>
      </c>
      <c r="B102" s="55" t="s">
        <v>2210</v>
      </c>
      <c r="C102" s="55" t="s">
        <v>2211</v>
      </c>
      <c r="D102" s="55" t="s">
        <v>2212</v>
      </c>
      <c r="E102" s="55"/>
    </row>
    <row r="103" s="29" customFormat="1" ht="108.2" customHeight="1" spans="1:5">
      <c r="A103" s="54" t="s">
        <v>782</v>
      </c>
      <c r="B103" s="55" t="s">
        <v>2213</v>
      </c>
      <c r="C103" s="55" t="s">
        <v>2214</v>
      </c>
      <c r="D103" s="55" t="s">
        <v>2215</v>
      </c>
      <c r="E103" s="55"/>
    </row>
    <row r="104" s="29" customFormat="1" ht="108.2" customHeight="1" spans="1:5">
      <c r="A104" s="54" t="s">
        <v>1481</v>
      </c>
      <c r="B104" s="55" t="s">
        <v>2216</v>
      </c>
      <c r="C104" s="55" t="s">
        <v>2217</v>
      </c>
      <c r="D104" s="55" t="s">
        <v>2218</v>
      </c>
      <c r="E104" s="55"/>
    </row>
    <row r="105" s="29" customFormat="1" ht="108.2" customHeight="1" spans="1:5">
      <c r="A105" s="54" t="s">
        <v>971</v>
      </c>
      <c r="B105" s="55" t="s">
        <v>2219</v>
      </c>
      <c r="C105" s="55" t="s">
        <v>2220</v>
      </c>
      <c r="D105" s="55" t="s">
        <v>2221</v>
      </c>
      <c r="E105" s="55" t="s">
        <v>2222</v>
      </c>
    </row>
    <row r="106" s="29" customFormat="1" ht="108.2" customHeight="1" spans="1:5">
      <c r="A106" s="54" t="s">
        <v>1439</v>
      </c>
      <c r="B106" s="55" t="s">
        <v>2223</v>
      </c>
      <c r="C106" s="55" t="s">
        <v>2224</v>
      </c>
      <c r="D106" s="55" t="s">
        <v>2225</v>
      </c>
      <c r="E106" s="55"/>
    </row>
    <row r="107" s="29" customFormat="1" ht="108.2" customHeight="1" spans="1:5">
      <c r="A107" s="54" t="s">
        <v>1062</v>
      </c>
      <c r="B107" s="55" t="s">
        <v>2226</v>
      </c>
      <c r="C107" s="55" t="s">
        <v>1984</v>
      </c>
      <c r="D107" s="55" t="s">
        <v>2227</v>
      </c>
      <c r="E107" s="55"/>
    </row>
    <row r="108" s="29" customFormat="1" ht="108.2" customHeight="1" spans="1:5">
      <c r="A108" s="54" t="s">
        <v>1495</v>
      </c>
      <c r="B108" s="55" t="s">
        <v>2228</v>
      </c>
      <c r="C108" s="55" t="s">
        <v>2229</v>
      </c>
      <c r="D108" s="55" t="s">
        <v>2230</v>
      </c>
      <c r="E108" s="55"/>
    </row>
    <row r="109" s="29" customFormat="1" ht="108.2" customHeight="1" spans="1:5">
      <c r="A109" s="54" t="s">
        <v>699</v>
      </c>
      <c r="B109" s="55" t="s">
        <v>2231</v>
      </c>
      <c r="C109" s="55" t="s">
        <v>2232</v>
      </c>
      <c r="D109" s="55" t="s">
        <v>1814</v>
      </c>
      <c r="E109" s="55"/>
    </row>
    <row r="110" s="29" customFormat="1" ht="108.2" customHeight="1" spans="1:5">
      <c r="A110" s="54" t="s">
        <v>550</v>
      </c>
      <c r="B110" s="55" t="s">
        <v>2233</v>
      </c>
      <c r="C110" s="55" t="s">
        <v>2234</v>
      </c>
      <c r="D110" s="55" t="s">
        <v>2235</v>
      </c>
      <c r="E110" s="55"/>
    </row>
    <row r="111" s="29" customFormat="1" ht="108.2" customHeight="1" spans="1:5">
      <c r="A111" s="54" t="s">
        <v>2236</v>
      </c>
      <c r="B111" s="55" t="s">
        <v>2237</v>
      </c>
      <c r="C111" s="55" t="s">
        <v>2238</v>
      </c>
      <c r="D111" s="55" t="s">
        <v>2239</v>
      </c>
      <c r="E111" s="56"/>
    </row>
    <row r="112" s="29" customFormat="1" ht="108.2" customHeight="1" spans="1:5">
      <c r="A112" s="54" t="s">
        <v>816</v>
      </c>
      <c r="B112" s="55" t="s">
        <v>2240</v>
      </c>
      <c r="C112" s="55" t="s">
        <v>2241</v>
      </c>
      <c r="D112" s="55" t="s">
        <v>2242</v>
      </c>
      <c r="E112" s="55"/>
    </row>
    <row r="113" s="29" customFormat="1" ht="108.2" customHeight="1" spans="1:5">
      <c r="A113" s="54" t="s">
        <v>380</v>
      </c>
      <c r="B113" s="55" t="s">
        <v>2243</v>
      </c>
      <c r="C113" s="55"/>
      <c r="D113" s="55" t="s">
        <v>2244</v>
      </c>
      <c r="E113" s="55"/>
    </row>
    <row r="114" s="29" customFormat="1" ht="240.75" customHeight="1" spans="1:5">
      <c r="A114" s="57" t="s">
        <v>2245</v>
      </c>
      <c r="B114" s="57"/>
      <c r="C114" s="57"/>
      <c r="D114" s="57"/>
      <c r="E114" s="57"/>
    </row>
    <row r="115" s="29" customFormat="1" ht="108.2" customHeight="1" spans="1:1">
      <c r="A115" s="57"/>
    </row>
    <row r="116" s="29" customFormat="1" ht="36.6" spans="1:1">
      <c r="A116" s="57"/>
    </row>
    <row r="117" s="29" customFormat="1" ht="36.6" spans="1:1">
      <c r="A117" s="57"/>
    </row>
    <row r="118" s="29" customFormat="1" ht="36.6" spans="1:1">
      <c r="A118" s="57"/>
    </row>
    <row r="119" s="29" customFormat="1" ht="36.6" spans="1:1">
      <c r="A119" s="57"/>
    </row>
    <row r="120" s="29" customFormat="1" ht="36.6" spans="1:1">
      <c r="A120" s="57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18"/>
    <col min="3" max="3" width="9.66666666666667" style="19" customWidth="1"/>
    <col min="4" max="4" width="15.1111111111111" style="19" customWidth="1"/>
    <col min="5" max="5" width="35.8888888888889" style="19" customWidth="1"/>
    <col min="6" max="6" width="15.5555555555556" style="18" customWidth="1"/>
    <col min="7" max="16384" width="8.88888888888889" style="18"/>
  </cols>
  <sheetData>
    <row r="3" ht="21" customHeight="1" spans="3:8">
      <c r="C3" s="20" t="s">
        <v>2246</v>
      </c>
      <c r="D3" s="21" t="s">
        <v>2247</v>
      </c>
      <c r="E3" s="21" t="s">
        <v>2248</v>
      </c>
      <c r="F3" s="22" t="s">
        <v>2249</v>
      </c>
      <c r="H3" s="22" t="s">
        <v>2250</v>
      </c>
    </row>
    <row r="4" ht="21" customHeight="1" spans="3:8">
      <c r="C4" s="23">
        <v>1</v>
      </c>
      <c r="D4" s="24">
        <v>3</v>
      </c>
      <c r="E4" s="24" t="s">
        <v>155</v>
      </c>
      <c r="F4" s="25" t="s">
        <v>2251</v>
      </c>
      <c r="H4" s="25">
        <v>0</v>
      </c>
    </row>
    <row r="5" ht="21" customHeight="1" spans="3:8">
      <c r="C5" s="23">
        <v>2</v>
      </c>
      <c r="D5" s="24">
        <v>5</v>
      </c>
      <c r="E5" s="24" t="s">
        <v>2252</v>
      </c>
      <c r="F5" s="25" t="s">
        <v>2251</v>
      </c>
      <c r="H5" s="25">
        <v>1</v>
      </c>
    </row>
    <row r="6" ht="21" customHeight="1" spans="3:8">
      <c r="C6" s="23">
        <v>3</v>
      </c>
      <c r="D6" s="24">
        <v>7</v>
      </c>
      <c r="E6" s="24" t="s">
        <v>2253</v>
      </c>
      <c r="F6" s="25" t="s">
        <v>2254</v>
      </c>
      <c r="H6" s="25">
        <v>2</v>
      </c>
    </row>
    <row r="7" ht="21" customHeight="1" spans="3:8">
      <c r="C7" s="23">
        <v>4</v>
      </c>
      <c r="D7" s="24">
        <v>9</v>
      </c>
      <c r="E7" s="24" t="s">
        <v>2255</v>
      </c>
      <c r="F7" s="25" t="s">
        <v>2254</v>
      </c>
      <c r="H7" s="25">
        <v>3</v>
      </c>
    </row>
    <row r="8" ht="21" customHeight="1" spans="3:8">
      <c r="C8" s="26">
        <v>5</v>
      </c>
      <c r="D8" s="27">
        <v>11</v>
      </c>
      <c r="E8" s="27" t="s">
        <v>2255</v>
      </c>
      <c r="F8" s="28" t="s">
        <v>2254</v>
      </c>
      <c r="H8" s="28">
        <v>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6" outlineLevelCol="1"/>
  <cols>
    <col min="1" max="1" width="38.8888888888889" style="9" customWidth="1"/>
    <col min="2" max="2" width="16.7592592592593" style="8" customWidth="1"/>
    <col min="3" max="16384" width="10" style="8"/>
  </cols>
  <sheetData>
    <row r="1" s="8" customFormat="1" spans="1:1">
      <c r="A1" s="9" t="s">
        <v>2256</v>
      </c>
    </row>
    <row r="2" s="8" customFormat="1" spans="1:2">
      <c r="A2" s="10" t="s">
        <v>2257</v>
      </c>
      <c r="B2" s="11" t="s">
        <v>2258</v>
      </c>
    </row>
    <row r="3" s="8" customFormat="1" spans="1:2">
      <c r="A3" s="10" t="s">
        <v>2259</v>
      </c>
      <c r="B3" s="12"/>
    </row>
    <row r="4" s="8" customFormat="1" spans="1:2">
      <c r="A4" s="10" t="s">
        <v>2260</v>
      </c>
      <c r="B4" s="12"/>
    </row>
    <row r="5" s="8" customFormat="1" spans="1:2">
      <c r="A5" s="10" t="s">
        <v>2261</v>
      </c>
      <c r="B5" s="12"/>
    </row>
    <row r="6" s="8" customFormat="1" spans="1:2">
      <c r="A6" s="10" t="s">
        <v>2262</v>
      </c>
      <c r="B6" s="12"/>
    </row>
    <row r="7" s="8" customFormat="1" spans="1:2">
      <c r="A7" s="13" t="s">
        <v>2263</v>
      </c>
      <c r="B7" s="11" t="s">
        <v>2264</v>
      </c>
    </row>
    <row r="8" s="8" customFormat="1" spans="1:2">
      <c r="A8" s="13" t="s">
        <v>2265</v>
      </c>
      <c r="B8" s="12"/>
    </row>
    <row r="9" s="8" customFormat="1" spans="1:2">
      <c r="A9" s="13" t="s">
        <v>2266</v>
      </c>
      <c r="B9" s="12"/>
    </row>
    <row r="10" s="8" customFormat="1" spans="1:2">
      <c r="A10" s="13" t="s">
        <v>2267</v>
      </c>
      <c r="B10" s="12"/>
    </row>
    <row r="11" s="8" customFormat="1" spans="1:2">
      <c r="A11" s="13" t="s">
        <v>2268</v>
      </c>
      <c r="B11" s="12"/>
    </row>
    <row r="12" s="8" customFormat="1" spans="1:2">
      <c r="A12" s="13" t="s">
        <v>2269</v>
      </c>
      <c r="B12" s="12"/>
    </row>
    <row r="13" s="8" customFormat="1" spans="1:2">
      <c r="A13" s="14" t="s">
        <v>2270</v>
      </c>
      <c r="B13" s="11" t="s">
        <v>2271</v>
      </c>
    </row>
    <row r="14" s="8" customFormat="1" spans="1:2">
      <c r="A14" s="14" t="s">
        <v>2272</v>
      </c>
      <c r="B14" s="11"/>
    </row>
    <row r="15" s="8" customFormat="1" spans="1:2">
      <c r="A15" s="14" t="s">
        <v>2273</v>
      </c>
      <c r="B15" s="11"/>
    </row>
    <row r="16" s="8" customFormat="1" spans="1:2">
      <c r="A16" s="14" t="s">
        <v>2274</v>
      </c>
      <c r="B16" s="11"/>
    </row>
    <row r="17" s="8" customFormat="1" spans="1:2">
      <c r="A17" s="14" t="s">
        <v>2275</v>
      </c>
      <c r="B17" s="11"/>
    </row>
    <row r="18" s="8" customFormat="1" spans="1:2">
      <c r="A18" s="14" t="s">
        <v>2276</v>
      </c>
      <c r="B18" s="11"/>
    </row>
    <row r="19" s="8" customFormat="1" spans="1:2">
      <c r="A19" s="14" t="s">
        <v>2277</v>
      </c>
      <c r="B19" s="11"/>
    </row>
    <row r="20" s="8" customFormat="1" spans="1:2">
      <c r="A20" s="14" t="s">
        <v>2278</v>
      </c>
      <c r="B20" s="11"/>
    </row>
    <row r="21" s="8" customFormat="1" spans="1:2">
      <c r="A21" s="14" t="s">
        <v>2279</v>
      </c>
      <c r="B21" s="11"/>
    </row>
    <row r="22" s="8" customFormat="1" spans="1:2">
      <c r="A22" s="14" t="s">
        <v>2280</v>
      </c>
      <c r="B22" s="11"/>
    </row>
    <row r="23" s="8" customFormat="1" spans="1:2">
      <c r="A23" s="14" t="s">
        <v>2281</v>
      </c>
      <c r="B23" s="11"/>
    </row>
    <row r="24" s="8" customFormat="1" spans="1:2">
      <c r="A24" s="14" t="s">
        <v>2282</v>
      </c>
      <c r="B24" s="11"/>
    </row>
    <row r="25" s="8" customFormat="1" spans="1:2">
      <c r="A25" s="14" t="s">
        <v>2283</v>
      </c>
      <c r="B25" s="11"/>
    </row>
    <row r="26" s="8" customFormat="1" spans="1:2">
      <c r="A26" s="14" t="s">
        <v>2284</v>
      </c>
      <c r="B26" s="11"/>
    </row>
    <row r="27" s="8" customFormat="1" spans="1:2">
      <c r="A27" s="15" t="s">
        <v>2285</v>
      </c>
      <c r="B27" s="11" t="s">
        <v>2286</v>
      </c>
    </row>
    <row r="28" s="8" customFormat="1" spans="1:2">
      <c r="A28" s="15" t="s">
        <v>2287</v>
      </c>
      <c r="B28" s="11"/>
    </row>
    <row r="29" s="8" customFormat="1" spans="1:2">
      <c r="A29" s="15" t="s">
        <v>2288</v>
      </c>
      <c r="B29" s="11"/>
    </row>
    <row r="30" s="8" customFormat="1" spans="1:2">
      <c r="A30" s="15" t="s">
        <v>2289</v>
      </c>
      <c r="B30" s="11"/>
    </row>
    <row r="31" s="8" customFormat="1" spans="1:2">
      <c r="A31" s="15" t="s">
        <v>2290</v>
      </c>
      <c r="B31" s="11"/>
    </row>
    <row r="32" s="8" customFormat="1" spans="1:2">
      <c r="A32" s="15" t="s">
        <v>2291</v>
      </c>
      <c r="B32" s="11"/>
    </row>
    <row r="33" s="8" customFormat="1" spans="1:2">
      <c r="A33" s="15" t="s">
        <v>2292</v>
      </c>
      <c r="B33" s="11"/>
    </row>
    <row r="34" s="8" customFormat="1" spans="1:2">
      <c r="A34" s="15" t="s">
        <v>2293</v>
      </c>
      <c r="B34" s="11"/>
    </row>
    <row r="35" s="8" customFormat="1" spans="1:2">
      <c r="A35" s="15" t="s">
        <v>2294</v>
      </c>
      <c r="B35" s="11"/>
    </row>
    <row r="36" s="8" customFormat="1" spans="1:2">
      <c r="A36" s="15" t="s">
        <v>1496</v>
      </c>
      <c r="B36" s="11"/>
    </row>
    <row r="37" s="8" customFormat="1" spans="1:2">
      <c r="A37" s="15" t="s">
        <v>1497</v>
      </c>
      <c r="B37" s="11"/>
    </row>
    <row r="38" s="8" customFormat="1" spans="1:2">
      <c r="A38" s="15" t="s">
        <v>1498</v>
      </c>
      <c r="B38" s="11"/>
    </row>
    <row r="39" s="8" customFormat="1" spans="1:2">
      <c r="A39" s="15" t="s">
        <v>1499</v>
      </c>
      <c r="B39" s="11"/>
    </row>
    <row r="40" s="8" customFormat="1" spans="1:2">
      <c r="A40" s="15" t="s">
        <v>1500</v>
      </c>
      <c r="B40" s="11"/>
    </row>
    <row r="41" s="8" customFormat="1" spans="1:2">
      <c r="A41" s="15" t="s">
        <v>2295</v>
      </c>
      <c r="B41" s="11"/>
    </row>
    <row r="42" s="8" customFormat="1" spans="1:2">
      <c r="A42" s="15" t="s">
        <v>1437</v>
      </c>
      <c r="B42" s="11"/>
    </row>
    <row r="43" s="8" customFormat="1" spans="1:2">
      <c r="A43" s="15" t="s">
        <v>1438</v>
      </c>
      <c r="B43" s="11"/>
    </row>
    <row r="44" s="8" customFormat="1" spans="1:2">
      <c r="A44" s="15" t="s">
        <v>1442</v>
      </c>
      <c r="B44" s="11"/>
    </row>
    <row r="45" s="8" customFormat="1" spans="1:2">
      <c r="A45" s="15" t="s">
        <v>2296</v>
      </c>
      <c r="B45" s="11"/>
    </row>
    <row r="46" s="8" customFormat="1" spans="1:2">
      <c r="A46" s="15" t="s">
        <v>2297</v>
      </c>
      <c r="B46" s="11"/>
    </row>
    <row r="47" s="8" customFormat="1" spans="1:2">
      <c r="A47" s="15" t="s">
        <v>2298</v>
      </c>
      <c r="B47" s="11"/>
    </row>
    <row r="48" s="8" customFormat="1" spans="1:2">
      <c r="A48" s="15" t="s">
        <v>2299</v>
      </c>
      <c r="B48" s="11"/>
    </row>
    <row r="49" s="8" customFormat="1" spans="1:2">
      <c r="A49" s="15" t="s">
        <v>2300</v>
      </c>
      <c r="B49" s="11"/>
    </row>
    <row r="50" s="8" customFormat="1" spans="1:2">
      <c r="A50" s="15" t="s">
        <v>725</v>
      </c>
      <c r="B50" s="11"/>
    </row>
    <row r="51" s="8" customFormat="1" spans="1:2">
      <c r="A51" s="15" t="s">
        <v>734</v>
      </c>
      <c r="B51" s="11"/>
    </row>
    <row r="52" s="8" customFormat="1" spans="1:2">
      <c r="A52" s="15" t="s">
        <v>2301</v>
      </c>
      <c r="B52" s="11"/>
    </row>
    <row r="53" s="8" customFormat="1" spans="1:2">
      <c r="A53" s="15" t="s">
        <v>2302</v>
      </c>
      <c r="B53" s="11"/>
    </row>
    <row r="54" s="8" customFormat="1" spans="1:2">
      <c r="A54" s="15" t="s">
        <v>2303</v>
      </c>
      <c r="B54" s="11"/>
    </row>
    <row r="55" s="8" customFormat="1" spans="1:2">
      <c r="A55" s="15" t="s">
        <v>2304</v>
      </c>
      <c r="B55" s="11"/>
    </row>
    <row r="56" s="8" customFormat="1" spans="1:2">
      <c r="A56" s="15" t="s">
        <v>2305</v>
      </c>
      <c r="B56" s="11"/>
    </row>
    <row r="57" s="8" customFormat="1" spans="1:2">
      <c r="A57" s="15" t="s">
        <v>2306</v>
      </c>
      <c r="B57" s="11"/>
    </row>
    <row r="58" s="8" customFormat="1" spans="1:2">
      <c r="A58" s="15" t="s">
        <v>2307</v>
      </c>
      <c r="B58" s="11"/>
    </row>
    <row r="59" s="8" customFormat="1" spans="1:2">
      <c r="A59" s="15" t="s">
        <v>2308</v>
      </c>
      <c r="B59" s="11"/>
    </row>
    <row r="60" s="8" customFormat="1" spans="1:2">
      <c r="A60" s="15" t="s">
        <v>738</v>
      </c>
      <c r="B60" s="11"/>
    </row>
    <row r="61" s="8" customFormat="1" spans="1:2">
      <c r="A61" s="15" t="s">
        <v>2309</v>
      </c>
      <c r="B61" s="11"/>
    </row>
    <row r="62" s="8" customFormat="1" spans="1:2">
      <c r="A62" s="15" t="s">
        <v>2310</v>
      </c>
      <c r="B62" s="11"/>
    </row>
    <row r="63" s="8" customFormat="1" spans="1:2">
      <c r="A63" s="15" t="s">
        <v>2311</v>
      </c>
      <c r="B63" s="11"/>
    </row>
    <row r="64" s="8" customFormat="1" spans="1:2">
      <c r="A64" s="15" t="s">
        <v>2312</v>
      </c>
      <c r="B64" s="11"/>
    </row>
    <row r="65" s="8" customFormat="1" spans="1:2">
      <c r="A65" s="15" t="s">
        <v>2313</v>
      </c>
      <c r="B65" s="11"/>
    </row>
    <row r="66" s="8" customFormat="1" spans="1:2">
      <c r="A66" s="15" t="s">
        <v>2314</v>
      </c>
      <c r="B66" s="11"/>
    </row>
    <row r="67" s="8" customFormat="1" spans="1:2">
      <c r="A67" s="16" t="s">
        <v>2315</v>
      </c>
      <c r="B67" s="11" t="s">
        <v>2316</v>
      </c>
    </row>
    <row r="68" s="8" customFormat="1" spans="1:2">
      <c r="A68" s="17" t="s">
        <v>2317</v>
      </c>
      <c r="B68" s="12"/>
    </row>
    <row r="69" s="8" customFormat="1" spans="1:2">
      <c r="A69" s="17" t="s">
        <v>2318</v>
      </c>
      <c r="B69" s="12"/>
    </row>
    <row r="70" s="8" customFormat="1" spans="1:2">
      <c r="A70" s="17" t="s">
        <v>2319</v>
      </c>
      <c r="B70" s="12"/>
    </row>
    <row r="71" s="8" customFormat="1" spans="1:2">
      <c r="A71" s="17" t="s">
        <v>1096</v>
      </c>
      <c r="B71" s="12"/>
    </row>
    <row r="72" s="8" customFormat="1" spans="1:2">
      <c r="A72" s="17" t="s">
        <v>2320</v>
      </c>
      <c r="B72" s="12"/>
    </row>
    <row r="73" s="8" customFormat="1" spans="1:2">
      <c r="A73" s="16" t="s">
        <v>2321</v>
      </c>
      <c r="B73" s="12"/>
    </row>
    <row r="74" s="8" customFormat="1" spans="1:2">
      <c r="A74" s="16" t="s">
        <v>2322</v>
      </c>
      <c r="B74" s="12"/>
    </row>
    <row r="75" s="8" customFormat="1" spans="1:2">
      <c r="A75" s="16" t="s">
        <v>2323</v>
      </c>
      <c r="B75" s="12"/>
    </row>
    <row r="76" s="8" customFormat="1" spans="1:2">
      <c r="A76" s="16" t="s">
        <v>2324</v>
      </c>
      <c r="B76" s="12"/>
    </row>
    <row r="77" s="8" customFormat="1" spans="1:2">
      <c r="A77" s="16" t="s">
        <v>2325</v>
      </c>
      <c r="B77" s="12"/>
    </row>
    <row r="78" s="8" customFormat="1" spans="1:2">
      <c r="A78" s="17" t="s">
        <v>1443</v>
      </c>
      <c r="B78" s="12"/>
    </row>
    <row r="79" s="8" customFormat="1" spans="1:2">
      <c r="A79" s="17" t="s">
        <v>2326</v>
      </c>
      <c r="B79" s="12"/>
    </row>
    <row r="80" s="8" customFormat="1" spans="1:2">
      <c r="A80" s="17" t="s">
        <v>1296</v>
      </c>
      <c r="B80" s="12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D7" sqref="D7"/>
    </sheetView>
  </sheetViews>
  <sheetFormatPr defaultColWidth="11.1111111111111" defaultRowHeight="15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spans="1:1">
      <c r="A1" s="3" t="s">
        <v>2327</v>
      </c>
    </row>
    <row r="2" s="1" customFormat="1" spans="1:1">
      <c r="A2" s="4" t="s">
        <v>185</v>
      </c>
    </row>
    <row r="3" s="1" customFormat="1" spans="1:1">
      <c r="A3" s="4" t="s">
        <v>179</v>
      </c>
    </row>
    <row r="4" s="1" customFormat="1" spans="1:1">
      <c r="A4" s="4" t="s">
        <v>172</v>
      </c>
    </row>
    <row r="5" s="1" customFormat="1" spans="1:1">
      <c r="A5" s="4" t="s">
        <v>171</v>
      </c>
    </row>
    <row r="6" s="1" customFormat="1" spans="1:1">
      <c r="A6" s="4" t="s">
        <v>186</v>
      </c>
    </row>
    <row r="7" s="1" customFormat="1" spans="1:1">
      <c r="A7" s="4" t="s">
        <v>814</v>
      </c>
    </row>
    <row r="8" s="1" customFormat="1" spans="1:1">
      <c r="A8" s="4" t="s">
        <v>163</v>
      </c>
    </row>
    <row r="9" s="1" customFormat="1" spans="1:1">
      <c r="A9" s="4" t="s">
        <v>95</v>
      </c>
    </row>
    <row r="10" s="1" customFormat="1" spans="1:1">
      <c r="A10" s="4" t="s">
        <v>781</v>
      </c>
    </row>
    <row r="11" s="1" customFormat="1" spans="1:1">
      <c r="A11" s="4" t="s">
        <v>164</v>
      </c>
    </row>
    <row r="12" s="1" customFormat="1" spans="1:1">
      <c r="A12" s="4" t="s">
        <v>815</v>
      </c>
    </row>
    <row r="13" s="1" customFormat="1" spans="1:1">
      <c r="A13" s="4" t="s">
        <v>883</v>
      </c>
    </row>
    <row r="14" s="1" customFormat="1" spans="1:1">
      <c r="A14" s="5" t="s">
        <v>154</v>
      </c>
    </row>
    <row r="15" s="1" customFormat="1" spans="1:1">
      <c r="A15" s="5" t="s">
        <v>689</v>
      </c>
    </row>
    <row r="16" s="1" customFormat="1" spans="1:1">
      <c r="A16" s="5" t="s">
        <v>669</v>
      </c>
    </row>
    <row r="17" s="1" customFormat="1" spans="1:1">
      <c r="A17" s="5" t="s">
        <v>751</v>
      </c>
    </row>
    <row r="18" s="1" customFormat="1" spans="1:1">
      <c r="A18" s="5" t="s">
        <v>881</v>
      </c>
    </row>
    <row r="19" s="1" customFormat="1" spans="1:1">
      <c r="A19" s="5" t="s">
        <v>886</v>
      </c>
    </row>
    <row r="20" s="1" customFormat="1" spans="1:1">
      <c r="A20" s="5" t="s">
        <v>2328</v>
      </c>
    </row>
    <row r="21" s="1" customFormat="1" spans="1:1">
      <c r="A21" s="5" t="s">
        <v>1082</v>
      </c>
    </row>
    <row r="22" s="1" customFormat="1" spans="1:1">
      <c r="A22" s="5" t="s">
        <v>1046</v>
      </c>
    </row>
    <row r="23" s="1" customFormat="1" spans="1:1">
      <c r="A23" s="5" t="s">
        <v>813</v>
      </c>
    </row>
    <row r="24" s="1" customFormat="1" spans="1:1">
      <c r="A24" s="5" t="s">
        <v>890</v>
      </c>
    </row>
    <row r="25" s="1" customFormat="1" spans="1:1">
      <c r="A25" s="5" t="s">
        <v>2329</v>
      </c>
    </row>
    <row r="26" s="1" customFormat="1" spans="1:1">
      <c r="A26" s="5" t="s">
        <v>882</v>
      </c>
    </row>
    <row r="27" s="1" customFormat="1" spans="1:1">
      <c r="A27" s="5" t="s">
        <v>789</v>
      </c>
    </row>
    <row r="28" s="1" customFormat="1" spans="1:1">
      <c r="A28" s="5" t="s">
        <v>2330</v>
      </c>
    </row>
    <row r="29" s="1" customFormat="1" spans="1:1">
      <c r="A29" s="5" t="s">
        <v>2331</v>
      </c>
    </row>
    <row r="30" s="1" customFormat="1" spans="1:1">
      <c r="A30" s="5" t="s">
        <v>2332</v>
      </c>
    </row>
    <row r="31" s="1" customFormat="1" spans="1:1">
      <c r="A31" s="5" t="s">
        <v>244</v>
      </c>
    </row>
    <row r="32" s="1" customFormat="1" spans="1:1">
      <c r="A32" s="6" t="s">
        <v>687</v>
      </c>
    </row>
    <row r="33" s="1" customFormat="1" spans="1:1">
      <c r="A33" s="6" t="s">
        <v>873</v>
      </c>
    </row>
    <row r="34" s="1" customFormat="1" spans="1:1">
      <c r="A34" s="6" t="s">
        <v>674</v>
      </c>
    </row>
    <row r="35" s="1" customFormat="1" spans="1:1">
      <c r="A35" s="6" t="s">
        <v>1042</v>
      </c>
    </row>
    <row r="36" s="1" customFormat="1" spans="1:1">
      <c r="A36" s="6" t="s">
        <v>1044</v>
      </c>
    </row>
    <row r="37" s="1" customFormat="1" spans="1:1">
      <c r="A37" s="6" t="s">
        <v>878</v>
      </c>
    </row>
    <row r="38" s="1" customFormat="1" spans="1:1">
      <c r="A38" s="6" t="s">
        <v>884</v>
      </c>
    </row>
    <row r="39" s="1" customFormat="1" spans="1:1">
      <c r="A39" s="6" t="s">
        <v>879</v>
      </c>
    </row>
    <row r="40" s="1" customFormat="1" spans="1:1">
      <c r="A40" s="6" t="s">
        <v>876</v>
      </c>
    </row>
    <row r="41" s="1" customFormat="1" spans="1:1">
      <c r="A41" s="6" t="s">
        <v>880</v>
      </c>
    </row>
    <row r="42" s="1" customFormat="1" spans="1:1">
      <c r="A42" s="6" t="s">
        <v>885</v>
      </c>
    </row>
    <row r="43" s="1" customFormat="1" spans="1:1">
      <c r="A43" s="6" t="s">
        <v>1062</v>
      </c>
    </row>
    <row r="44" s="1" customFormat="1" spans="1:1">
      <c r="A44" s="6" t="s">
        <v>690</v>
      </c>
    </row>
    <row r="45" s="1" customFormat="1" spans="1:1">
      <c r="A45" s="6" t="s">
        <v>1060</v>
      </c>
    </row>
    <row r="46" s="1" customFormat="1" spans="1:1">
      <c r="A46" s="6" t="s">
        <v>877</v>
      </c>
    </row>
    <row r="47" s="1" customFormat="1" spans="1:1">
      <c r="A47" s="6" t="s">
        <v>1057</v>
      </c>
    </row>
    <row r="48" s="1" customFormat="1" spans="1:1">
      <c r="A48" s="6" t="s">
        <v>1080</v>
      </c>
    </row>
    <row r="49" s="1" customFormat="1" spans="1:1">
      <c r="A49" s="6" t="s">
        <v>874</v>
      </c>
    </row>
    <row r="50" s="1" customFormat="1" spans="1:1">
      <c r="A50" s="6" t="s">
        <v>1040</v>
      </c>
    </row>
    <row r="51" s="1" customFormat="1" spans="1:1">
      <c r="A51" s="6" t="s">
        <v>235</v>
      </c>
    </row>
    <row r="52" s="1" customFormat="1" spans="1:1">
      <c r="A52" s="6" t="s">
        <v>2333</v>
      </c>
    </row>
    <row r="53" s="1" customFormat="1" spans="1:1">
      <c r="A53" s="6" t="s">
        <v>1050</v>
      </c>
    </row>
    <row r="54" s="1" customFormat="1" spans="1:1">
      <c r="A54" s="6" t="s">
        <v>1049</v>
      </c>
    </row>
    <row r="55" s="1" customFormat="1" spans="1:1">
      <c r="A55" s="6" t="s">
        <v>1045</v>
      </c>
    </row>
    <row r="56" s="1" customFormat="1" spans="1:1">
      <c r="A56" s="6" t="s">
        <v>1047</v>
      </c>
    </row>
    <row r="57" s="1" customFormat="1" spans="1:1">
      <c r="A57" s="6" t="s">
        <v>1036</v>
      </c>
    </row>
    <row r="58" s="1" customFormat="1" spans="1:1">
      <c r="A58" s="6" t="s">
        <v>1070</v>
      </c>
    </row>
    <row r="59" s="1" customFormat="1" spans="1:1">
      <c r="A59" s="6" t="s">
        <v>2334</v>
      </c>
    </row>
    <row r="60" s="1" customFormat="1" spans="1:1">
      <c r="A60" s="6" t="s">
        <v>1039</v>
      </c>
    </row>
    <row r="61" s="1" customFormat="1" spans="1:1">
      <c r="A61" s="6" t="s">
        <v>1315</v>
      </c>
    </row>
    <row r="62" s="1" customFormat="1" spans="1:1">
      <c r="A62" s="6" t="s">
        <v>1075</v>
      </c>
    </row>
    <row r="63" s="1" customFormat="1" spans="1:1">
      <c r="A63" s="6" t="s">
        <v>1067</v>
      </c>
    </row>
    <row r="64" s="1" customFormat="1" spans="1:1">
      <c r="A64" s="6" t="s">
        <v>1055</v>
      </c>
    </row>
    <row r="65" s="1" customFormat="1" spans="1:1">
      <c r="A65" s="6" t="s">
        <v>1066</v>
      </c>
    </row>
    <row r="66" s="1" customFormat="1" spans="1:1">
      <c r="A66" s="6" t="s">
        <v>2335</v>
      </c>
    </row>
    <row r="67" s="1" customFormat="1" spans="1:1">
      <c r="A67" s="6" t="s">
        <v>1320</v>
      </c>
    </row>
    <row r="68" s="1" customFormat="1" spans="1:1">
      <c r="A68" s="6" t="s">
        <v>2336</v>
      </c>
    </row>
    <row r="69" s="1" customFormat="1" spans="1:1">
      <c r="A69" s="6" t="s">
        <v>1376</v>
      </c>
    </row>
    <row r="70" s="1" customFormat="1" spans="1:1">
      <c r="A70" s="6" t="s">
        <v>2337</v>
      </c>
    </row>
    <row r="71" s="1" customFormat="1" spans="1:1">
      <c r="A71" s="6" t="s">
        <v>2338</v>
      </c>
    </row>
    <row r="72" s="1" customFormat="1" spans="1:1">
      <c r="A72" s="6" t="s">
        <v>1375</v>
      </c>
    </row>
    <row r="73" s="1" customFormat="1" spans="1:1">
      <c r="A73" s="6" t="s">
        <v>1309</v>
      </c>
    </row>
    <row r="74" s="1" customFormat="1" spans="1:1">
      <c r="A74" s="7" t="s">
        <v>1339</v>
      </c>
    </row>
    <row r="75" s="1" customFormat="1" spans="1:1">
      <c r="A75" s="7" t="s">
        <v>679</v>
      </c>
    </row>
    <row r="76" s="1" customFormat="1" spans="1:1">
      <c r="A76" s="7" t="s">
        <v>1041</v>
      </c>
    </row>
    <row r="77" s="1" customFormat="1" spans="1:1">
      <c r="A77" s="7" t="s">
        <v>1064</v>
      </c>
    </row>
    <row r="78" s="1" customFormat="1" spans="1:1">
      <c r="A78" s="7" t="s">
        <v>685</v>
      </c>
    </row>
    <row r="79" s="1" customFormat="1" spans="1:1">
      <c r="A79" s="7" t="s">
        <v>1317</v>
      </c>
    </row>
    <row r="80" s="1" customFormat="1" spans="1:1">
      <c r="A80" s="7" t="s">
        <v>1316</v>
      </c>
    </row>
    <row r="81" s="1" customFormat="1" spans="1:1">
      <c r="A81" s="7" t="s">
        <v>2339</v>
      </c>
    </row>
    <row r="82" s="1" customFormat="1" spans="1:1">
      <c r="A82" s="7" t="s">
        <v>1344</v>
      </c>
    </row>
    <row r="83" s="1" customFormat="1" spans="1:1">
      <c r="A83" s="7" t="s">
        <v>1056</v>
      </c>
    </row>
    <row r="84" s="1" customFormat="1" spans="1:1">
      <c r="A84" s="7" t="s">
        <v>2340</v>
      </c>
    </row>
    <row r="85" s="1" customFormat="1" spans="1:1">
      <c r="A85" s="7" t="s">
        <v>1054</v>
      </c>
    </row>
    <row r="86" s="1" customFormat="1" spans="1:1">
      <c r="A86" s="7" t="s">
        <v>2341</v>
      </c>
    </row>
    <row r="87" s="1" customFormat="1" spans="1:1">
      <c r="A87" s="7" t="s">
        <v>2342</v>
      </c>
    </row>
    <row r="88" s="1" customFormat="1" spans="1:1">
      <c r="A88" s="7" t="s">
        <v>1076</v>
      </c>
    </row>
    <row r="89" s="1" customFormat="1" spans="1:1">
      <c r="A89" s="7" t="s">
        <v>1338</v>
      </c>
    </row>
    <row r="90" s="1" customFormat="1" spans="1:1">
      <c r="A90" s="7" t="s">
        <v>1074</v>
      </c>
    </row>
    <row r="91" s="1" customFormat="1" spans="1:1">
      <c r="A91" s="7" t="s">
        <v>2343</v>
      </c>
    </row>
    <row r="92" s="1" customFormat="1" spans="1:1">
      <c r="A92" s="7" t="s">
        <v>1061</v>
      </c>
    </row>
    <row r="93" s="1" customFormat="1" spans="1:1">
      <c r="A93" s="7" t="s">
        <v>1048</v>
      </c>
    </row>
    <row r="94" s="1" customFormat="1" spans="1:1">
      <c r="A94" s="2" t="s">
        <v>670</v>
      </c>
    </row>
    <row r="95" s="1" customFormat="1" spans="1:1">
      <c r="A95" s="2" t="s">
        <v>1051</v>
      </c>
    </row>
    <row r="96" s="1" customFormat="1" spans="1:1">
      <c r="A96" s="2" t="s">
        <v>1058</v>
      </c>
    </row>
    <row r="97" s="1" customFormat="1" spans="1:1">
      <c r="A97" s="2" t="s">
        <v>2344</v>
      </c>
    </row>
    <row r="98" s="1" customFormat="1" spans="1:1">
      <c r="A98" s="2" t="s">
        <v>2345</v>
      </c>
    </row>
    <row r="99" s="1" customFormat="1" spans="1:1">
      <c r="A99" s="2" t="s">
        <v>2346</v>
      </c>
    </row>
    <row r="100" s="1" customFormat="1" spans="1:1">
      <c r="A100" s="2" t="s">
        <v>1311</v>
      </c>
    </row>
    <row r="101" s="1" customFormat="1" spans="1:1">
      <c r="A101" s="2" t="s">
        <v>1073</v>
      </c>
    </row>
    <row r="102" s="1" customFormat="1" spans="1:1">
      <c r="A102" s="2" t="s">
        <v>1324</v>
      </c>
    </row>
    <row r="103" s="1" customFormat="1" spans="1:1">
      <c r="A103" s="2" t="s">
        <v>1330</v>
      </c>
    </row>
    <row r="104" s="1" customFormat="1" spans="1:1">
      <c r="A104" s="2" t="s">
        <v>2347</v>
      </c>
    </row>
    <row r="105" s="1" customFormat="1" spans="1:1">
      <c r="A105" s="2" t="s">
        <v>2348</v>
      </c>
    </row>
    <row r="106" s="1" customFormat="1" spans="1:1">
      <c r="A106" s="2" t="s">
        <v>2349</v>
      </c>
    </row>
    <row r="107" s="1" customFormat="1" spans="1:1">
      <c r="A107" s="2" t="s">
        <v>2350</v>
      </c>
    </row>
    <row r="108" s="1" customFormat="1" spans="1:1">
      <c r="A108" s="2" t="s">
        <v>2351</v>
      </c>
    </row>
    <row r="109" s="1" customFormat="1" spans="1:1">
      <c r="A109" s="2" t="s">
        <v>2352</v>
      </c>
    </row>
    <row r="110" s="1" customFormat="1" spans="1:1">
      <c r="A110" s="2" t="s">
        <v>2353</v>
      </c>
    </row>
    <row r="111" s="1" customFormat="1" spans="1:1">
      <c r="A111" s="2" t="s">
        <v>1327</v>
      </c>
    </row>
    <row r="112" s="1" customFormat="1" spans="1:1">
      <c r="A112" s="2" t="s">
        <v>2354</v>
      </c>
    </row>
    <row r="113" s="1" customFormat="1" spans="1:1">
      <c r="A113" s="2" t="s">
        <v>1407</v>
      </c>
    </row>
    <row r="114" s="1" customFormat="1" spans="1:1">
      <c r="A114" s="2" t="s">
        <v>2355</v>
      </c>
    </row>
    <row r="115" s="1" customFormat="1" spans="1:1">
      <c r="A115" s="2" t="s">
        <v>2356</v>
      </c>
    </row>
    <row r="116" s="1" customFormat="1" spans="1:1">
      <c r="A116" s="2" t="s">
        <v>2357</v>
      </c>
    </row>
    <row r="117" s="1" customFormat="1" spans="1:1">
      <c r="A117" s="2" t="s">
        <v>2358</v>
      </c>
    </row>
    <row r="118" s="1" customFormat="1" spans="1:1">
      <c r="A118" s="2" t="s">
        <v>2359</v>
      </c>
    </row>
    <row r="119" s="1" customFormat="1" spans="1:1">
      <c r="A119" s="2" t="s">
        <v>2360</v>
      </c>
    </row>
    <row r="120" s="1" customFormat="1" spans="1:1">
      <c r="A120" s="2" t="s">
        <v>2361</v>
      </c>
    </row>
    <row r="121" s="1" customFormat="1" spans="1:1">
      <c r="A121" s="2" t="s">
        <v>2362</v>
      </c>
    </row>
    <row r="122" s="1" customFormat="1" spans="1:1">
      <c r="A122" s="2" t="s">
        <v>2363</v>
      </c>
    </row>
    <row r="123" s="1" customFormat="1" spans="1:1">
      <c r="A123" s="2" t="s">
        <v>2364</v>
      </c>
    </row>
    <row r="124" s="1" customFormat="1" spans="1:1">
      <c r="A124" s="2" t="s">
        <v>2365</v>
      </c>
    </row>
    <row r="125" s="1" customFormat="1" spans="1:1">
      <c r="A125" s="2" t="s">
        <v>2366</v>
      </c>
    </row>
    <row r="126" s="1" customFormat="1" spans="1:1">
      <c r="A126" s="2" t="s">
        <v>2367</v>
      </c>
    </row>
    <row r="127" s="1" customFormat="1" spans="1:1">
      <c r="A127" s="2" t="s">
        <v>2368</v>
      </c>
    </row>
    <row r="128" s="1" customFormat="1" spans="1:1">
      <c r="A128" s="2" t="s">
        <v>2369</v>
      </c>
    </row>
    <row r="129" s="1" customFormat="1" spans="1:1">
      <c r="A129" s="2" t="s">
        <v>2370</v>
      </c>
    </row>
    <row r="130" s="1" customFormat="1" spans="1:1">
      <c r="A130" s="2" t="s">
        <v>2371</v>
      </c>
    </row>
    <row r="131" s="1" customFormat="1" spans="1:1">
      <c r="A131" s="2" t="s">
        <v>2372</v>
      </c>
    </row>
    <row r="132" s="1" customFormat="1" spans="1:1">
      <c r="A132" s="2" t="s">
        <v>2373</v>
      </c>
    </row>
    <row r="133" s="1" customFormat="1" spans="1:1">
      <c r="A133" s="2" t="s">
        <v>2374</v>
      </c>
    </row>
    <row r="134" s="1" customFormat="1" spans="1:1">
      <c r="A134" s="6" t="s">
        <v>1043</v>
      </c>
    </row>
    <row r="135" s="1" customFormat="1" spans="1:1">
      <c r="A135" s="2" t="s">
        <v>2375</v>
      </c>
    </row>
    <row r="136" s="1" customFormat="1" spans="1:1">
      <c r="A136" s="2" t="s">
        <v>2376</v>
      </c>
    </row>
    <row r="137" s="1" customFormat="1" spans="1:1">
      <c r="A137" s="2" t="s">
        <v>2377</v>
      </c>
    </row>
    <row r="138" s="1" customFormat="1" spans="1:1">
      <c r="A138" s="2" t="s">
        <v>2378</v>
      </c>
    </row>
    <row r="139" s="1" customFormat="1" spans="1:1">
      <c r="A139" s="2" t="s">
        <v>2379</v>
      </c>
    </row>
    <row r="140" s="1" customFormat="1" spans="1:1">
      <c r="A140" s="2" t="s">
        <v>2380</v>
      </c>
    </row>
    <row r="141" s="1" customFormat="1" spans="1:1">
      <c r="A141" s="2" t="s">
        <v>1318</v>
      </c>
    </row>
    <row r="142" s="1" customFormat="1" spans="1:1">
      <c r="A142" s="2" t="s">
        <v>2381</v>
      </c>
    </row>
    <row r="143" s="1" customFormat="1" spans="1:1">
      <c r="A143" s="2" t="s">
        <v>2382</v>
      </c>
    </row>
    <row r="144" s="1" customFormat="1" spans="1:1">
      <c r="A144" s="2" t="s">
        <v>2383</v>
      </c>
    </row>
    <row r="145" s="1" customFormat="1" spans="1:1">
      <c r="A145" s="2" t="s">
        <v>2384</v>
      </c>
    </row>
    <row r="146" s="1" customFormat="1" spans="1:1">
      <c r="A146" s="2" t="s">
        <v>2385</v>
      </c>
    </row>
    <row r="147" s="1" customFormat="1" spans="1:1">
      <c r="A147" s="2" t="s">
        <v>2386</v>
      </c>
    </row>
    <row r="148" s="1" customFormat="1" spans="1:1">
      <c r="A148" s="2" t="s">
        <v>2387</v>
      </c>
    </row>
    <row r="149" s="1" customFormat="1" spans="1:1">
      <c r="A149" s="2" t="s">
        <v>2388</v>
      </c>
    </row>
    <row r="150" s="1" customFormat="1" spans="1:1">
      <c r="A150" s="2" t="s">
        <v>2389</v>
      </c>
    </row>
    <row r="151" s="1" customFormat="1" spans="1:1">
      <c r="A151" s="2" t="s">
        <v>2390</v>
      </c>
    </row>
    <row r="152" s="1" customFormat="1" spans="1:1">
      <c r="A152" s="2" t="s">
        <v>2391</v>
      </c>
    </row>
    <row r="153" s="1" customFormat="1" spans="1:1">
      <c r="A153" s="2" t="s">
        <v>2392</v>
      </c>
    </row>
    <row r="154" s="1" customFormat="1" spans="1:1">
      <c r="A154" s="2" t="s">
        <v>2393</v>
      </c>
    </row>
    <row r="155" s="1" customFormat="1" spans="1:1">
      <c r="A155" s="2" t="s">
        <v>2394</v>
      </c>
    </row>
    <row r="156" s="1" customFormat="1" spans="1:1">
      <c r="A156" s="2" t="s">
        <v>2395</v>
      </c>
    </row>
    <row r="157" s="1" customFormat="1" spans="1:1">
      <c r="A157" s="2" t="s">
        <v>2396</v>
      </c>
    </row>
    <row r="158" s="1" customFormat="1" spans="1:1">
      <c r="A158" s="2" t="s">
        <v>2397</v>
      </c>
    </row>
    <row r="159" s="1" customFormat="1" spans="1:1">
      <c r="A159" s="2" t="s">
        <v>1322</v>
      </c>
    </row>
    <row r="160" s="1" customFormat="1" spans="1:1">
      <c r="A160" s="2" t="s">
        <v>2398</v>
      </c>
    </row>
    <row r="161" s="1" customFormat="1" spans="1:1">
      <c r="A161" s="2" t="s">
        <v>2399</v>
      </c>
    </row>
    <row r="162" s="1" customFormat="1" spans="1:1">
      <c r="A162" s="2" t="s">
        <v>2400</v>
      </c>
    </row>
    <row r="163" s="1" customFormat="1" spans="1:1">
      <c r="A163" s="2" t="s">
        <v>2401</v>
      </c>
    </row>
    <row r="164" s="1" customFormat="1" spans="1:1">
      <c r="A164" s="2" t="s">
        <v>2402</v>
      </c>
    </row>
    <row r="165" s="1" customFormat="1" spans="1:1">
      <c r="A165" s="2" t="s">
        <v>2401</v>
      </c>
    </row>
    <row r="166" s="1" customFormat="1" spans="1:1">
      <c r="A166" s="2" t="s">
        <v>2403</v>
      </c>
    </row>
    <row r="167" s="1" customFormat="1" spans="1:1">
      <c r="A167" s="2" t="s">
        <v>1323</v>
      </c>
    </row>
    <row r="168" s="1" customFormat="1" spans="1:1">
      <c r="A168" s="2" t="s">
        <v>2404</v>
      </c>
    </row>
    <row r="169" s="1" customFormat="1" spans="1:1">
      <c r="A169" s="2" t="s">
        <v>2405</v>
      </c>
    </row>
    <row r="170" s="1" customFormat="1" spans="1:1">
      <c r="A170" s="2" t="s">
        <v>2406</v>
      </c>
    </row>
    <row r="171" s="1" customFormat="1" spans="1:1">
      <c r="A171" s="2" t="s">
        <v>671</v>
      </c>
    </row>
    <row r="172" s="1" customFormat="1" spans="1:1">
      <c r="A172" s="2" t="s">
        <v>2407</v>
      </c>
    </row>
    <row r="173" s="1" customFormat="1" spans="1:1">
      <c r="A173" s="2" t="s">
        <v>2408</v>
      </c>
    </row>
    <row r="174" s="1" customFormat="1" spans="1:1">
      <c r="A174" s="2" t="s">
        <v>2409</v>
      </c>
    </row>
    <row r="175" s="1" customFormat="1" spans="1:1">
      <c r="A175" s="2" t="s">
        <v>1321</v>
      </c>
    </row>
    <row r="176" s="1" customFormat="1" spans="1:1">
      <c r="A176" s="2" t="s">
        <v>2410</v>
      </c>
    </row>
    <row r="177" s="1" customFormat="1" spans="1:1">
      <c r="A177" s="2" t="s">
        <v>2411</v>
      </c>
    </row>
    <row r="178" s="1" customFormat="1" spans="1:1">
      <c r="A178" s="2" t="s">
        <v>1081</v>
      </c>
    </row>
    <row r="179" s="1" customFormat="1" spans="1:1">
      <c r="A179" s="2" t="s">
        <v>2412</v>
      </c>
    </row>
    <row r="180" s="1" customFormat="1" spans="1:1">
      <c r="A180" s="2" t="s">
        <v>2413</v>
      </c>
    </row>
    <row r="181" s="1" customFormat="1" spans="1:1">
      <c r="A181" s="2" t="s">
        <v>2414</v>
      </c>
    </row>
    <row r="182" s="1" customFormat="1" spans="1:1">
      <c r="A182" s="2" t="s">
        <v>2415</v>
      </c>
    </row>
    <row r="183" s="1" customFormat="1" spans="1:1">
      <c r="A183" s="2" t="s">
        <v>2416</v>
      </c>
    </row>
    <row r="184" s="1" customFormat="1" spans="1:1">
      <c r="A184" s="2" t="s">
        <v>1312</v>
      </c>
    </row>
    <row r="185" s="1" customFormat="1" spans="1:1">
      <c r="A185" s="2" t="s">
        <v>2417</v>
      </c>
    </row>
    <row r="186" s="1" customFormat="1" spans="1:1">
      <c r="A186" s="2" t="s">
        <v>2418</v>
      </c>
    </row>
    <row r="187" s="1" customFormat="1" spans="1:1">
      <c r="A187" s="2" t="s">
        <v>2419</v>
      </c>
    </row>
    <row r="188" s="1" customFormat="1" spans="1:1">
      <c r="A188" s="2" t="s">
        <v>1065</v>
      </c>
    </row>
    <row r="189" s="1" customFormat="1" spans="1:1">
      <c r="A189" s="2" t="s">
        <v>2420</v>
      </c>
    </row>
    <row r="190" s="1" customFormat="1" spans="1:1">
      <c r="A190" s="2" t="s">
        <v>2421</v>
      </c>
    </row>
    <row r="191" s="1" customFormat="1" spans="1:1">
      <c r="A191" s="2" t="s">
        <v>2422</v>
      </c>
    </row>
    <row r="192" s="1" customFormat="1" spans="1:1">
      <c r="A192" s="2" t="s">
        <v>2423</v>
      </c>
    </row>
    <row r="193" s="1" customFormat="1" spans="1:1">
      <c r="A193" s="2" t="s">
        <v>2424</v>
      </c>
    </row>
    <row r="194" s="1" customFormat="1" spans="1:1">
      <c r="A194" s="2" t="s">
        <v>2425</v>
      </c>
    </row>
    <row r="195" s="1" customFormat="1" spans="1:1">
      <c r="A195" s="2" t="s">
        <v>2426</v>
      </c>
    </row>
    <row r="196" s="1" customFormat="1" spans="1:1">
      <c r="A196" s="2" t="s">
        <v>2427</v>
      </c>
    </row>
    <row r="197" s="1" customFormat="1" spans="1:1">
      <c r="A197" s="2" t="s">
        <v>2428</v>
      </c>
    </row>
    <row r="198" s="1" customFormat="1" spans="1:1">
      <c r="A198" s="2" t="s">
        <v>2429</v>
      </c>
    </row>
    <row r="199" s="1" customFormat="1" spans="1:1">
      <c r="A199" s="2" t="s">
        <v>2430</v>
      </c>
    </row>
    <row r="200" s="1" customFormat="1" spans="1:1">
      <c r="A200" s="7" t="s">
        <v>2431</v>
      </c>
    </row>
    <row r="201" s="1" customFormat="1" spans="1:1">
      <c r="A201" s="2" t="s">
        <v>2432</v>
      </c>
    </row>
    <row r="202" s="1" customFormat="1" spans="1:1">
      <c r="A202" s="2" t="s">
        <v>2433</v>
      </c>
    </row>
    <row r="203" s="1" customFormat="1" spans="1:1">
      <c r="A203" s="2" t="s">
        <v>2434</v>
      </c>
    </row>
    <row r="204" s="1" customFormat="1" spans="1:1">
      <c r="A204" s="2" t="s">
        <v>2435</v>
      </c>
    </row>
    <row r="205" s="1" customFormat="1" spans="1:1">
      <c r="A205" s="2" t="s">
        <v>2436</v>
      </c>
    </row>
    <row r="206" s="1" customFormat="1" spans="1:1">
      <c r="A206" s="2" t="s">
        <v>2437</v>
      </c>
    </row>
    <row r="207" s="1" customFormat="1" spans="1:1">
      <c r="A207" s="2" t="s">
        <v>2438</v>
      </c>
    </row>
    <row r="208" s="1" customFormat="1" spans="1:1">
      <c r="A208" s="2" t="s">
        <v>2439</v>
      </c>
    </row>
    <row r="209" s="1" customFormat="1" spans="1:1">
      <c r="A209" s="2" t="s">
        <v>2440</v>
      </c>
    </row>
    <row r="210" s="1" customFormat="1" spans="1:1">
      <c r="A210" s="2" t="s">
        <v>2441</v>
      </c>
    </row>
    <row r="211" s="1" customFormat="1" spans="1:1">
      <c r="A211" s="7" t="s">
        <v>1053</v>
      </c>
    </row>
    <row r="212" s="1" customFormat="1" spans="1:1">
      <c r="A212" s="2" t="s">
        <v>2442</v>
      </c>
    </row>
    <row r="213" s="1" customFormat="1" spans="1:1">
      <c r="A213" s="2" t="s">
        <v>2443</v>
      </c>
    </row>
    <row r="214" s="1" customFormat="1" spans="1:1">
      <c r="A214" s="2" t="s">
        <v>2444</v>
      </c>
    </row>
    <row r="215" s="1" customFormat="1" spans="1:1">
      <c r="A215" s="2" t="s">
        <v>2445</v>
      </c>
    </row>
    <row r="216" s="1" customFormat="1" spans="1:1">
      <c r="A216" s="7" t="s">
        <v>1068</v>
      </c>
    </row>
    <row r="217" s="1" customFormat="1" spans="1:1">
      <c r="A217" s="2" t="s">
        <v>2446</v>
      </c>
    </row>
    <row r="218" s="1" customFormat="1" spans="1:1">
      <c r="A218" s="2" t="s">
        <v>1072</v>
      </c>
    </row>
    <row r="219" s="1" customFormat="1" spans="1:1">
      <c r="A219" s="2" t="s">
        <v>2447</v>
      </c>
    </row>
    <row r="220" s="1" customFormat="1" spans="1:1">
      <c r="A220" s="2" t="s">
        <v>2448</v>
      </c>
    </row>
    <row r="221" s="1" customFormat="1" spans="1:1">
      <c r="A221" s="2" t="s">
        <v>2449</v>
      </c>
    </row>
    <row r="222" s="1" customFormat="1" spans="1:1">
      <c r="A222" s="2" t="s">
        <v>2450</v>
      </c>
    </row>
    <row r="223" s="1" customFormat="1" spans="1:1">
      <c r="A223" s="7" t="s">
        <v>2451</v>
      </c>
    </row>
    <row r="224" s="1" customFormat="1" spans="1:1">
      <c r="A224" s="6" t="s">
        <v>1099</v>
      </c>
    </row>
    <row r="225" s="1" customFormat="1" spans="1:1">
      <c r="A225" s="7" t="s">
        <v>1397</v>
      </c>
    </row>
    <row r="226" s="1" customFormat="1" spans="1:1">
      <c r="A226" s="7" t="s">
        <v>2452</v>
      </c>
    </row>
    <row r="227" s="1" customFormat="1" spans="1:1">
      <c r="A227" s="7" t="s">
        <v>2453</v>
      </c>
    </row>
    <row r="228" s="1" customFormat="1" spans="1:1">
      <c r="A228" s="2" t="s">
        <v>2454</v>
      </c>
    </row>
    <row r="229" s="1" customFormat="1" spans="1:1">
      <c r="A229" s="2" t="s">
        <v>2455</v>
      </c>
    </row>
    <row r="230" s="1" customFormat="1" spans="1:1">
      <c r="A230" s="7" t="s">
        <v>2456</v>
      </c>
    </row>
    <row r="231" s="1" customFormat="1" spans="1:1">
      <c r="A231" s="2" t="s">
        <v>2441</v>
      </c>
    </row>
    <row r="232" s="1" customFormat="1" spans="1:1">
      <c r="A232" s="2" t="s">
        <v>2439</v>
      </c>
    </row>
    <row r="233" s="1" customFormat="1" spans="1:1">
      <c r="A233" s="2" t="s">
        <v>2442</v>
      </c>
    </row>
    <row r="234" s="1" customFormat="1" spans="1:1">
      <c r="A234" s="2" t="s">
        <v>2457</v>
      </c>
    </row>
    <row r="235" s="1" customFormat="1" spans="1:1">
      <c r="A235" s="2" t="s">
        <v>2458</v>
      </c>
    </row>
    <row r="236" s="1" customFormat="1" spans="1:1">
      <c r="A236" s="2" t="s">
        <v>2459</v>
      </c>
    </row>
    <row r="237" s="1" customFormat="1" spans="1:1">
      <c r="A237" s="2" t="s">
        <v>2460</v>
      </c>
    </row>
    <row r="238" s="1" customFormat="1" spans="1:1">
      <c r="A238" s="2" t="s">
        <v>2461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tabSelected="1" topLeftCell="A56" workbookViewId="0">
      <selection activeCell="E62" sqref="E62"/>
    </sheetView>
  </sheetViews>
  <sheetFormatPr defaultColWidth="9" defaultRowHeight="15.6"/>
  <cols>
    <col min="1" max="3" width="9" style="142"/>
    <col min="4" max="5" width="31.5555555555556" style="142" customWidth="1"/>
    <col min="6" max="6" width="31.6666666666667" style="142" customWidth="1"/>
    <col min="7" max="8" width="31.5555555555556" style="142" customWidth="1"/>
    <col min="9" max="16384" width="9" style="142"/>
  </cols>
  <sheetData>
    <row r="1" s="142" customFormat="1" spans="1:10">
      <c r="A1" s="142">
        <v>0</v>
      </c>
      <c r="B1" s="142" t="s">
        <v>154</v>
      </c>
      <c r="C1" s="144"/>
      <c r="D1" s="145">
        <v>6</v>
      </c>
      <c r="E1" s="146">
        <v>5</v>
      </c>
      <c r="F1" s="147">
        <v>4</v>
      </c>
      <c r="G1" s="148">
        <v>3</v>
      </c>
      <c r="H1" s="149">
        <v>2</v>
      </c>
      <c r="I1" s="142">
        <v>3001</v>
      </c>
      <c r="J1" s="142" t="s">
        <v>155</v>
      </c>
    </row>
    <row r="2" s="142" customFormat="1" ht="16.2" spans="1:12">
      <c r="A2" s="142">
        <v>24</v>
      </c>
      <c r="B2" s="142">
        <v>8</v>
      </c>
      <c r="C2" s="150" t="s">
        <v>156</v>
      </c>
      <c r="D2" s="150" t="s">
        <v>157</v>
      </c>
      <c r="E2" s="150" t="s">
        <v>158</v>
      </c>
      <c r="F2" s="151" t="s">
        <v>159</v>
      </c>
      <c r="G2" s="150" t="s">
        <v>160</v>
      </c>
      <c r="H2" s="150" t="s">
        <v>161</v>
      </c>
      <c r="I2" s="142">
        <v>3002</v>
      </c>
      <c r="J2" s="142" t="s">
        <v>162</v>
      </c>
      <c r="K2" s="142" t="s">
        <v>163</v>
      </c>
      <c r="L2" s="142" t="s">
        <v>164</v>
      </c>
    </row>
    <row r="3" s="142" customFormat="1" ht="16.2" spans="1:12">
      <c r="A3" s="142">
        <v>1</v>
      </c>
      <c r="B3" s="142">
        <f>B2+(A2-A3)</f>
        <v>31</v>
      </c>
      <c r="C3" s="150" t="s">
        <v>165</v>
      </c>
      <c r="D3" s="152" t="s">
        <v>166</v>
      </c>
      <c r="F3" s="150" t="s">
        <v>167</v>
      </c>
      <c r="G3" s="144" t="s">
        <v>168</v>
      </c>
      <c r="H3" s="144" t="s">
        <v>169</v>
      </c>
      <c r="I3" s="142">
        <v>3003</v>
      </c>
      <c r="J3" s="142" t="s">
        <v>170</v>
      </c>
      <c r="K3" s="142" t="s">
        <v>171</v>
      </c>
      <c r="L3" s="142" t="s">
        <v>172</v>
      </c>
    </row>
    <row r="4" s="142" customFormat="1" ht="16.2" spans="3:12">
      <c r="C4" s="150" t="s">
        <v>173</v>
      </c>
      <c r="E4" s="151" t="s">
        <v>174</v>
      </c>
      <c r="F4" s="153" t="s">
        <v>175</v>
      </c>
      <c r="G4" s="144" t="s">
        <v>176</v>
      </c>
      <c r="H4" s="144" t="s">
        <v>177</v>
      </c>
      <c r="I4" s="142">
        <v>3004</v>
      </c>
      <c r="J4" s="142" t="s">
        <v>178</v>
      </c>
      <c r="K4" s="142" t="s">
        <v>179</v>
      </c>
      <c r="L4" s="142" t="s">
        <v>154</v>
      </c>
    </row>
    <row r="5" s="142" customFormat="1" ht="16.2" spans="3:12">
      <c r="C5" s="150" t="s">
        <v>180</v>
      </c>
      <c r="D5" s="152" t="s">
        <v>181</v>
      </c>
      <c r="F5" s="153" t="s">
        <v>182</v>
      </c>
      <c r="G5" s="151" t="s">
        <v>183</v>
      </c>
      <c r="H5" s="144"/>
      <c r="I5" s="142">
        <v>3005</v>
      </c>
      <c r="J5" s="142" t="s">
        <v>184</v>
      </c>
      <c r="K5" s="142" t="s">
        <v>185</v>
      </c>
      <c r="L5" s="142" t="s">
        <v>186</v>
      </c>
    </row>
    <row r="6" s="142" customFormat="1" ht="16.2" spans="3:8">
      <c r="C6" s="150" t="s">
        <v>187</v>
      </c>
      <c r="D6" s="152" t="s">
        <v>188</v>
      </c>
      <c r="E6" s="152" t="s">
        <v>189</v>
      </c>
      <c r="F6" s="151" t="s">
        <v>190</v>
      </c>
      <c r="G6" s="144"/>
      <c r="H6" s="144"/>
    </row>
    <row r="7" s="142" customFormat="1" ht="16.2" spans="3:8">
      <c r="C7" s="150" t="s">
        <v>191</v>
      </c>
      <c r="D7" s="144"/>
      <c r="E7" s="152" t="s">
        <v>192</v>
      </c>
      <c r="F7" s="153" t="s">
        <v>193</v>
      </c>
      <c r="G7" s="144"/>
      <c r="H7" s="144"/>
    </row>
    <row r="8" s="142" customFormat="1" ht="16.2" spans="3:8">
      <c r="C8" s="144" t="s">
        <v>194</v>
      </c>
      <c r="D8" s="150" t="s">
        <v>195</v>
      </c>
      <c r="E8" s="151" t="s">
        <v>196</v>
      </c>
      <c r="F8" s="151" t="s">
        <v>197</v>
      </c>
      <c r="G8" s="144"/>
      <c r="H8" s="144"/>
    </row>
    <row r="9" s="142" customFormat="1" ht="16.2" spans="3:8">
      <c r="C9" s="144" t="s">
        <v>198</v>
      </c>
      <c r="D9" s="150" t="s">
        <v>199</v>
      </c>
      <c r="E9" s="144"/>
      <c r="F9" s="151" t="s">
        <v>200</v>
      </c>
      <c r="G9" s="144"/>
      <c r="H9" s="144"/>
    </row>
    <row r="10" s="142" customFormat="1" spans="3:8">
      <c r="C10" s="144" t="s">
        <v>201</v>
      </c>
      <c r="D10" s="144"/>
      <c r="E10" s="144"/>
      <c r="F10" s="153" t="s">
        <v>202</v>
      </c>
      <c r="G10" s="144"/>
      <c r="H10" s="144"/>
    </row>
    <row r="11" s="142" customFormat="1" spans="3:8">
      <c r="C11" s="144" t="s">
        <v>203</v>
      </c>
      <c r="D11" s="144"/>
      <c r="E11" s="152" t="s">
        <v>204</v>
      </c>
      <c r="F11" s="153" t="s">
        <v>205</v>
      </c>
      <c r="G11" s="144"/>
      <c r="H11" s="144"/>
    </row>
    <row r="12" s="142" customFormat="1" spans="3:8">
      <c r="C12" s="144" t="s">
        <v>206</v>
      </c>
      <c r="D12" s="152" t="s">
        <v>207</v>
      </c>
      <c r="E12" s="144"/>
      <c r="F12" s="144"/>
      <c r="G12" s="144"/>
      <c r="H12" s="144"/>
    </row>
    <row r="13" s="142" customFormat="1" ht="16.2" spans="3:8">
      <c r="C13" s="144" t="s">
        <v>208</v>
      </c>
      <c r="D13" s="144"/>
      <c r="E13" s="150" t="s">
        <v>209</v>
      </c>
      <c r="F13" s="144"/>
      <c r="G13" s="144"/>
      <c r="H13" s="144"/>
    </row>
    <row r="14" s="142" customFormat="1" ht="16.2" spans="3:8">
      <c r="C14" s="150" t="s">
        <v>210</v>
      </c>
      <c r="D14" s="154" t="s">
        <v>211</v>
      </c>
      <c r="E14" s="144"/>
      <c r="F14" s="144"/>
      <c r="G14" s="144"/>
      <c r="H14" s="144"/>
    </row>
    <row r="15" s="142" customFormat="1" spans="3:8">
      <c r="C15" s="144" t="s">
        <v>212</v>
      </c>
      <c r="D15" s="144"/>
      <c r="E15" s="152" t="s">
        <v>213</v>
      </c>
      <c r="F15" s="153" t="s">
        <v>214</v>
      </c>
      <c r="G15" s="144" t="s">
        <v>215</v>
      </c>
      <c r="H15" s="144"/>
    </row>
    <row r="16" s="142" customFormat="1" ht="16.2" spans="3:8">
      <c r="C16" s="150" t="s">
        <v>216</v>
      </c>
      <c r="D16" s="152" t="s">
        <v>217</v>
      </c>
      <c r="E16" s="155" t="s">
        <v>218</v>
      </c>
      <c r="F16" s="144"/>
      <c r="G16" s="144" t="s">
        <v>219</v>
      </c>
      <c r="H16" s="144"/>
    </row>
    <row r="17" s="142" customFormat="1" spans="3:8">
      <c r="C17" s="144" t="s">
        <v>220</v>
      </c>
      <c r="D17" s="152" t="s">
        <v>221</v>
      </c>
      <c r="E17" s="156" t="s">
        <v>222</v>
      </c>
      <c r="F17" s="144"/>
      <c r="G17" s="144"/>
      <c r="H17" s="144"/>
    </row>
    <row r="18" s="142" customFormat="1" ht="16.2" spans="3:8">
      <c r="C18" s="150" t="s">
        <v>223</v>
      </c>
      <c r="D18" s="152" t="s">
        <v>224</v>
      </c>
      <c r="F18" s="144"/>
      <c r="G18" s="144"/>
      <c r="H18" s="144"/>
    </row>
    <row r="19" s="142" customFormat="1" ht="16.2" spans="3:8">
      <c r="C19" s="144" t="s">
        <v>225</v>
      </c>
      <c r="D19" s="144"/>
      <c r="E19" s="154" t="s">
        <v>226</v>
      </c>
      <c r="F19" s="144"/>
      <c r="G19" s="142" t="s">
        <v>227</v>
      </c>
      <c r="H19" s="144"/>
    </row>
    <row r="20" s="142" customFormat="1" spans="3:8">
      <c r="C20" s="144" t="s">
        <v>228</v>
      </c>
      <c r="D20" s="144"/>
      <c r="F20" s="153" t="s">
        <v>229</v>
      </c>
      <c r="G20" s="144"/>
      <c r="H20" s="144"/>
    </row>
    <row r="21" s="142" customFormat="1" ht="16.2" spans="3:8">
      <c r="C21" s="144" t="s">
        <v>230</v>
      </c>
      <c r="D21" s="144"/>
      <c r="E21" s="157" t="s">
        <v>231</v>
      </c>
      <c r="G21" s="144"/>
      <c r="H21" s="144"/>
    </row>
    <row r="22" s="142" customFormat="1" ht="16.2" spans="3:8">
      <c r="C22" s="144" t="s">
        <v>232</v>
      </c>
      <c r="D22" s="144"/>
      <c r="E22" s="157" t="s">
        <v>233</v>
      </c>
      <c r="F22" s="153" t="s">
        <v>234</v>
      </c>
      <c r="G22" s="156" t="s">
        <v>235</v>
      </c>
      <c r="H22" s="144"/>
    </row>
    <row r="23" s="143" customFormat="1" spans="3:8">
      <c r="C23" s="144" t="s">
        <v>236</v>
      </c>
      <c r="D23" s="144"/>
      <c r="E23" s="152" t="s">
        <v>237</v>
      </c>
      <c r="F23" s="153" t="s">
        <v>238</v>
      </c>
      <c r="G23" s="144"/>
      <c r="H23" s="144"/>
    </row>
    <row r="24" s="143" customFormat="1" spans="3:8">
      <c r="C24" s="144" t="s">
        <v>239</v>
      </c>
      <c r="D24" s="144"/>
      <c r="E24" s="152" t="s">
        <v>240</v>
      </c>
      <c r="F24" s="151"/>
      <c r="G24" s="144"/>
      <c r="H24" s="144"/>
    </row>
    <row r="25" s="142" customFormat="1" ht="16.2" spans="4:4">
      <c r="D25" s="158" t="s">
        <v>241</v>
      </c>
    </row>
    <row r="26" s="142" customFormat="1" ht="16.2" spans="4:4">
      <c r="D26" s="158" t="s">
        <v>242</v>
      </c>
    </row>
    <row r="27" s="142" customFormat="1" ht="16.2" spans="3:8">
      <c r="C27" s="144" t="s">
        <v>243</v>
      </c>
      <c r="D27" s="144"/>
      <c r="E27" s="157" t="s">
        <v>244</v>
      </c>
      <c r="F27" s="151"/>
      <c r="G27" s="144"/>
      <c r="H27" s="144"/>
    </row>
    <row r="28" s="143" customFormat="1" spans="3:3">
      <c r="C28" s="155"/>
    </row>
    <row r="29" s="143" customFormat="1" spans="3:5">
      <c r="C29" s="142"/>
      <c r="E29" s="143" t="s">
        <v>245</v>
      </c>
    </row>
    <row r="31" s="142" customFormat="1" spans="1:10">
      <c r="A31" s="142">
        <v>1</v>
      </c>
      <c r="B31" s="142" t="s">
        <v>246</v>
      </c>
      <c r="C31" s="144"/>
      <c r="D31" s="145">
        <v>6</v>
      </c>
      <c r="E31" s="146">
        <v>5</v>
      </c>
      <c r="F31" s="147">
        <v>4</v>
      </c>
      <c r="G31" s="148">
        <v>3</v>
      </c>
      <c r="H31" s="149">
        <v>2</v>
      </c>
      <c r="I31" s="142">
        <v>3006</v>
      </c>
      <c r="J31" s="142" t="s">
        <v>247</v>
      </c>
    </row>
    <row r="32" s="142" customFormat="1" spans="1:10">
      <c r="A32" s="142">
        <v>23</v>
      </c>
      <c r="B32" s="142">
        <v>9</v>
      </c>
      <c r="C32" s="144" t="s">
        <v>248</v>
      </c>
      <c r="D32" s="152" t="s">
        <v>249</v>
      </c>
      <c r="E32" s="144"/>
      <c r="F32" s="144"/>
      <c r="G32" s="144"/>
      <c r="H32" s="144"/>
      <c r="I32" s="142">
        <v>3007</v>
      </c>
      <c r="J32" s="142" t="s">
        <v>250</v>
      </c>
    </row>
    <row r="33" s="142" customFormat="1" ht="16.2" spans="1:11">
      <c r="A33" s="142">
        <v>3</v>
      </c>
      <c r="B33" s="142">
        <f>B32+(A32-A33)</f>
        <v>29</v>
      </c>
      <c r="C33" s="150" t="s">
        <v>251</v>
      </c>
      <c r="D33" s="154" t="s">
        <v>252</v>
      </c>
      <c r="E33" s="144"/>
      <c r="F33" s="144" t="s">
        <v>253</v>
      </c>
      <c r="G33" s="144" t="s">
        <v>254</v>
      </c>
      <c r="H33" s="144" t="s">
        <v>255</v>
      </c>
      <c r="I33" s="142">
        <v>3008</v>
      </c>
      <c r="J33" s="142" t="s">
        <v>256</v>
      </c>
      <c r="K33" s="142" t="s">
        <v>257</v>
      </c>
    </row>
    <row r="34" s="142" customFormat="1" ht="16.2" spans="3:11">
      <c r="C34" s="150" t="s">
        <v>258</v>
      </c>
      <c r="D34" s="159" t="s">
        <v>259</v>
      </c>
      <c r="E34" s="144"/>
      <c r="F34" s="144" t="s">
        <v>260</v>
      </c>
      <c r="G34" s="144"/>
      <c r="H34" s="144" t="s">
        <v>261</v>
      </c>
      <c r="I34" s="142">
        <v>3009</v>
      </c>
      <c r="J34" s="142" t="s">
        <v>262</v>
      </c>
      <c r="K34" s="142" t="s">
        <v>263</v>
      </c>
    </row>
    <row r="35" s="142" customFormat="1" ht="16.2" spans="3:10">
      <c r="C35" s="154" t="s">
        <v>264</v>
      </c>
      <c r="D35" s="152" t="s">
        <v>265</v>
      </c>
      <c r="E35" s="155" t="s">
        <v>266</v>
      </c>
      <c r="F35" s="153" t="s">
        <v>267</v>
      </c>
      <c r="G35" s="144"/>
      <c r="H35" s="144" t="s">
        <v>268</v>
      </c>
      <c r="I35" s="142">
        <v>3010</v>
      </c>
      <c r="J35" s="142" t="s">
        <v>269</v>
      </c>
    </row>
    <row r="36" s="142" customFormat="1" ht="16.2" spans="3:8">
      <c r="C36" s="160" t="s">
        <v>270</v>
      </c>
      <c r="D36" s="152"/>
      <c r="E36" s="156"/>
      <c r="F36" s="156" t="s">
        <v>271</v>
      </c>
      <c r="G36" s="144"/>
      <c r="H36" s="144"/>
    </row>
    <row r="37" s="142" customFormat="1" ht="16.2" spans="3:8">
      <c r="C37" s="150" t="s">
        <v>201</v>
      </c>
      <c r="D37" s="152" t="s">
        <v>272</v>
      </c>
      <c r="F37" s="144" t="s">
        <v>273</v>
      </c>
      <c r="H37" s="144" t="s">
        <v>274</v>
      </c>
    </row>
    <row r="38" s="142" customFormat="1" ht="16.2" spans="3:8">
      <c r="C38" s="150" t="s">
        <v>275</v>
      </c>
      <c r="D38" s="154" t="s">
        <v>276</v>
      </c>
      <c r="E38" s="150" t="s">
        <v>277</v>
      </c>
      <c r="F38" s="144"/>
      <c r="G38" s="144"/>
      <c r="H38" s="144" t="s">
        <v>278</v>
      </c>
    </row>
    <row r="39" s="142" customFormat="1" ht="16.2" spans="3:8">
      <c r="C39" s="154" t="s">
        <v>279</v>
      </c>
      <c r="D39" s="159" t="s">
        <v>280</v>
      </c>
      <c r="E39" s="159" t="s">
        <v>281</v>
      </c>
      <c r="F39" s="154" t="s">
        <v>282</v>
      </c>
      <c r="G39" s="150" t="s">
        <v>283</v>
      </c>
      <c r="H39" s="144" t="s">
        <v>284</v>
      </c>
    </row>
    <row r="40" s="142" customFormat="1" ht="16.2" spans="3:8">
      <c r="C40" s="161" t="s">
        <v>285</v>
      </c>
      <c r="D40" s="144"/>
      <c r="E40" s="154" t="s">
        <v>286</v>
      </c>
      <c r="F40" s="144"/>
      <c r="G40" s="144"/>
      <c r="H40" s="144"/>
    </row>
    <row r="41" s="142" customFormat="1" ht="16.2" spans="3:8">
      <c r="C41" s="150" t="s">
        <v>287</v>
      </c>
      <c r="D41" s="144"/>
      <c r="E41" s="154" t="s">
        <v>288</v>
      </c>
      <c r="F41" s="144"/>
      <c r="G41" s="144"/>
      <c r="H41" s="144"/>
    </row>
    <row r="42" s="142" customFormat="1" ht="16.2" spans="3:8">
      <c r="C42" s="154" t="s">
        <v>289</v>
      </c>
      <c r="D42" s="152"/>
      <c r="E42" s="152" t="s">
        <v>290</v>
      </c>
      <c r="F42" s="144"/>
      <c r="G42" s="144"/>
      <c r="H42" s="144"/>
    </row>
    <row r="43" s="142" customFormat="1" ht="16.2" spans="3:8">
      <c r="C43" s="150" t="s">
        <v>291</v>
      </c>
      <c r="D43" s="152" t="s">
        <v>292</v>
      </c>
      <c r="E43" s="150" t="s">
        <v>293</v>
      </c>
      <c r="F43" s="144"/>
      <c r="G43" s="144" t="s">
        <v>294</v>
      </c>
      <c r="H43" s="144"/>
    </row>
    <row r="44" s="142" customFormat="1" ht="16.2" spans="3:8">
      <c r="C44" s="161" t="s">
        <v>295</v>
      </c>
      <c r="E44" s="144"/>
      <c r="F44" s="144"/>
      <c r="G44" s="144"/>
      <c r="H44" s="144"/>
    </row>
    <row r="45" s="142" customFormat="1" ht="16.2" spans="3:8">
      <c r="C45" s="144" t="s">
        <v>208</v>
      </c>
      <c r="D45" s="144"/>
      <c r="E45" s="150" t="s">
        <v>296</v>
      </c>
      <c r="F45" s="144"/>
      <c r="G45" s="144"/>
      <c r="H45" s="144"/>
    </row>
    <row r="46" s="142" customFormat="1" ht="16.2" spans="3:7">
      <c r="C46" s="150" t="s">
        <v>297</v>
      </c>
      <c r="D46" s="152" t="s">
        <v>298</v>
      </c>
      <c r="E46" s="144"/>
      <c r="F46" s="151" t="s">
        <v>299</v>
      </c>
      <c r="G46" s="144" t="s">
        <v>300</v>
      </c>
    </row>
    <row r="47" s="142" customFormat="1" spans="3:8">
      <c r="C47" s="144" t="s">
        <v>230</v>
      </c>
      <c r="D47" s="152"/>
      <c r="E47" s="144"/>
      <c r="F47" s="144" t="s">
        <v>301</v>
      </c>
      <c r="H47" s="144"/>
    </row>
    <row r="48" s="142" customFormat="1" ht="16.2" spans="3:8">
      <c r="C48" s="154" t="s">
        <v>302</v>
      </c>
      <c r="D48" s="152"/>
      <c r="E48" s="152" t="s">
        <v>303</v>
      </c>
      <c r="F48" s="151"/>
      <c r="H48" s="144" t="s">
        <v>304</v>
      </c>
    </row>
    <row r="49" s="142" customFormat="1" ht="16.2" spans="3:8">
      <c r="C49" s="154" t="s">
        <v>212</v>
      </c>
      <c r="D49" s="152" t="s">
        <v>305</v>
      </c>
      <c r="E49" s="154" t="s">
        <v>306</v>
      </c>
      <c r="F49" s="151"/>
      <c r="G49" s="150" t="s">
        <v>307</v>
      </c>
      <c r="H49" s="144"/>
    </row>
    <row r="50" s="142" customFormat="1" spans="3:8">
      <c r="C50" s="151" t="s">
        <v>232</v>
      </c>
      <c r="D50" s="144"/>
      <c r="E50" s="152" t="s">
        <v>308</v>
      </c>
      <c r="F50" s="144" t="s">
        <v>309</v>
      </c>
      <c r="H50" s="144"/>
    </row>
    <row r="51" s="142" customFormat="1" ht="16.2" spans="3:8">
      <c r="C51" s="154" t="s">
        <v>310</v>
      </c>
      <c r="D51" s="152" t="s">
        <v>311</v>
      </c>
      <c r="E51" s="152" t="s">
        <v>312</v>
      </c>
      <c r="F51" s="144"/>
      <c r="G51" s="144"/>
      <c r="H51" s="144"/>
    </row>
    <row r="52" s="142" customFormat="1" spans="3:8">
      <c r="C52" s="151" t="s">
        <v>313</v>
      </c>
      <c r="D52" s="152" t="s">
        <v>314</v>
      </c>
      <c r="E52" s="144"/>
      <c r="F52" s="144"/>
      <c r="G52" s="144"/>
      <c r="H52" s="144"/>
    </row>
    <row r="53" s="142" customFormat="1" spans="3:8">
      <c r="C53" s="151" t="s">
        <v>315</v>
      </c>
      <c r="D53" s="152" t="s">
        <v>316</v>
      </c>
      <c r="E53" s="144"/>
      <c r="F53" s="144"/>
      <c r="G53" s="144"/>
      <c r="H53" s="144"/>
    </row>
    <row r="54" s="142" customFormat="1" spans="3:5">
      <c r="C54" s="142" t="s">
        <v>317</v>
      </c>
      <c r="E54" s="162"/>
    </row>
    <row r="55" s="142" customFormat="1" spans="3:5">
      <c r="C55" s="142" t="s">
        <v>318</v>
      </c>
      <c r="E55" s="162"/>
    </row>
    <row r="56" spans="4:4">
      <c r="D56" s="142" t="s">
        <v>319</v>
      </c>
    </row>
    <row r="57" s="142" customFormat="1" spans="1:10">
      <c r="A57" s="142">
        <v>2</v>
      </c>
      <c r="B57" s="142" t="s">
        <v>320</v>
      </c>
      <c r="C57" s="144"/>
      <c r="D57" s="145">
        <v>6</v>
      </c>
      <c r="E57" s="146">
        <v>5</v>
      </c>
      <c r="F57" s="147">
        <v>4</v>
      </c>
      <c r="G57" s="148">
        <v>3</v>
      </c>
      <c r="H57" s="149">
        <v>2</v>
      </c>
      <c r="I57" s="142">
        <v>3011</v>
      </c>
      <c r="J57" s="142" t="s">
        <v>321</v>
      </c>
    </row>
    <row r="58" s="142" customFormat="1" ht="16.2" spans="1:10">
      <c r="A58" s="142">
        <v>23</v>
      </c>
      <c r="B58" s="142">
        <v>8</v>
      </c>
      <c r="C58" s="150" t="s">
        <v>322</v>
      </c>
      <c r="D58" s="156"/>
      <c r="E58" s="142" t="s">
        <v>323</v>
      </c>
      <c r="F58" s="163" t="s">
        <v>324</v>
      </c>
      <c r="G58" s="164" t="s">
        <v>325</v>
      </c>
      <c r="H58" s="164" t="s">
        <v>326</v>
      </c>
      <c r="I58" s="142">
        <v>3012</v>
      </c>
      <c r="J58" s="142" t="s">
        <v>327</v>
      </c>
    </row>
    <row r="59" s="142" customFormat="1" ht="16.2" spans="1:10">
      <c r="A59" s="142">
        <v>5</v>
      </c>
      <c r="B59" s="142">
        <f>B58+(A58-A59)</f>
        <v>26</v>
      </c>
      <c r="C59" s="150" t="s">
        <v>328</v>
      </c>
      <c r="E59" s="152" t="s">
        <v>329</v>
      </c>
      <c r="F59" s="165" t="s">
        <v>330</v>
      </c>
      <c r="G59" s="164" t="s">
        <v>331</v>
      </c>
      <c r="H59" s="164" t="s">
        <v>332</v>
      </c>
      <c r="I59" s="142">
        <v>3013</v>
      </c>
      <c r="J59" s="142" t="s">
        <v>333</v>
      </c>
    </row>
    <row r="60" s="142" customFormat="1" spans="3:10">
      <c r="C60" s="144" t="s">
        <v>334</v>
      </c>
      <c r="D60" s="152" t="s">
        <v>335</v>
      </c>
      <c r="E60" s="152" t="s">
        <v>336</v>
      </c>
      <c r="F60" s="165" t="s">
        <v>337</v>
      </c>
      <c r="G60" s="164" t="s">
        <v>338</v>
      </c>
      <c r="H60" s="164" t="s">
        <v>339</v>
      </c>
      <c r="I60" s="142">
        <v>3014</v>
      </c>
      <c r="J60" s="142" t="s">
        <v>340</v>
      </c>
    </row>
    <row r="61" s="142" customFormat="1" ht="16.2" spans="3:8">
      <c r="C61" s="150" t="s">
        <v>341</v>
      </c>
      <c r="D61" s="150" t="s">
        <v>342</v>
      </c>
      <c r="F61" s="164" t="s">
        <v>343</v>
      </c>
      <c r="G61" s="164" t="s">
        <v>344</v>
      </c>
      <c r="H61" s="164" t="s">
        <v>345</v>
      </c>
    </row>
    <row r="62" s="142" customFormat="1" spans="3:10">
      <c r="C62" s="130" t="s">
        <v>346</v>
      </c>
      <c r="D62" s="144"/>
      <c r="E62" s="156"/>
      <c r="F62" s="156" t="s">
        <v>347</v>
      </c>
      <c r="H62" s="144"/>
      <c r="I62" s="142">
        <v>3015</v>
      </c>
      <c r="J62" s="142" t="s">
        <v>348</v>
      </c>
    </row>
    <row r="63" s="142" customFormat="1" ht="16.2" spans="3:8">
      <c r="C63" s="150" t="s">
        <v>232</v>
      </c>
      <c r="D63" s="151" t="s">
        <v>349</v>
      </c>
      <c r="E63" s="151" t="s">
        <v>350</v>
      </c>
      <c r="F63" s="144"/>
      <c r="G63" s="144"/>
      <c r="H63" s="144"/>
    </row>
    <row r="64" s="142" customFormat="1" spans="3:8">
      <c r="C64" s="144" t="s">
        <v>208</v>
      </c>
      <c r="D64" s="144"/>
      <c r="E64" s="144" t="s">
        <v>351</v>
      </c>
      <c r="F64" s="144"/>
      <c r="G64" s="144"/>
      <c r="H64" s="144"/>
    </row>
    <row r="65" s="142" customFormat="1" spans="3:8">
      <c r="C65" s="144" t="s">
        <v>352</v>
      </c>
      <c r="D65" s="151" t="s">
        <v>353</v>
      </c>
      <c r="E65" s="144"/>
      <c r="F65" s="144"/>
      <c r="G65" s="144"/>
      <c r="H65" s="144"/>
    </row>
    <row r="66" s="142" customFormat="1" spans="3:8">
      <c r="C66" s="144" t="s">
        <v>354</v>
      </c>
      <c r="D66" s="152" t="s">
        <v>355</v>
      </c>
      <c r="E66" s="144"/>
      <c r="F66" s="144"/>
      <c r="G66" s="144"/>
      <c r="H66" s="144"/>
    </row>
    <row r="67" s="142" customFormat="1" spans="3:8">
      <c r="C67" s="151" t="s">
        <v>356</v>
      </c>
      <c r="D67" s="152" t="s">
        <v>357</v>
      </c>
      <c r="F67" s="144"/>
      <c r="G67" s="144"/>
      <c r="H67" s="144"/>
    </row>
    <row r="68" s="142" customFormat="1" spans="3:8">
      <c r="C68" s="151" t="s">
        <v>358</v>
      </c>
      <c r="D68" s="152"/>
      <c r="E68" s="151" t="s">
        <v>359</v>
      </c>
      <c r="F68" s="144"/>
      <c r="G68" s="144"/>
      <c r="H68" s="144"/>
    </row>
    <row r="69" s="142" customFormat="1" ht="16.2" spans="3:8">
      <c r="C69" s="150" t="s">
        <v>360</v>
      </c>
      <c r="D69" s="152" t="s">
        <v>361</v>
      </c>
      <c r="E69" s="152" t="s">
        <v>362</v>
      </c>
      <c r="F69" s="166" t="s">
        <v>363</v>
      </c>
      <c r="G69" s="144"/>
      <c r="H69" s="144"/>
    </row>
    <row r="70" s="142" customFormat="1" ht="16.2" spans="3:8">
      <c r="C70" s="150" t="s">
        <v>364</v>
      </c>
      <c r="D70" s="152" t="s">
        <v>365</v>
      </c>
      <c r="E70" s="167" t="s">
        <v>366</v>
      </c>
      <c r="F70" s="154" t="s">
        <v>367</v>
      </c>
      <c r="G70" s="164" t="s">
        <v>368</v>
      </c>
      <c r="H70" s="144" t="s">
        <v>369</v>
      </c>
    </row>
    <row r="71" s="142" customFormat="1" spans="3:8">
      <c r="C71" s="144" t="s">
        <v>206</v>
      </c>
      <c r="D71" s="151"/>
      <c r="E71" s="152" t="s">
        <v>370</v>
      </c>
      <c r="F71" s="152" t="s">
        <v>371</v>
      </c>
      <c r="G71" s="144"/>
      <c r="H71" s="144"/>
    </row>
    <row r="72" s="142" customFormat="1" spans="3:8">
      <c r="C72" s="130" t="s">
        <v>372</v>
      </c>
      <c r="D72" s="151"/>
      <c r="E72" s="152" t="s">
        <v>373</v>
      </c>
      <c r="F72" s="144"/>
      <c r="G72" s="144"/>
      <c r="H72" s="144"/>
    </row>
    <row r="73" s="142" customFormat="1" spans="3:8">
      <c r="C73" s="144" t="s">
        <v>230</v>
      </c>
      <c r="D73" s="152" t="s">
        <v>374</v>
      </c>
      <c r="F73" s="144"/>
      <c r="G73" s="144"/>
      <c r="H73" s="144"/>
    </row>
    <row r="74" s="142" customFormat="1" spans="3:8">
      <c r="C74" s="144" t="s">
        <v>302</v>
      </c>
      <c r="D74" s="144"/>
      <c r="E74" s="152" t="s">
        <v>375</v>
      </c>
      <c r="F74" s="144"/>
      <c r="G74" s="144"/>
      <c r="H74" s="144"/>
    </row>
    <row r="75" s="142" customFormat="1" ht="16.2" spans="3:6">
      <c r="C75" s="158" t="s">
        <v>376</v>
      </c>
      <c r="F75" s="142" t="s">
        <v>377</v>
      </c>
    </row>
    <row r="76" ht="16.2" spans="3:5">
      <c r="C76" s="158" t="s">
        <v>378</v>
      </c>
      <c r="E76" s="142" t="s">
        <v>379</v>
      </c>
    </row>
    <row r="77" spans="4:4">
      <c r="D77" s="142" t="s">
        <v>380</v>
      </c>
    </row>
    <row r="78" s="142" customFormat="1" spans="1:10">
      <c r="A78" s="142">
        <v>3</v>
      </c>
      <c r="B78" s="142" t="s">
        <v>381</v>
      </c>
      <c r="C78" s="144"/>
      <c r="D78" s="145">
        <v>6</v>
      </c>
      <c r="E78" s="146">
        <v>5</v>
      </c>
      <c r="F78" s="147">
        <v>4</v>
      </c>
      <c r="G78" s="148">
        <v>3</v>
      </c>
      <c r="H78" s="149">
        <v>2</v>
      </c>
      <c r="I78" s="142">
        <v>3016</v>
      </c>
      <c r="J78" s="142" t="s">
        <v>382</v>
      </c>
    </row>
    <row r="79" s="142" customFormat="1" ht="16.2" spans="1:10">
      <c r="A79" s="142">
        <v>26</v>
      </c>
      <c r="B79" s="142">
        <v>9</v>
      </c>
      <c r="C79" s="150" t="s">
        <v>383</v>
      </c>
      <c r="D79" s="152" t="s">
        <v>384</v>
      </c>
      <c r="E79" s="168" t="s">
        <v>385</v>
      </c>
      <c r="F79" s="153" t="s">
        <v>386</v>
      </c>
      <c r="G79" s="144" t="s">
        <v>387</v>
      </c>
      <c r="H79" s="144" t="s">
        <v>388</v>
      </c>
      <c r="I79" s="142">
        <v>3017</v>
      </c>
      <c r="J79" s="142" t="s">
        <v>389</v>
      </c>
    </row>
    <row r="80" s="142" customFormat="1" ht="16.2" spans="1:8">
      <c r="A80" s="142">
        <v>7</v>
      </c>
      <c r="B80" s="142">
        <f>B79+(A79-A80)</f>
        <v>28</v>
      </c>
      <c r="C80" s="150" t="s">
        <v>390</v>
      </c>
      <c r="D80" s="152" t="s">
        <v>391</v>
      </c>
      <c r="E80" s="152"/>
      <c r="F80" s="153"/>
      <c r="G80" s="144"/>
      <c r="H80" s="144"/>
    </row>
    <row r="81" s="142" customFormat="1" ht="16.2" spans="3:10">
      <c r="C81" s="150" t="s">
        <v>291</v>
      </c>
      <c r="D81" s="144"/>
      <c r="E81" s="154" t="s">
        <v>392</v>
      </c>
      <c r="F81" s="144"/>
      <c r="G81" s="144" t="s">
        <v>393</v>
      </c>
      <c r="H81" s="144" t="s">
        <v>394</v>
      </c>
      <c r="I81" s="142">
        <v>3018</v>
      </c>
      <c r="J81" s="142" t="s">
        <v>395</v>
      </c>
    </row>
    <row r="82" s="142" customFormat="1" ht="16.2" spans="3:10">
      <c r="C82" s="150" t="s">
        <v>198</v>
      </c>
      <c r="D82" s="144"/>
      <c r="E82" s="151" t="s">
        <v>396</v>
      </c>
      <c r="F82" s="151" t="s">
        <v>397</v>
      </c>
      <c r="G82" s="144" t="s">
        <v>398</v>
      </c>
      <c r="H82" s="144" t="s">
        <v>399</v>
      </c>
      <c r="I82" s="142">
        <v>3019</v>
      </c>
      <c r="J82" s="142" t="s">
        <v>400</v>
      </c>
    </row>
    <row r="83" s="142" customFormat="1" ht="16.2" spans="3:10">
      <c r="C83" s="150" t="s">
        <v>194</v>
      </c>
      <c r="D83" s="150" t="s">
        <v>401</v>
      </c>
      <c r="E83" s="144"/>
      <c r="F83" s="144"/>
      <c r="G83" s="144" t="s">
        <v>402</v>
      </c>
      <c r="H83" s="144" t="s">
        <v>403</v>
      </c>
      <c r="I83" s="142">
        <v>3020</v>
      </c>
      <c r="J83" s="142" t="s">
        <v>404</v>
      </c>
    </row>
    <row r="84" s="142" customFormat="1" ht="16.2" spans="3:8">
      <c r="C84" s="150" t="s">
        <v>405</v>
      </c>
      <c r="D84" s="152" t="s">
        <v>406</v>
      </c>
      <c r="E84" s="144"/>
      <c r="F84" s="144" t="s">
        <v>407</v>
      </c>
      <c r="G84" s="144" t="s">
        <v>408</v>
      </c>
      <c r="H84" s="144" t="s">
        <v>409</v>
      </c>
    </row>
    <row r="85" s="142" customFormat="1" spans="3:8">
      <c r="C85" s="144" t="s">
        <v>410</v>
      </c>
      <c r="D85" s="151" t="s">
        <v>411</v>
      </c>
      <c r="E85" s="144"/>
      <c r="F85" s="144"/>
      <c r="G85" s="144"/>
      <c r="H85" s="144"/>
    </row>
    <row r="86" s="142" customFormat="1" spans="3:8">
      <c r="C86" s="144" t="s">
        <v>297</v>
      </c>
      <c r="D86" s="152" t="s">
        <v>412</v>
      </c>
      <c r="E86" s="152" t="s">
        <v>413</v>
      </c>
      <c r="F86" s="153" t="s">
        <v>414</v>
      </c>
      <c r="G86" s="151"/>
      <c r="H86" s="151" t="s">
        <v>415</v>
      </c>
    </row>
    <row r="87" s="142" customFormat="1" spans="3:8">
      <c r="C87" s="144" t="s">
        <v>230</v>
      </c>
      <c r="D87" s="144"/>
      <c r="E87" s="151" t="s">
        <v>416</v>
      </c>
      <c r="F87" s="152"/>
      <c r="G87" s="151" t="s">
        <v>417</v>
      </c>
      <c r="H87" s="151" t="s">
        <v>418</v>
      </c>
    </row>
    <row r="88" s="142" customFormat="1" spans="3:8">
      <c r="C88" s="144" t="s">
        <v>302</v>
      </c>
      <c r="D88" s="144"/>
      <c r="E88" s="152"/>
      <c r="F88" s="144" t="s">
        <v>419</v>
      </c>
      <c r="G88" s="151" t="s">
        <v>420</v>
      </c>
      <c r="H88" s="151"/>
    </row>
    <row r="89" s="142" customFormat="1" spans="3:8">
      <c r="C89" s="144" t="s">
        <v>232</v>
      </c>
      <c r="D89" s="144"/>
      <c r="E89" s="151" t="s">
        <v>421</v>
      </c>
      <c r="F89" s="144"/>
      <c r="G89" s="144" t="s">
        <v>422</v>
      </c>
      <c r="H89" s="144"/>
    </row>
    <row r="90" s="143" customFormat="1" spans="3:8">
      <c r="C90" s="144" t="s">
        <v>358</v>
      </c>
      <c r="D90" s="144"/>
      <c r="E90" s="152" t="s">
        <v>423</v>
      </c>
      <c r="F90" s="144"/>
      <c r="G90" s="144"/>
      <c r="H90" s="144"/>
    </row>
    <row r="91" s="142" customFormat="1" spans="3:8">
      <c r="C91" s="169" t="s">
        <v>424</v>
      </c>
      <c r="D91" s="144"/>
      <c r="E91" s="144"/>
      <c r="F91" s="156" t="s">
        <v>425</v>
      </c>
      <c r="G91" s="144" t="s">
        <v>426</v>
      </c>
      <c r="H91" s="144"/>
    </row>
    <row r="92" s="143" customFormat="1" spans="2:8">
      <c r="B92" s="142"/>
      <c r="C92" s="144" t="s">
        <v>310</v>
      </c>
      <c r="D92" s="144"/>
      <c r="E92" s="152" t="s">
        <v>427</v>
      </c>
      <c r="F92" s="156"/>
      <c r="G92" s="144"/>
      <c r="H92" s="144"/>
    </row>
    <row r="93" s="143" customFormat="1" spans="2:8">
      <c r="B93" s="142"/>
      <c r="C93" s="144" t="s">
        <v>228</v>
      </c>
      <c r="D93" s="144"/>
      <c r="E93" s="144" t="s">
        <v>428</v>
      </c>
      <c r="F93" s="156"/>
      <c r="G93" s="144"/>
      <c r="H93" s="144"/>
    </row>
    <row r="94" s="143" customFormat="1" spans="2:8">
      <c r="B94" s="142"/>
      <c r="C94" s="144" t="s">
        <v>191</v>
      </c>
      <c r="D94" s="144"/>
      <c r="E94" s="152" t="s">
        <v>429</v>
      </c>
      <c r="F94" s="156"/>
      <c r="G94" s="144"/>
      <c r="H94" s="144"/>
    </row>
    <row r="95" s="75" customFormat="1" ht="16.2" spans="2:6">
      <c r="B95" s="142"/>
      <c r="D95" s="76" t="s">
        <v>430</v>
      </c>
      <c r="F95" s="75" t="s">
        <v>431</v>
      </c>
    </row>
    <row r="96" s="75" customFormat="1" spans="2:4">
      <c r="B96" s="142"/>
      <c r="D96" s="75" t="s">
        <v>432</v>
      </c>
    </row>
    <row r="97" s="75" customFormat="1" spans="2:4">
      <c r="B97" s="142"/>
      <c r="D97" s="75" t="s">
        <v>433</v>
      </c>
    </row>
    <row r="98" s="75" customFormat="1" spans="1:10">
      <c r="A98" s="75">
        <v>4</v>
      </c>
      <c r="B98" s="142" t="s">
        <v>434</v>
      </c>
      <c r="C98" s="144"/>
      <c r="D98" s="145">
        <v>6</v>
      </c>
      <c r="E98" s="146">
        <v>5</v>
      </c>
      <c r="F98" s="147">
        <v>4</v>
      </c>
      <c r="G98" s="148">
        <v>3</v>
      </c>
      <c r="H98" s="149">
        <v>2</v>
      </c>
      <c r="I98" s="142">
        <v>3021</v>
      </c>
      <c r="J98" s="142" t="s">
        <v>435</v>
      </c>
    </row>
    <row r="99" s="75" customFormat="1" ht="16.2" spans="1:10">
      <c r="A99" s="142">
        <v>24</v>
      </c>
      <c r="B99" s="142">
        <v>10</v>
      </c>
      <c r="C99" s="170" t="s">
        <v>436</v>
      </c>
      <c r="D99" s="171"/>
      <c r="E99" s="172" t="s">
        <v>437</v>
      </c>
      <c r="F99" s="173" t="s">
        <v>438</v>
      </c>
      <c r="G99" s="171"/>
      <c r="H99" s="171"/>
      <c r="I99" s="142">
        <v>3022</v>
      </c>
      <c r="J99" s="143" t="s">
        <v>439</v>
      </c>
    </row>
    <row r="100" s="75" customFormat="1" ht="16.2" spans="1:10">
      <c r="A100" s="142">
        <v>8</v>
      </c>
      <c r="B100" s="142">
        <f>B99+(A99-A100)</f>
        <v>26</v>
      </c>
      <c r="C100" s="170" t="s">
        <v>156</v>
      </c>
      <c r="D100" s="171"/>
      <c r="E100" s="172" t="s">
        <v>440</v>
      </c>
      <c r="F100" s="174" t="s">
        <v>441</v>
      </c>
      <c r="G100" s="171" t="s">
        <v>442</v>
      </c>
      <c r="H100" s="175" t="s">
        <v>443</v>
      </c>
      <c r="I100" s="142">
        <v>3023</v>
      </c>
      <c r="J100" s="143" t="s">
        <v>444</v>
      </c>
    </row>
    <row r="101" s="75" customFormat="1" ht="16.2" spans="2:10">
      <c r="B101" s="142"/>
      <c r="C101" s="170" t="s">
        <v>201</v>
      </c>
      <c r="D101" s="176" t="s">
        <v>445</v>
      </c>
      <c r="E101" s="177" t="s">
        <v>446</v>
      </c>
      <c r="F101" s="177" t="s">
        <v>447</v>
      </c>
      <c r="G101" s="171"/>
      <c r="H101" s="178" t="s">
        <v>448</v>
      </c>
      <c r="I101" s="143">
        <v>3024</v>
      </c>
      <c r="J101" s="142" t="s">
        <v>449</v>
      </c>
    </row>
    <row r="102" s="75" customFormat="1" ht="16.2" spans="2:10">
      <c r="B102" s="142"/>
      <c r="C102" s="179" t="s">
        <v>450</v>
      </c>
      <c r="D102" s="180" t="s">
        <v>451</v>
      </c>
      <c r="E102" s="173" t="s">
        <v>452</v>
      </c>
      <c r="F102" s="171"/>
      <c r="G102" s="176" t="s">
        <v>453</v>
      </c>
      <c r="H102" s="178" t="s">
        <v>454</v>
      </c>
      <c r="I102" s="143">
        <v>3025</v>
      </c>
      <c r="J102" s="142" t="s">
        <v>455</v>
      </c>
    </row>
    <row r="103" s="75" customFormat="1" ht="16.2" spans="2:8">
      <c r="B103" s="142"/>
      <c r="C103" s="179" t="s">
        <v>279</v>
      </c>
      <c r="D103" s="172"/>
      <c r="E103" s="172" t="s">
        <v>456</v>
      </c>
      <c r="F103" s="173" t="s">
        <v>457</v>
      </c>
      <c r="G103" s="177" t="s">
        <v>458</v>
      </c>
      <c r="H103" s="171"/>
    </row>
    <row r="104" s="75" customFormat="1" spans="2:8">
      <c r="B104" s="142"/>
      <c r="C104" s="177" t="s">
        <v>459</v>
      </c>
      <c r="D104" s="172"/>
      <c r="E104" s="176" t="s">
        <v>460</v>
      </c>
      <c r="F104" s="181" t="s">
        <v>461</v>
      </c>
      <c r="G104" s="177" t="s">
        <v>462</v>
      </c>
      <c r="H104" s="171"/>
    </row>
    <row r="105" s="75" customFormat="1" spans="2:8">
      <c r="B105" s="142"/>
      <c r="C105" s="171" t="s">
        <v>203</v>
      </c>
      <c r="D105" s="171"/>
      <c r="E105" s="172" t="s">
        <v>463</v>
      </c>
      <c r="F105" s="171"/>
      <c r="G105" s="171"/>
      <c r="H105" s="171"/>
    </row>
    <row r="106" s="75" customFormat="1" spans="2:8">
      <c r="B106" s="142"/>
      <c r="C106" s="171" t="s">
        <v>225</v>
      </c>
      <c r="D106" s="180" t="s">
        <v>464</v>
      </c>
      <c r="E106" s="177" t="s">
        <v>465</v>
      </c>
      <c r="F106" s="182" t="s">
        <v>466</v>
      </c>
      <c r="G106" s="171"/>
      <c r="H106" s="171"/>
    </row>
    <row r="107" s="75" customFormat="1" spans="2:8">
      <c r="B107" s="142"/>
      <c r="C107" s="177" t="s">
        <v>313</v>
      </c>
      <c r="D107" s="172" t="s">
        <v>467</v>
      </c>
      <c r="E107" s="180" t="s">
        <v>468</v>
      </c>
      <c r="F107" s="171"/>
      <c r="G107" s="171"/>
      <c r="H107" s="171"/>
    </row>
    <row r="108" s="75" customFormat="1" spans="2:8">
      <c r="B108" s="142"/>
      <c r="C108" s="177" t="s">
        <v>469</v>
      </c>
      <c r="D108" s="180" t="s">
        <v>470</v>
      </c>
      <c r="E108" s="176" t="s">
        <v>471</v>
      </c>
      <c r="F108" s="171"/>
      <c r="G108" s="171"/>
      <c r="H108" s="171"/>
    </row>
    <row r="109" s="75" customFormat="1" spans="2:8">
      <c r="B109" s="142"/>
      <c r="C109" s="171" t="s">
        <v>315</v>
      </c>
      <c r="D109" s="172" t="s">
        <v>472</v>
      </c>
      <c r="E109" s="181" t="s">
        <v>473</v>
      </c>
      <c r="G109" s="171"/>
      <c r="H109" s="171"/>
    </row>
    <row r="110" s="75" customFormat="1" spans="2:8">
      <c r="B110" s="142"/>
      <c r="C110" s="177" t="s">
        <v>302</v>
      </c>
      <c r="D110" s="180"/>
      <c r="E110" s="171"/>
      <c r="F110" s="171"/>
      <c r="G110" s="183" t="s">
        <v>474</v>
      </c>
      <c r="H110" s="171"/>
    </row>
    <row r="111" s="75" customFormat="1" spans="2:4">
      <c r="B111" s="142"/>
      <c r="D111" s="75" t="s">
        <v>475</v>
      </c>
    </row>
    <row r="112" ht="16.2" spans="4:6">
      <c r="D112" s="142" t="s">
        <v>476</v>
      </c>
      <c r="E112" s="158"/>
      <c r="F112" s="142" t="s">
        <v>477</v>
      </c>
    </row>
    <row r="113" customFormat="1" spans="1:8">
      <c r="A113" s="142"/>
      <c r="B113" s="142"/>
      <c r="C113" s="142"/>
      <c r="D113" s="142"/>
      <c r="E113" s="142"/>
      <c r="F113" s="142"/>
      <c r="G113" s="142"/>
      <c r="H113" s="142"/>
    </row>
    <row r="114" s="142" customFormat="1" spans="1:10">
      <c r="A114" s="142">
        <v>5</v>
      </c>
      <c r="B114" s="142" t="s">
        <v>478</v>
      </c>
      <c r="C114" s="144"/>
      <c r="D114" s="145">
        <v>6</v>
      </c>
      <c r="E114" s="146">
        <v>5</v>
      </c>
      <c r="F114" s="147">
        <v>4</v>
      </c>
      <c r="G114" s="148">
        <v>3</v>
      </c>
      <c r="H114" s="149">
        <v>2</v>
      </c>
      <c r="I114" s="142">
        <v>3026</v>
      </c>
      <c r="J114" s="142" t="s">
        <v>479</v>
      </c>
    </row>
    <row r="115" s="142" customFormat="1" ht="16.2" spans="1:10">
      <c r="A115" s="142">
        <v>25</v>
      </c>
      <c r="B115" s="142">
        <v>11</v>
      </c>
      <c r="C115" s="150" t="s">
        <v>480</v>
      </c>
      <c r="D115" s="152" t="s">
        <v>481</v>
      </c>
      <c r="E115" s="144" t="s">
        <v>482</v>
      </c>
      <c r="F115" s="144" t="s">
        <v>483</v>
      </c>
      <c r="G115" s="184" t="s">
        <v>484</v>
      </c>
      <c r="H115" s="184" t="s">
        <v>485</v>
      </c>
      <c r="I115" s="142">
        <v>3027</v>
      </c>
      <c r="J115" s="143" t="s">
        <v>486</v>
      </c>
    </row>
    <row r="116" s="142" customFormat="1" ht="16.2" spans="1:10">
      <c r="A116" s="142">
        <v>9</v>
      </c>
      <c r="B116" s="142">
        <f>B115+(A115-A116)</f>
        <v>27</v>
      </c>
      <c r="C116" s="150" t="s">
        <v>208</v>
      </c>
      <c r="D116" s="151" t="s">
        <v>487</v>
      </c>
      <c r="E116" s="144" t="s">
        <v>488</v>
      </c>
      <c r="F116" s="144"/>
      <c r="G116" s="144" t="s">
        <v>489</v>
      </c>
      <c r="H116" s="144"/>
      <c r="I116" s="142">
        <v>3028</v>
      </c>
      <c r="J116" s="143" t="s">
        <v>490</v>
      </c>
    </row>
    <row r="117" s="142" customFormat="1" ht="16.2" spans="3:10">
      <c r="C117" s="150" t="s">
        <v>212</v>
      </c>
      <c r="D117" s="152" t="s">
        <v>491</v>
      </c>
      <c r="E117" s="185" t="s">
        <v>492</v>
      </c>
      <c r="F117" s="144" t="s">
        <v>493</v>
      </c>
      <c r="G117" s="144" t="s">
        <v>494</v>
      </c>
      <c r="H117" s="144" t="s">
        <v>495</v>
      </c>
      <c r="I117" s="143">
        <v>3029</v>
      </c>
      <c r="J117" s="142" t="s">
        <v>496</v>
      </c>
    </row>
    <row r="118" s="142" customFormat="1" ht="16.2" spans="3:10">
      <c r="C118" s="150" t="s">
        <v>497</v>
      </c>
      <c r="D118" s="152" t="s">
        <v>498</v>
      </c>
      <c r="E118" s="151" t="s">
        <v>499</v>
      </c>
      <c r="F118" s="144" t="s">
        <v>500</v>
      </c>
      <c r="G118" s="184" t="s">
        <v>501</v>
      </c>
      <c r="H118" s="184" t="s">
        <v>502</v>
      </c>
      <c r="I118" s="143">
        <v>3030</v>
      </c>
      <c r="J118" s="142" t="s">
        <v>503</v>
      </c>
    </row>
    <row r="119" s="142" customFormat="1" ht="16.2" spans="3:8">
      <c r="C119" s="150" t="s">
        <v>232</v>
      </c>
      <c r="D119" s="144"/>
      <c r="E119" s="144" t="s">
        <v>504</v>
      </c>
      <c r="F119" s="144" t="s">
        <v>505</v>
      </c>
      <c r="G119" s="144" t="s">
        <v>506</v>
      </c>
      <c r="H119" s="144"/>
    </row>
    <row r="120" s="142" customFormat="1" spans="3:8">
      <c r="C120" s="144" t="s">
        <v>228</v>
      </c>
      <c r="D120" s="144"/>
      <c r="E120" s="144"/>
      <c r="F120" s="153" t="s">
        <v>507</v>
      </c>
      <c r="G120" s="144"/>
      <c r="H120" s="144"/>
    </row>
    <row r="121" s="142" customFormat="1" spans="3:8">
      <c r="C121" s="144" t="s">
        <v>191</v>
      </c>
      <c r="D121" s="144"/>
      <c r="E121" s="144"/>
      <c r="F121" s="153" t="s">
        <v>508</v>
      </c>
      <c r="G121" s="144"/>
      <c r="H121" s="144"/>
    </row>
    <row r="122" s="142" customFormat="1" spans="3:8">
      <c r="C122" s="144" t="s">
        <v>225</v>
      </c>
      <c r="D122" s="144"/>
      <c r="E122" s="152" t="s">
        <v>509</v>
      </c>
      <c r="G122" s="151" t="s">
        <v>510</v>
      </c>
      <c r="H122" s="144"/>
    </row>
    <row r="123" s="142" customFormat="1" spans="3:8">
      <c r="C123" s="144" t="s">
        <v>230</v>
      </c>
      <c r="D123" s="168" t="s">
        <v>511</v>
      </c>
      <c r="F123" s="144"/>
      <c r="G123" s="144"/>
      <c r="H123" s="144"/>
    </row>
    <row r="124" s="142" customFormat="1" spans="3:8">
      <c r="C124" s="144" t="s">
        <v>302</v>
      </c>
      <c r="D124" s="152"/>
      <c r="E124" s="152" t="s">
        <v>512</v>
      </c>
      <c r="F124" s="144"/>
      <c r="G124" s="144"/>
      <c r="H124" s="144"/>
    </row>
    <row r="125" s="142" customFormat="1" spans="3:8">
      <c r="C125" s="144" t="s">
        <v>315</v>
      </c>
      <c r="D125" s="144"/>
      <c r="E125" s="152" t="s">
        <v>513</v>
      </c>
      <c r="F125" s="144"/>
      <c r="G125" s="144"/>
      <c r="H125" s="144"/>
    </row>
    <row r="126" spans="4:6">
      <c r="D126" s="142" t="s">
        <v>514</v>
      </c>
      <c r="F126" s="142" t="s">
        <v>515</v>
      </c>
    </row>
    <row r="127" spans="4:6">
      <c r="D127" s="142" t="s">
        <v>516</v>
      </c>
      <c r="F127" s="142" t="s">
        <v>517</v>
      </c>
    </row>
    <row r="129" s="142" customFormat="1" spans="1:10">
      <c r="A129" s="142">
        <v>6</v>
      </c>
      <c r="B129" s="142" t="s">
        <v>518</v>
      </c>
      <c r="C129" s="144"/>
      <c r="D129" s="145">
        <v>6</v>
      </c>
      <c r="E129" s="146">
        <v>5</v>
      </c>
      <c r="F129" s="147">
        <v>4</v>
      </c>
      <c r="G129" s="148">
        <v>3</v>
      </c>
      <c r="H129" s="149">
        <v>2</v>
      </c>
      <c r="I129" s="142">
        <v>3031</v>
      </c>
      <c r="J129" s="142" t="s">
        <v>519</v>
      </c>
    </row>
    <row r="130" s="142" customFormat="1" ht="26.4" spans="1:10">
      <c r="A130" s="142">
        <v>22</v>
      </c>
      <c r="B130" s="142">
        <v>16</v>
      </c>
      <c r="C130" s="150" t="s">
        <v>520</v>
      </c>
      <c r="D130" s="144" t="s">
        <v>521</v>
      </c>
      <c r="E130" s="151" t="s">
        <v>522</v>
      </c>
      <c r="F130" s="186" t="s">
        <v>523</v>
      </c>
      <c r="G130" s="187" t="s">
        <v>524</v>
      </c>
      <c r="H130" s="188" t="s">
        <v>525</v>
      </c>
      <c r="I130" s="142">
        <v>3032</v>
      </c>
      <c r="J130" s="142" t="s">
        <v>526</v>
      </c>
    </row>
    <row r="131" s="142" customFormat="1" ht="16.2" spans="1:10">
      <c r="A131" s="142">
        <v>10</v>
      </c>
      <c r="B131" s="142">
        <f>B130+(A130-A131)</f>
        <v>28</v>
      </c>
      <c r="C131" s="150" t="s">
        <v>527</v>
      </c>
      <c r="D131" s="152" t="s">
        <v>528</v>
      </c>
      <c r="E131" s="144"/>
      <c r="F131" s="144"/>
      <c r="G131" s="144"/>
      <c r="H131" s="144"/>
      <c r="I131" s="142">
        <v>3033</v>
      </c>
      <c r="J131" s="142" t="s">
        <v>529</v>
      </c>
    </row>
    <row r="132" s="142" customFormat="1" ht="16.2" spans="3:10">
      <c r="C132" s="150" t="s">
        <v>530</v>
      </c>
      <c r="D132" s="144"/>
      <c r="E132" s="144" t="s">
        <v>531</v>
      </c>
      <c r="F132" s="153" t="s">
        <v>532</v>
      </c>
      <c r="G132" s="144" t="s">
        <v>533</v>
      </c>
      <c r="H132" s="144" t="s">
        <v>534</v>
      </c>
      <c r="I132" s="142">
        <v>3034</v>
      </c>
      <c r="J132" s="142" t="s">
        <v>535</v>
      </c>
    </row>
    <row r="133" s="143" customFormat="1" spans="3:10">
      <c r="C133" s="144" t="s">
        <v>212</v>
      </c>
      <c r="D133" s="152" t="s">
        <v>536</v>
      </c>
      <c r="E133" s="189" t="s">
        <v>537</v>
      </c>
      <c r="F133" s="144"/>
      <c r="G133" s="144"/>
      <c r="H133" s="144"/>
      <c r="I133" s="142">
        <v>3035</v>
      </c>
      <c r="J133" s="142" t="s">
        <v>538</v>
      </c>
    </row>
    <row r="134" s="143" customFormat="1" spans="3:8">
      <c r="C134" s="144" t="s">
        <v>539</v>
      </c>
      <c r="D134" s="152" t="s">
        <v>540</v>
      </c>
      <c r="E134" s="151" t="s">
        <v>541</v>
      </c>
      <c r="F134" s="144"/>
      <c r="G134" s="144"/>
      <c r="H134" s="144"/>
    </row>
    <row r="135" s="143" customFormat="1" spans="3:8">
      <c r="C135" s="144" t="s">
        <v>542</v>
      </c>
      <c r="D135" s="152" t="s">
        <v>543</v>
      </c>
      <c r="E135" s="152" t="s">
        <v>544</v>
      </c>
      <c r="F135" s="153" t="s">
        <v>545</v>
      </c>
      <c r="G135" s="144" t="s">
        <v>546</v>
      </c>
      <c r="H135" s="144" t="s">
        <v>547</v>
      </c>
    </row>
    <row r="136" spans="4:4">
      <c r="D136" s="142" t="s">
        <v>548</v>
      </c>
    </row>
    <row r="137" spans="4:4">
      <c r="D137" s="142" t="s">
        <v>549</v>
      </c>
    </row>
    <row r="139" spans="3:3">
      <c r="C139" s="142" t="s">
        <v>550</v>
      </c>
    </row>
    <row r="141" spans="5:5">
      <c r="E141" s="142" t="s">
        <v>551</v>
      </c>
    </row>
    <row r="142" spans="5:5">
      <c r="E142" s="142" t="s">
        <v>552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L63"/>
  <sheetViews>
    <sheetView workbookViewId="0">
      <pane xSplit="1" ySplit="3" topLeftCell="B10" activePane="bottomRight" state="frozen"/>
      <selection/>
      <selection pane="topRight"/>
      <selection pane="bottomLeft"/>
      <selection pane="bottomRight" activeCell="B22" sqref="B22"/>
    </sheetView>
  </sheetViews>
  <sheetFormatPr defaultColWidth="8.88888888888889" defaultRowHeight="14.4"/>
  <cols>
    <col min="3" max="3" width="16.4444444444444" customWidth="1"/>
    <col min="4" max="5" width="10.7777777777778" customWidth="1"/>
    <col min="7" max="7" width="9.55555555555556" customWidth="1"/>
  </cols>
  <sheetData>
    <row r="1" s="69" customFormat="1" spans="4:7">
      <c r="D1" s="69" t="s">
        <v>553</v>
      </c>
      <c r="E1" s="138" t="s">
        <v>554</v>
      </c>
      <c r="F1" s="69" t="s">
        <v>555</v>
      </c>
      <c r="G1" s="69" t="s">
        <v>556</v>
      </c>
    </row>
    <row r="2" s="69" customFormat="1" spans="5:12">
      <c r="E2" s="139">
        <v>44927</v>
      </c>
      <c r="F2" s="139"/>
      <c r="G2" s="139">
        <v>44958</v>
      </c>
      <c r="H2" s="69" t="s">
        <v>557</v>
      </c>
      <c r="I2" s="69" t="s">
        <v>558</v>
      </c>
      <c r="J2" s="69" t="s">
        <v>559</v>
      </c>
      <c r="K2" s="69" t="s">
        <v>560</v>
      </c>
      <c r="L2" s="69" t="s">
        <v>561</v>
      </c>
    </row>
    <row r="3" s="69" customFormat="1" spans="5:7">
      <c r="E3" s="138" t="s">
        <v>562</v>
      </c>
      <c r="F3" s="69" t="s">
        <v>563</v>
      </c>
      <c r="G3" s="69" t="s">
        <v>562</v>
      </c>
    </row>
    <row r="4" s="71" customFormat="1" spans="3:9">
      <c r="C4" s="71" t="s">
        <v>564</v>
      </c>
      <c r="E4" s="140"/>
      <c r="I4" s="141" t="s">
        <v>565</v>
      </c>
    </row>
    <row r="5" s="71" customFormat="1" spans="3:11">
      <c r="C5" s="71" t="s">
        <v>566</v>
      </c>
      <c r="E5" s="140"/>
      <c r="I5" s="141" t="s">
        <v>567</v>
      </c>
      <c r="K5" s="141" t="s">
        <v>567</v>
      </c>
    </row>
    <row r="6" spans="3:11">
      <c r="C6" t="s">
        <v>103</v>
      </c>
      <c r="E6" s="141"/>
      <c r="F6" s="141"/>
      <c r="G6" s="141" t="s">
        <v>567</v>
      </c>
      <c r="K6" s="141" t="s">
        <v>567</v>
      </c>
    </row>
    <row r="7" spans="3:6">
      <c r="C7" t="s">
        <v>74</v>
      </c>
      <c r="E7" s="141"/>
      <c r="F7" s="141" t="s">
        <v>567</v>
      </c>
    </row>
    <row r="8" spans="3:6">
      <c r="C8" t="s">
        <v>568</v>
      </c>
      <c r="E8" s="141"/>
      <c r="F8" s="141" t="s">
        <v>567</v>
      </c>
    </row>
    <row r="9" spans="3:6">
      <c r="C9" t="s">
        <v>569</v>
      </c>
      <c r="E9" s="141"/>
      <c r="F9" s="141" t="s">
        <v>567</v>
      </c>
    </row>
    <row r="10" spans="3:6">
      <c r="C10" t="s">
        <v>100</v>
      </c>
      <c r="E10" s="141"/>
      <c r="F10" s="141" t="s">
        <v>567</v>
      </c>
    </row>
    <row r="11" spans="3:6">
      <c r="C11" t="s">
        <v>105</v>
      </c>
      <c r="E11" s="141"/>
      <c r="F11" s="141" t="s">
        <v>567</v>
      </c>
    </row>
    <row r="12" spans="3:7">
      <c r="C12" t="s">
        <v>107</v>
      </c>
      <c r="E12" s="141"/>
      <c r="F12" s="141" t="s">
        <v>567</v>
      </c>
      <c r="G12" s="140" t="s">
        <v>567</v>
      </c>
    </row>
    <row r="13" spans="3:9">
      <c r="C13" t="s">
        <v>115</v>
      </c>
      <c r="E13" s="141"/>
      <c r="F13" s="141" t="s">
        <v>567</v>
      </c>
      <c r="H13" s="141" t="s">
        <v>567</v>
      </c>
      <c r="I13" s="141" t="s">
        <v>567</v>
      </c>
    </row>
    <row r="14" spans="3:8">
      <c r="C14" t="s">
        <v>122</v>
      </c>
      <c r="E14" s="141"/>
      <c r="F14" s="141" t="s">
        <v>567</v>
      </c>
      <c r="H14" s="141" t="s">
        <v>567</v>
      </c>
    </row>
    <row r="15" spans="3:9">
      <c r="C15" t="s">
        <v>570</v>
      </c>
      <c r="E15" s="141"/>
      <c r="F15" s="141"/>
      <c r="H15" s="141"/>
      <c r="I15" s="141" t="s">
        <v>567</v>
      </c>
    </row>
    <row r="16" spans="3:9">
      <c r="C16" t="s">
        <v>571</v>
      </c>
      <c r="E16" s="141"/>
      <c r="F16" s="141"/>
      <c r="H16" s="141"/>
      <c r="I16" s="141" t="s">
        <v>567</v>
      </c>
    </row>
    <row r="17" spans="3:10">
      <c r="C17" t="s">
        <v>126</v>
      </c>
      <c r="E17" s="141"/>
      <c r="F17" s="141" t="s">
        <v>567</v>
      </c>
      <c r="J17" s="141" t="s">
        <v>567</v>
      </c>
    </row>
    <row r="18" spans="3:10">
      <c r="C18" t="s">
        <v>572</v>
      </c>
      <c r="E18" s="141"/>
      <c r="F18" s="141"/>
      <c r="J18" s="141" t="s">
        <v>567</v>
      </c>
    </row>
    <row r="19" spans="3:10">
      <c r="C19" t="s">
        <v>573</v>
      </c>
      <c r="E19" s="141"/>
      <c r="F19" s="141"/>
      <c r="J19" s="141" t="s">
        <v>567</v>
      </c>
    </row>
    <row r="20" spans="3:10">
      <c r="C20" t="s">
        <v>574</v>
      </c>
      <c r="E20" s="141"/>
      <c r="F20" s="141"/>
      <c r="J20" s="141" t="s">
        <v>567</v>
      </c>
    </row>
    <row r="21" spans="5:10">
      <c r="E21" s="141"/>
      <c r="F21" s="141"/>
      <c r="J21" s="141"/>
    </row>
    <row r="22" spans="5:10">
      <c r="E22" s="141"/>
      <c r="F22" s="141"/>
      <c r="J22" s="141"/>
    </row>
    <row r="23" spans="3:6">
      <c r="C23" t="s">
        <v>129</v>
      </c>
      <c r="E23" s="141"/>
      <c r="F23" s="141" t="s">
        <v>567</v>
      </c>
    </row>
    <row r="24" spans="3:7">
      <c r="C24" t="s">
        <v>575</v>
      </c>
      <c r="E24" s="141"/>
      <c r="F24" s="141"/>
      <c r="G24" s="141" t="s">
        <v>567</v>
      </c>
    </row>
    <row r="25" spans="3:12">
      <c r="C25" t="s">
        <v>135</v>
      </c>
      <c r="E25" s="141"/>
      <c r="F25" s="141"/>
      <c r="G25" s="141"/>
      <c r="L25" s="141" t="s">
        <v>567</v>
      </c>
    </row>
    <row r="26" spans="3:12">
      <c r="C26" t="s">
        <v>139</v>
      </c>
      <c r="E26" s="141"/>
      <c r="F26" s="141"/>
      <c r="G26" s="141"/>
      <c r="L26" s="141" t="s">
        <v>567</v>
      </c>
    </row>
    <row r="27" spans="3:12">
      <c r="C27" t="s">
        <v>136</v>
      </c>
      <c r="E27" s="141"/>
      <c r="F27" s="141" t="s">
        <v>567</v>
      </c>
      <c r="L27" s="141" t="s">
        <v>567</v>
      </c>
    </row>
    <row r="28" spans="3:12">
      <c r="C28" t="s">
        <v>140</v>
      </c>
      <c r="E28" s="141"/>
      <c r="F28" s="141" t="s">
        <v>567</v>
      </c>
      <c r="L28" s="141" t="s">
        <v>567</v>
      </c>
    </row>
    <row r="29" spans="3:12">
      <c r="C29" t="s">
        <v>576</v>
      </c>
      <c r="E29" s="141"/>
      <c r="F29" s="141"/>
      <c r="L29" s="141" t="s">
        <v>567</v>
      </c>
    </row>
    <row r="30" spans="3:12">
      <c r="C30" t="s">
        <v>138</v>
      </c>
      <c r="E30" s="141"/>
      <c r="F30" s="141"/>
      <c r="L30" s="141" t="s">
        <v>567</v>
      </c>
    </row>
    <row r="31" spans="3:7">
      <c r="C31" t="s">
        <v>143</v>
      </c>
      <c r="E31" s="141"/>
      <c r="F31" s="141" t="s">
        <v>567</v>
      </c>
      <c r="G31" s="140" t="s">
        <v>567</v>
      </c>
    </row>
    <row r="32" spans="3:6">
      <c r="C32" t="s">
        <v>146</v>
      </c>
      <c r="E32" s="141"/>
      <c r="F32" s="141" t="s">
        <v>567</v>
      </c>
    </row>
    <row r="33" spans="5:5">
      <c r="E33" s="141"/>
    </row>
    <row r="34" spans="3:6">
      <c r="C34" t="s">
        <v>577</v>
      </c>
      <c r="E34" s="141"/>
      <c r="F34" s="141" t="s">
        <v>567</v>
      </c>
    </row>
    <row r="35" spans="3:6">
      <c r="C35" t="s">
        <v>578</v>
      </c>
      <c r="E35" s="141"/>
      <c r="F35" s="141" t="s">
        <v>567</v>
      </c>
    </row>
    <row r="36" spans="1:3">
      <c r="A36">
        <v>3102</v>
      </c>
      <c r="B36" t="str">
        <f>VLOOKUP(A36,觉醒材料!A:B,2,FALSE)</f>
        <v>急先锋</v>
      </c>
      <c r="C36" t="s">
        <v>579</v>
      </c>
    </row>
    <row r="37" spans="1:3">
      <c r="A37">
        <v>3099</v>
      </c>
      <c r="B37" t="str">
        <f>VLOOKUP(A37,觉醒材料!A:B,2,FALSE)</f>
        <v>提戟壮士</v>
      </c>
      <c r="C37" t="s">
        <v>580</v>
      </c>
    </row>
    <row r="38" spans="1:3">
      <c r="A38">
        <v>3105</v>
      </c>
      <c r="B38" t="str">
        <f>VLOOKUP(A38,觉醒材料!A:B,2,FALSE)</f>
        <v>鬼才</v>
      </c>
      <c r="C38" t="s">
        <v>581</v>
      </c>
    </row>
    <row r="39" spans="1:4">
      <c r="A39">
        <v>3153</v>
      </c>
      <c r="B39" t="str">
        <f>VLOOKUP(A39,觉醒材料!A:B,2,FALSE)</f>
        <v>重法将军</v>
      </c>
      <c r="C39" t="s">
        <v>582</v>
      </c>
      <c r="D39" s="141">
        <v>44927</v>
      </c>
    </row>
    <row r="40" spans="1:5">
      <c r="A40">
        <v>3156</v>
      </c>
      <c r="B40" t="str">
        <f>VLOOKUP(A40,觉醒材料!A:B,2,FALSE)</f>
        <v>石心将军</v>
      </c>
      <c r="C40" t="s">
        <v>583</v>
      </c>
      <c r="D40" s="141">
        <v>44927</v>
      </c>
      <c r="E40" s="141" t="s">
        <v>567</v>
      </c>
    </row>
    <row r="41" spans="1:6">
      <c r="A41">
        <v>3120</v>
      </c>
      <c r="B41" t="str">
        <f>VLOOKUP(A41,觉醒材料!A:B,2,FALSE)</f>
        <v>盲夏侯</v>
      </c>
      <c r="C41" t="s">
        <v>584</v>
      </c>
      <c r="D41" s="141">
        <v>44927</v>
      </c>
      <c r="E41" s="141" t="s">
        <v>567</v>
      </c>
      <c r="F41" s="141" t="s">
        <v>567</v>
      </c>
    </row>
    <row r="42" spans="3:6">
      <c r="C42" t="s">
        <v>585</v>
      </c>
      <c r="D42" s="141">
        <v>44958</v>
      </c>
      <c r="E42" s="141"/>
      <c r="F42" s="141" t="s">
        <v>567</v>
      </c>
    </row>
    <row r="43" spans="3:7">
      <c r="C43" t="s">
        <v>586</v>
      </c>
      <c r="D43" s="141">
        <v>44958</v>
      </c>
      <c r="E43" s="141"/>
      <c r="F43" s="141"/>
      <c r="G43" s="141" t="s">
        <v>567</v>
      </c>
    </row>
    <row r="44" spans="3:7">
      <c r="C44" t="s">
        <v>587</v>
      </c>
      <c r="D44" s="141">
        <v>44958</v>
      </c>
      <c r="E44" s="141"/>
      <c r="F44" s="141"/>
      <c r="G44" s="141" t="s">
        <v>567</v>
      </c>
    </row>
    <row r="45" spans="3:7">
      <c r="C45" t="s">
        <v>588</v>
      </c>
      <c r="D45" s="141">
        <v>44986</v>
      </c>
      <c r="E45" s="141"/>
      <c r="F45" s="141"/>
      <c r="G45" s="141"/>
    </row>
    <row r="46" spans="3:7">
      <c r="C46" t="s">
        <v>589</v>
      </c>
      <c r="D46" s="141">
        <v>44986</v>
      </c>
      <c r="E46" s="141"/>
      <c r="F46" s="141"/>
      <c r="G46" s="141"/>
    </row>
    <row r="47" spans="3:7">
      <c r="C47" t="s">
        <v>590</v>
      </c>
      <c r="D47" s="141">
        <v>44986</v>
      </c>
      <c r="E47" s="141"/>
      <c r="F47" s="141"/>
      <c r="G47" s="141"/>
    </row>
    <row r="48" spans="3:9">
      <c r="C48" t="s">
        <v>591</v>
      </c>
      <c r="D48" s="141"/>
      <c r="E48" s="141"/>
      <c r="F48" s="141"/>
      <c r="G48" s="141"/>
      <c r="I48" s="141" t="s">
        <v>567</v>
      </c>
    </row>
    <row r="49" spans="3:9">
      <c r="C49" t="s">
        <v>592</v>
      </c>
      <c r="D49" s="141"/>
      <c r="E49" s="141"/>
      <c r="F49" s="141"/>
      <c r="G49" s="141"/>
      <c r="I49" s="141" t="s">
        <v>567</v>
      </c>
    </row>
    <row r="50" spans="1:9">
      <c r="A50">
        <v>3300</v>
      </c>
      <c r="C50" t="s">
        <v>593</v>
      </c>
      <c r="D50" s="141">
        <v>45017</v>
      </c>
      <c r="E50" s="141"/>
      <c r="F50" s="141"/>
      <c r="G50" s="141"/>
      <c r="I50" s="141"/>
    </row>
    <row r="51" spans="1:9">
      <c r="A51">
        <v>3285</v>
      </c>
      <c r="C51" t="s">
        <v>594</v>
      </c>
      <c r="D51" s="141">
        <v>45017</v>
      </c>
      <c r="E51" s="141"/>
      <c r="F51" s="141"/>
      <c r="G51" s="141"/>
      <c r="I51" s="141"/>
    </row>
    <row r="52" spans="1:9">
      <c r="A52">
        <v>3448</v>
      </c>
      <c r="B52" t="s">
        <v>595</v>
      </c>
      <c r="C52" t="s">
        <v>596</v>
      </c>
      <c r="D52" s="141">
        <v>45017</v>
      </c>
      <c r="E52" s="141"/>
      <c r="F52" s="141"/>
      <c r="G52" s="141"/>
      <c r="I52" s="141"/>
    </row>
    <row r="53" spans="3:5">
      <c r="C53" t="s">
        <v>594</v>
      </c>
      <c r="E53" s="141"/>
    </row>
    <row r="54" spans="1:10">
      <c r="A54">
        <v>3449</v>
      </c>
      <c r="B54" t="s">
        <v>597</v>
      </c>
      <c r="C54" t="s">
        <v>598</v>
      </c>
      <c r="D54" s="141">
        <v>45047</v>
      </c>
      <c r="J54" s="141" t="s">
        <v>567</v>
      </c>
    </row>
    <row r="55" spans="1:10">
      <c r="A55">
        <v>3357</v>
      </c>
      <c r="B55" t="s">
        <v>599</v>
      </c>
      <c r="C55" t="s">
        <v>600</v>
      </c>
      <c r="D55" s="141">
        <v>45047</v>
      </c>
      <c r="J55" s="141" t="s">
        <v>565</v>
      </c>
    </row>
    <row r="56" spans="1:10">
      <c r="A56">
        <v>3333</v>
      </c>
      <c r="B56" t="s">
        <v>601</v>
      </c>
      <c r="C56" t="s">
        <v>602</v>
      </c>
      <c r="D56" s="141">
        <v>45047</v>
      </c>
      <c r="E56" s="141"/>
      <c r="F56" s="141" t="s">
        <v>567</v>
      </c>
      <c r="J56" s="141" t="s">
        <v>567</v>
      </c>
    </row>
    <row r="57" spans="3:6">
      <c r="C57" t="s">
        <v>603</v>
      </c>
      <c r="E57" s="141"/>
      <c r="F57" s="141" t="s">
        <v>567</v>
      </c>
    </row>
    <row r="58" spans="3:6">
      <c r="C58" t="s">
        <v>604</v>
      </c>
      <c r="E58" s="141"/>
      <c r="F58" s="141" t="s">
        <v>567</v>
      </c>
    </row>
    <row r="60" spans="1:2">
      <c r="A60">
        <v>3444</v>
      </c>
      <c r="B60" t="s">
        <v>605</v>
      </c>
    </row>
    <row r="61" spans="1:2">
      <c r="A61">
        <v>3445</v>
      </c>
      <c r="B61" t="s">
        <v>606</v>
      </c>
    </row>
    <row r="62" spans="1:2">
      <c r="A62">
        <v>3446</v>
      </c>
      <c r="B62" t="s">
        <v>607</v>
      </c>
    </row>
    <row r="63" spans="1:2">
      <c r="A63">
        <v>3447</v>
      </c>
      <c r="B63" t="s">
        <v>608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topLeftCell="A14" workbookViewId="0">
      <selection activeCell="D16" sqref="D16"/>
    </sheetView>
  </sheetViews>
  <sheetFormatPr defaultColWidth="8.88888888888889" defaultRowHeight="15.6"/>
  <cols>
    <col min="1" max="1" width="8.88888888888889" style="18"/>
    <col min="2" max="2" width="9.66666666666667" style="18" customWidth="1"/>
    <col min="3" max="9" width="15.5555555555556" style="18" customWidth="1"/>
    <col min="10" max="16384" width="8.88888888888889" style="18"/>
  </cols>
  <sheetData>
    <row r="2" spans="2:9">
      <c r="B2" s="130"/>
      <c r="C2" s="131">
        <v>44947</v>
      </c>
      <c r="D2" s="131">
        <v>44948</v>
      </c>
      <c r="E2" s="131">
        <v>44949</v>
      </c>
      <c r="F2" s="131">
        <v>44950</v>
      </c>
      <c r="G2" s="131">
        <v>44951</v>
      </c>
      <c r="H2" s="131">
        <v>44952</v>
      </c>
      <c r="I2" s="131">
        <v>44953</v>
      </c>
    </row>
    <row r="3" spans="2:9">
      <c r="B3" s="132"/>
      <c r="C3" s="132" t="s">
        <v>609</v>
      </c>
      <c r="D3" s="132" t="s">
        <v>610</v>
      </c>
      <c r="E3" s="132" t="s">
        <v>611</v>
      </c>
      <c r="F3" s="132" t="s">
        <v>612</v>
      </c>
      <c r="G3" s="132" t="s">
        <v>613</v>
      </c>
      <c r="H3" s="132" t="s">
        <v>614</v>
      </c>
      <c r="I3" s="132" t="s">
        <v>615</v>
      </c>
    </row>
    <row r="4" ht="22" customHeight="1" spans="2:9">
      <c r="B4" s="133" t="s">
        <v>616</v>
      </c>
      <c r="C4" s="133" t="s">
        <v>74</v>
      </c>
      <c r="D4" s="133" t="s">
        <v>569</v>
      </c>
      <c r="E4" s="133" t="s">
        <v>105</v>
      </c>
      <c r="F4" s="133" t="s">
        <v>115</v>
      </c>
      <c r="G4" s="133" t="s">
        <v>126</v>
      </c>
      <c r="H4" s="133" t="s">
        <v>136</v>
      </c>
      <c r="I4" s="133" t="s">
        <v>143</v>
      </c>
    </row>
    <row r="5" ht="22" customHeight="1" spans="2:9">
      <c r="B5" s="134" t="s">
        <v>617</v>
      </c>
      <c r="C5" s="134" t="s">
        <v>568</v>
      </c>
      <c r="D5" s="134" t="s">
        <v>100</v>
      </c>
      <c r="E5" s="134" t="s">
        <v>107</v>
      </c>
      <c r="F5" s="134" t="s">
        <v>122</v>
      </c>
      <c r="G5" s="134" t="s">
        <v>129</v>
      </c>
      <c r="H5" s="134" t="s">
        <v>140</v>
      </c>
      <c r="I5" s="134" t="s">
        <v>146</v>
      </c>
    </row>
    <row r="6" ht="22" customHeight="1" spans="2:9">
      <c r="B6" s="135" t="s">
        <v>618</v>
      </c>
      <c r="C6" s="135" t="s">
        <v>577</v>
      </c>
      <c r="D6" s="135" t="s">
        <v>584</v>
      </c>
      <c r="E6" s="135"/>
      <c r="F6" s="136" t="s">
        <v>591</v>
      </c>
      <c r="G6" s="135" t="s">
        <v>602</v>
      </c>
      <c r="H6" s="135" t="s">
        <v>603</v>
      </c>
      <c r="I6" s="135" t="s">
        <v>604</v>
      </c>
    </row>
    <row r="7" ht="22" customHeight="1" spans="2:9">
      <c r="B7" s="137" t="s">
        <v>619</v>
      </c>
      <c r="C7" s="137" t="s">
        <v>578</v>
      </c>
      <c r="D7" s="137" t="s">
        <v>583</v>
      </c>
      <c r="E7" s="137" t="s">
        <v>585</v>
      </c>
      <c r="F7" s="137"/>
      <c r="G7" s="137"/>
      <c r="H7" s="137"/>
      <c r="I7" s="137"/>
    </row>
    <row r="12" spans="2:2">
      <c r="B12" s="18" t="s">
        <v>620</v>
      </c>
    </row>
    <row r="13" spans="3:4">
      <c r="C13" s="18" t="s">
        <v>621</v>
      </c>
      <c r="D13" s="18" t="s">
        <v>622</v>
      </c>
    </row>
    <row r="14" spans="3:4">
      <c r="C14" s="18" t="s">
        <v>623</v>
      </c>
      <c r="D14" s="18" t="s">
        <v>17</v>
      </c>
    </row>
    <row r="18" spans="3:3">
      <c r="C18" s="18" t="s">
        <v>624</v>
      </c>
    </row>
    <row r="19" spans="3:3">
      <c r="C19" s="18" t="s">
        <v>625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27" sqref="H27"/>
    </sheetView>
  </sheetViews>
  <sheetFormatPr defaultColWidth="8.88888888888889" defaultRowHeight="15.6"/>
  <cols>
    <col min="1" max="1" width="9.33333333333333" style="75"/>
    <col min="2" max="3" width="11.8888888888889" style="75" customWidth="1"/>
    <col min="4" max="10" width="8.88888888888889" style="75"/>
    <col min="11" max="12" width="10.6666666666667" style="75"/>
    <col min="13" max="16384" width="8.88888888888889" style="75"/>
  </cols>
  <sheetData>
    <row r="1" spans="1:2">
      <c r="A1" s="75" t="s">
        <v>626</v>
      </c>
      <c r="B1" s="75" t="s">
        <v>627</v>
      </c>
    </row>
    <row r="2" spans="2:3">
      <c r="B2" s="75">
        <v>3102</v>
      </c>
      <c r="C2" s="75" t="e">
        <f>VLOOKUP(活动:活动旧!B2:B2,觉醒材料!A:B,2,FALSE)</f>
        <v>#REF!</v>
      </c>
    </row>
    <row r="3" spans="2:2">
      <c r="B3" s="75">
        <v>3099</v>
      </c>
    </row>
    <row r="4" spans="2:2">
      <c r="B4" s="75">
        <v>3105</v>
      </c>
    </row>
    <row r="5" spans="1:2">
      <c r="A5" s="75" t="s">
        <v>628</v>
      </c>
      <c r="B5" s="75" t="s">
        <v>629</v>
      </c>
    </row>
    <row r="6" spans="2:3">
      <c r="B6" s="75" t="s">
        <v>630</v>
      </c>
      <c r="C6" s="75" t="s">
        <v>631</v>
      </c>
    </row>
    <row r="7" spans="2:3">
      <c r="B7" s="75" t="s">
        <v>632</v>
      </c>
      <c r="C7" s="75" t="s">
        <v>633</v>
      </c>
    </row>
    <row r="9" spans="1:1">
      <c r="A9" s="75" t="s">
        <v>634</v>
      </c>
    </row>
    <row r="10" spans="2:3">
      <c r="B10" s="75" t="s">
        <v>635</v>
      </c>
      <c r="C10" s="75" t="s">
        <v>636</v>
      </c>
    </row>
    <row r="11" spans="2:3">
      <c r="B11" s="75" t="s">
        <v>637</v>
      </c>
      <c r="C11" s="75" t="s">
        <v>638</v>
      </c>
    </row>
    <row r="12" spans="2:3">
      <c r="B12" s="75" t="s">
        <v>639</v>
      </c>
      <c r="C12" s="75" t="s">
        <v>640</v>
      </c>
    </row>
    <row r="13" spans="2:3">
      <c r="B13" s="75" t="s">
        <v>641</v>
      </c>
      <c r="C13" s="75" t="s">
        <v>642</v>
      </c>
    </row>
    <row r="15" spans="1:2">
      <c r="A15" s="75" t="s">
        <v>643</v>
      </c>
      <c r="B15" s="75" t="s">
        <v>644</v>
      </c>
    </row>
    <row r="16" spans="2:5">
      <c r="B16" s="75" t="s">
        <v>630</v>
      </c>
      <c r="C16" s="75" t="s">
        <v>645</v>
      </c>
      <c r="E16" s="75" t="s">
        <v>646</v>
      </c>
    </row>
    <row r="17" spans="2:5">
      <c r="B17" s="75" t="s">
        <v>632</v>
      </c>
      <c r="C17" s="75" t="s">
        <v>647</v>
      </c>
      <c r="E17" s="75" t="s">
        <v>648</v>
      </c>
    </row>
    <row r="19" spans="1:2">
      <c r="A19" s="129" t="s">
        <v>649</v>
      </c>
      <c r="B19" s="75" t="s">
        <v>650</v>
      </c>
    </row>
    <row r="20" spans="1:1">
      <c r="A20" s="129"/>
    </row>
    <row r="21" spans="1:2">
      <c r="A21" s="129"/>
      <c r="B21" s="75" t="s">
        <v>651</v>
      </c>
    </row>
    <row r="24" spans="1:2">
      <c r="A24" s="75" t="s">
        <v>652</v>
      </c>
      <c r="B24" s="75" t="s">
        <v>653</v>
      </c>
    </row>
    <row r="25" spans="2:2">
      <c r="B25" s="75" t="s">
        <v>654</v>
      </c>
    </row>
    <row r="26" spans="2:2">
      <c r="B26" s="75" t="s">
        <v>655</v>
      </c>
    </row>
    <row r="27" spans="1:2">
      <c r="A27" s="75" t="s">
        <v>656</v>
      </c>
      <c r="B27" s="75" t="s">
        <v>657</v>
      </c>
    </row>
    <row r="28" spans="2:2">
      <c r="B28" s="75" t="s">
        <v>658</v>
      </c>
    </row>
    <row r="29" spans="2:14">
      <c r="B29" s="75" t="s">
        <v>659</v>
      </c>
      <c r="M29" s="75" t="s">
        <v>660</v>
      </c>
      <c r="N29" s="75" t="s">
        <v>661</v>
      </c>
    </row>
    <row r="30" spans="2:14">
      <c r="B30" s="75" t="s">
        <v>662</v>
      </c>
      <c r="K30" s="129">
        <v>44898</v>
      </c>
      <c r="L30" s="129">
        <v>44902</v>
      </c>
      <c r="M30" s="75">
        <v>16</v>
      </c>
      <c r="N30" s="75">
        <v>8</v>
      </c>
    </row>
    <row r="31" spans="11:14">
      <c r="K31" s="129">
        <v>44904</v>
      </c>
      <c r="L31" s="129">
        <v>44906</v>
      </c>
      <c r="M31" s="75">
        <v>8</v>
      </c>
      <c r="N31" s="75">
        <v>4</v>
      </c>
    </row>
    <row r="32" spans="2:14">
      <c r="B32" s="75" t="s">
        <v>663</v>
      </c>
      <c r="K32" s="129">
        <v>44909</v>
      </c>
      <c r="L32" s="129">
        <v>44910</v>
      </c>
      <c r="M32" s="75">
        <v>4</v>
      </c>
      <c r="N32" s="75">
        <v>2</v>
      </c>
    </row>
    <row r="33" spans="11:14">
      <c r="K33" s="129">
        <v>44912</v>
      </c>
      <c r="M33" s="75">
        <v>2</v>
      </c>
      <c r="N33" s="75">
        <v>1</v>
      </c>
    </row>
    <row r="34" spans="11:14">
      <c r="K34" s="129">
        <v>44913</v>
      </c>
      <c r="M34" s="75">
        <v>2</v>
      </c>
      <c r="N34" s="75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13" sqref="Q13:Q17"/>
    </sheetView>
  </sheetViews>
  <sheetFormatPr defaultColWidth="9" defaultRowHeight="15.6"/>
  <cols>
    <col min="1" max="1" width="9" style="75"/>
    <col min="2" max="2" width="7.66666666666667" style="75" customWidth="1"/>
    <col min="3" max="4" width="9" style="75"/>
    <col min="5" max="5" width="9.88888888888889" style="75" customWidth="1"/>
    <col min="6" max="6" width="9" style="88"/>
    <col min="7" max="7" width="9" style="75"/>
    <col min="8" max="8" width="9.88888888888889" style="75" customWidth="1"/>
    <col min="9" max="9" width="9" style="88"/>
    <col min="10" max="10" width="9" style="75"/>
    <col min="11" max="11" width="9.88888888888889" style="75" customWidth="1"/>
    <col min="12" max="12" width="9" style="88"/>
    <col min="13" max="13" width="9" style="75"/>
    <col min="14" max="14" width="9.88888888888889" style="75" customWidth="1"/>
    <col min="15" max="15" width="9" style="88"/>
    <col min="16" max="16" width="9" style="75"/>
    <col min="17" max="17" width="9" style="75" customWidth="1"/>
    <col min="18" max="16384" width="9" style="75"/>
  </cols>
  <sheetData>
    <row r="2" ht="16.95" spans="3:16">
      <c r="C2" s="89" t="s">
        <v>664</v>
      </c>
      <c r="D2" s="90"/>
      <c r="E2" s="90"/>
      <c r="F2" s="90" t="s">
        <v>665</v>
      </c>
      <c r="G2" s="90"/>
      <c r="H2" s="90"/>
      <c r="I2" s="90" t="s">
        <v>666</v>
      </c>
      <c r="J2" s="90"/>
      <c r="K2" s="90"/>
      <c r="L2" s="90" t="s">
        <v>667</v>
      </c>
      <c r="M2" s="121"/>
      <c r="N2" s="121"/>
      <c r="O2" s="90" t="s">
        <v>668</v>
      </c>
      <c r="P2" s="122"/>
    </row>
    <row r="3" ht="16.2" spans="3:20">
      <c r="C3" s="91">
        <v>1</v>
      </c>
      <c r="D3" s="92" t="s">
        <v>185</v>
      </c>
      <c r="E3" s="93" t="str">
        <f>CONCATENATE("0,",VLOOKUP(D3,武将表!$A:$B,2,FALSE),",5")</f>
        <v>0,11,5</v>
      </c>
      <c r="F3" s="94">
        <v>1</v>
      </c>
      <c r="G3" s="92" t="s">
        <v>186</v>
      </c>
      <c r="H3" s="93" t="str">
        <f>CONCATENATE("0,",VLOOKUP(G3,武将表!$A:$B,2,FALSE),",5")</f>
        <v>0,14,5</v>
      </c>
      <c r="I3" s="94">
        <v>1</v>
      </c>
      <c r="J3" s="123"/>
      <c r="K3" s="123"/>
      <c r="L3" s="94">
        <v>1</v>
      </c>
      <c r="M3" s="123"/>
      <c r="N3" s="123"/>
      <c r="O3" s="94">
        <v>1</v>
      </c>
      <c r="P3" s="124" t="s">
        <v>669</v>
      </c>
      <c r="Q3" s="97" t="str">
        <f>CONCATENATE("0,",VLOOKUP(P3,武将表!$A:$B,2,FALSE),",5")</f>
        <v>0,330,5</v>
      </c>
      <c r="R3" s="75">
        <v>21</v>
      </c>
      <c r="S3" s="128"/>
      <c r="T3" s="97" t="e">
        <f>CONCATENATE("0,",VLOOKUP(S3,武将表!$A:$B,2,FALSE),",5")</f>
        <v>#N/A</v>
      </c>
    </row>
    <row r="4" ht="16.2" spans="3:20">
      <c r="C4" s="95">
        <v>2</v>
      </c>
      <c r="D4" s="96" t="s">
        <v>670</v>
      </c>
      <c r="E4" s="97" t="str">
        <f>CONCATENATE("0,",VLOOKUP(D4,武将表!$A:$B,2,FALSE),",5")</f>
        <v>0,614,5</v>
      </c>
      <c r="F4" s="88">
        <v>2</v>
      </c>
      <c r="G4" s="98" t="s">
        <v>671</v>
      </c>
      <c r="H4" s="97" t="str">
        <f>CONCATENATE("0,",VLOOKUP(G4,武将表!$A:$B,2,FALSE),",5")</f>
        <v>0,637,5</v>
      </c>
      <c r="I4" s="88">
        <v>2</v>
      </c>
      <c r="J4" s="98" t="s">
        <v>672</v>
      </c>
      <c r="K4" s="97" t="str">
        <f>CONCATENATE("0,",VLOOKUP(J4,武将表!$A:$B,2,FALSE),",5")</f>
        <v>0,555,5</v>
      </c>
      <c r="L4" s="88">
        <v>2</v>
      </c>
      <c r="M4" s="98" t="s">
        <v>673</v>
      </c>
      <c r="N4" s="97" t="str">
        <f>CONCATENATE("0,",VLOOKUP(M4,武将表!$A:$B,2,FALSE),",5")</f>
        <v>0,492,5</v>
      </c>
      <c r="O4" s="88">
        <v>2</v>
      </c>
      <c r="P4" s="124" t="s">
        <v>186</v>
      </c>
      <c r="Q4" s="97" t="str">
        <f>CONCATENATE("0,",VLOOKUP(P4,武将表!$A:$B,2,FALSE),",5")</f>
        <v>0,14,5</v>
      </c>
      <c r="R4" s="75">
        <v>22</v>
      </c>
      <c r="S4" s="128"/>
      <c r="T4" s="97" t="e">
        <f>CONCATENATE("0,",VLOOKUP(S4,武将表!$A:$B,2,FALSE),",5")</f>
        <v>#N/A</v>
      </c>
    </row>
    <row r="5" ht="16.2" spans="3:20">
      <c r="C5" s="91">
        <v>3</v>
      </c>
      <c r="D5" s="97"/>
      <c r="E5" s="97"/>
      <c r="F5" s="88">
        <v>3</v>
      </c>
      <c r="G5" s="97"/>
      <c r="H5" s="97"/>
      <c r="I5" s="88">
        <v>3</v>
      </c>
      <c r="J5" s="97"/>
      <c r="K5" s="97"/>
      <c r="L5" s="88">
        <v>3</v>
      </c>
      <c r="M5" s="97"/>
      <c r="N5" s="97"/>
      <c r="O5" s="88">
        <v>3</v>
      </c>
      <c r="P5" s="124" t="s">
        <v>185</v>
      </c>
      <c r="Q5" s="97" t="str">
        <f>CONCATENATE("0,",VLOOKUP(P5,武将表!$A:$B,2,FALSE),",5")</f>
        <v>0,11,5</v>
      </c>
      <c r="R5" s="75">
        <v>23</v>
      </c>
      <c r="S5" s="128"/>
      <c r="T5" s="97" t="e">
        <f>CONCATENATE("0,",VLOOKUP(S5,武将表!$A:$B,2,FALSE),",5")</f>
        <v>#N/A</v>
      </c>
    </row>
    <row r="6" ht="16.2" spans="3:20">
      <c r="C6" s="95">
        <v>4</v>
      </c>
      <c r="D6" s="99" t="s">
        <v>674</v>
      </c>
      <c r="E6" s="97" t="str">
        <f>CONCATENATE("0,",VLOOKUP(D6,武将表!$A:$B,2,FALSE),",5")</f>
        <v>0,136,5</v>
      </c>
      <c r="F6" s="88">
        <v>4</v>
      </c>
      <c r="G6" s="99" t="s">
        <v>674</v>
      </c>
      <c r="H6" s="97" t="str">
        <f>CONCATENATE("0,",VLOOKUP(G6,武将表!$A:$B,2,FALSE),",5")</f>
        <v>0,136,5</v>
      </c>
      <c r="I6" s="88">
        <v>4</v>
      </c>
      <c r="J6" s="99" t="s">
        <v>675</v>
      </c>
      <c r="K6" s="97" t="str">
        <f>CONCATENATE("0,",VLOOKUP(J6,武将表!$A:$B,2,FALSE),",5")</f>
        <v>0,100,5</v>
      </c>
      <c r="L6" s="88">
        <v>4</v>
      </c>
      <c r="M6" s="99" t="s">
        <v>676</v>
      </c>
      <c r="N6" s="97" t="str">
        <f>CONCATENATE("0,",VLOOKUP(M6,武将表!$A:$B,2,FALSE),",5")</f>
        <v>0,90,5</v>
      </c>
      <c r="O6" s="88">
        <v>4</v>
      </c>
      <c r="P6" s="124" t="s">
        <v>179</v>
      </c>
      <c r="Q6" s="97" t="str">
        <f>CONCATENATE("0,",VLOOKUP(P6,武将表!$A:$B,2,FALSE),",5")</f>
        <v>0,17,5</v>
      </c>
      <c r="R6" s="75">
        <v>24</v>
      </c>
      <c r="S6" s="128"/>
      <c r="T6" s="97" t="e">
        <f>CONCATENATE("0,",VLOOKUP(S6,武将表!$A:$B,2,FALSE),",5")</f>
        <v>#N/A</v>
      </c>
    </row>
    <row r="7" ht="16.2" spans="3:20">
      <c r="C7" s="91">
        <v>5</v>
      </c>
      <c r="D7" s="97"/>
      <c r="E7" s="97"/>
      <c r="F7" s="88">
        <v>5</v>
      </c>
      <c r="G7" s="97"/>
      <c r="H7" s="97"/>
      <c r="I7" s="88">
        <v>5</v>
      </c>
      <c r="J7" s="97"/>
      <c r="K7" s="97"/>
      <c r="L7" s="88">
        <v>5</v>
      </c>
      <c r="M7" s="97"/>
      <c r="N7" s="97"/>
      <c r="O7" s="88">
        <v>5</v>
      </c>
      <c r="P7" s="124" t="s">
        <v>186</v>
      </c>
      <c r="Q7" s="97" t="str">
        <f>CONCATENATE("0,",VLOOKUP(P7,武将表!$A:$B,2,FALSE),",5")</f>
        <v>0,14,5</v>
      </c>
      <c r="R7" s="75">
        <v>25</v>
      </c>
      <c r="S7" s="128"/>
      <c r="T7" s="97" t="e">
        <f>CONCATENATE("0,",VLOOKUP(S7,武将表!$A:$B,2,FALSE),",5")</f>
        <v>#N/A</v>
      </c>
    </row>
    <row r="8" ht="16.2" spans="3:20">
      <c r="C8" s="95">
        <v>6</v>
      </c>
      <c r="D8" s="100" t="s">
        <v>154</v>
      </c>
      <c r="E8" s="97" t="str">
        <f>CONCATENATE("0,",VLOOKUP(D8,武将表!$A:$B,2,FALSE),",5")</f>
        <v>0,59,5</v>
      </c>
      <c r="F8" s="88">
        <v>6</v>
      </c>
      <c r="G8" s="100" t="s">
        <v>154</v>
      </c>
      <c r="H8" s="97" t="str">
        <f>CONCATENATE("0,",VLOOKUP(G8,武将表!$A:$B,2,FALSE),",5")</f>
        <v>0,59,5</v>
      </c>
      <c r="I8" s="88">
        <v>6</v>
      </c>
      <c r="J8" s="100" t="s">
        <v>246</v>
      </c>
      <c r="K8" s="97" t="str">
        <f>CONCATENATE("0,",VLOOKUP(J8,武将表!$A:$B,2,FALSE),",5")</f>
        <v>0,39,5</v>
      </c>
      <c r="L8" s="88">
        <v>6</v>
      </c>
      <c r="M8" s="100" t="s">
        <v>320</v>
      </c>
      <c r="N8" s="97" t="str">
        <f>CONCATENATE("0,",VLOOKUP(M8,武将表!$A:$B,2,FALSE),",5")</f>
        <v>0,26,5</v>
      </c>
      <c r="O8" s="88">
        <v>6</v>
      </c>
      <c r="P8" s="124" t="s">
        <v>677</v>
      </c>
      <c r="Q8" s="97" t="str">
        <f>CONCATENATE("0,",VLOOKUP(P8,武将表!$A:$B,2,FALSE),",5")</f>
        <v>0,46,5</v>
      </c>
      <c r="R8" s="75">
        <v>26</v>
      </c>
      <c r="S8" s="128"/>
      <c r="T8" s="97" t="e">
        <f>CONCATENATE("0,",VLOOKUP(S8,武将表!$A:$B,2,FALSE),",5")</f>
        <v>#N/A</v>
      </c>
    </row>
    <row r="9" ht="16.2" spans="3:20">
      <c r="C9" s="91">
        <v>7</v>
      </c>
      <c r="D9" s="97"/>
      <c r="E9" s="97"/>
      <c r="F9" s="88">
        <v>7</v>
      </c>
      <c r="G9" s="97"/>
      <c r="H9" s="97"/>
      <c r="I9" s="88">
        <v>7</v>
      </c>
      <c r="J9" s="97"/>
      <c r="K9" s="97"/>
      <c r="L9" s="88">
        <v>7</v>
      </c>
      <c r="M9" s="97"/>
      <c r="N9" s="97"/>
      <c r="O9" s="88">
        <v>7</v>
      </c>
      <c r="P9" s="124" t="s">
        <v>678</v>
      </c>
      <c r="Q9" s="97" t="str">
        <f>CONCATENATE("0,",VLOOKUP(P9,武将表!$A:$B,2,FALSE),",5")</f>
        <v>0,47,5</v>
      </c>
      <c r="R9" s="75">
        <v>27</v>
      </c>
      <c r="S9" s="128"/>
      <c r="T9" s="97" t="e">
        <f>CONCATENATE("0,",VLOOKUP(S9,武将表!$A:$B,2,FALSE),",5")</f>
        <v>#N/A</v>
      </c>
    </row>
    <row r="10" ht="16.2" spans="3:20">
      <c r="C10" s="95">
        <v>8</v>
      </c>
      <c r="D10" s="101" t="s">
        <v>679</v>
      </c>
      <c r="E10" s="97" t="str">
        <f>CONCATENATE("0,",VLOOKUP(D10,武将表!$A:$B,2,FALSE),",5")</f>
        <v>0,475,5</v>
      </c>
      <c r="F10" s="88">
        <v>8</v>
      </c>
      <c r="G10" s="101" t="s">
        <v>679</v>
      </c>
      <c r="H10" s="97" t="str">
        <f>CONCATENATE("0,",VLOOKUP(G10,武将表!$A:$B,2,FALSE),",5")</f>
        <v>0,475,5</v>
      </c>
      <c r="I10" s="88">
        <v>8</v>
      </c>
      <c r="J10" s="101" t="s">
        <v>680</v>
      </c>
      <c r="K10" s="97" t="str">
        <f>CONCATENATE("0,",VLOOKUP(J10,武将表!$A:$B,2,FALSE),",5")</f>
        <v>0,295,5</v>
      </c>
      <c r="L10" s="88">
        <v>8</v>
      </c>
      <c r="M10" s="101" t="s">
        <v>681</v>
      </c>
      <c r="N10" s="97" t="str">
        <f>CONCATENATE("0,",VLOOKUP(M10,武将表!$A:$B,2,FALSE),",5")</f>
        <v>0,504,5</v>
      </c>
      <c r="O10" s="88">
        <v>8</v>
      </c>
      <c r="P10" s="124" t="s">
        <v>263</v>
      </c>
      <c r="Q10" s="97" t="str">
        <f>CONCATENATE("0,",VLOOKUP(P10,武将表!$A:$B,2,FALSE),",5")</f>
        <v>0,9,5</v>
      </c>
      <c r="R10" s="75">
        <v>28</v>
      </c>
      <c r="S10" s="128"/>
      <c r="T10" s="97" t="e">
        <f>CONCATENATE("0,",VLOOKUP(S10,武将表!$A:$B,2,FALSE),",5")</f>
        <v>#N/A</v>
      </c>
    </row>
    <row r="11" ht="16.2" spans="3:20">
      <c r="C11" s="91">
        <v>9</v>
      </c>
      <c r="D11" s="97"/>
      <c r="E11" s="97"/>
      <c r="F11" s="88">
        <v>9</v>
      </c>
      <c r="G11" s="97"/>
      <c r="H11" s="97"/>
      <c r="I11" s="88">
        <v>9</v>
      </c>
      <c r="J11" s="97"/>
      <c r="K11" s="97"/>
      <c r="L11" s="88">
        <v>9</v>
      </c>
      <c r="M11" s="97"/>
      <c r="N11" s="97"/>
      <c r="O11" s="88">
        <v>9</v>
      </c>
      <c r="P11" s="124" t="s">
        <v>682</v>
      </c>
      <c r="Q11" s="97" t="str">
        <f>CONCATENATE("0,",VLOOKUP(P11,武将表!$A:$B,2,FALSE),",5")</f>
        <v>0,43,5</v>
      </c>
      <c r="R11" s="75">
        <v>29</v>
      </c>
      <c r="S11" s="128"/>
      <c r="T11" s="97" t="e">
        <f>CONCATENATE("0,",VLOOKUP(S11,武将表!$A:$B,2,FALSE),",5")</f>
        <v>#N/A</v>
      </c>
    </row>
    <row r="12" ht="16.2" spans="3:20">
      <c r="C12" s="95">
        <v>10</v>
      </c>
      <c r="D12" s="102" t="s">
        <v>171</v>
      </c>
      <c r="E12" s="97" t="str">
        <f>CONCATENATE("0,",VLOOKUP(D12,武将表!$A:$B,2,FALSE),",5")</f>
        <v>0,13,5</v>
      </c>
      <c r="F12" s="88">
        <v>10</v>
      </c>
      <c r="G12" s="103" t="s">
        <v>164</v>
      </c>
      <c r="H12" s="97" t="str">
        <f>CONCATENATE("0,",VLOOKUP(G12,武将表!$A:$B,2,FALSE),",5")</f>
        <v>0,66,5</v>
      </c>
      <c r="I12" s="88">
        <v>10</v>
      </c>
      <c r="J12" s="99" t="s">
        <v>675</v>
      </c>
      <c r="K12" s="97" t="str">
        <f>CONCATENATE("0,",VLOOKUP(J12,武将表!$A:$B,2,FALSE),",5")</f>
        <v>0,100,5</v>
      </c>
      <c r="L12" s="88">
        <v>10</v>
      </c>
      <c r="M12" s="99" t="s">
        <v>676</v>
      </c>
      <c r="N12" s="97" t="str">
        <f>CONCATENATE("0,",VLOOKUP(M12,武将表!$A:$B,2,FALSE),",5")</f>
        <v>0,90,5</v>
      </c>
      <c r="O12" s="88">
        <v>10</v>
      </c>
      <c r="P12" s="124" t="s">
        <v>683</v>
      </c>
      <c r="Q12" s="97" t="str">
        <f>CONCATENATE("0,",VLOOKUP(P12,武将表!$A:$B,2,FALSE),",5")</f>
        <v>0,41,5</v>
      </c>
      <c r="R12" s="75">
        <v>30</v>
      </c>
      <c r="S12" s="128"/>
      <c r="T12" s="97" t="e">
        <f>CONCATENATE("0,",VLOOKUP(S12,武将表!$A:$B,2,FALSE),",5")</f>
        <v>#N/A</v>
      </c>
    </row>
    <row r="13" ht="16.2" spans="3:20">
      <c r="C13" s="91">
        <v>11</v>
      </c>
      <c r="D13" s="97"/>
      <c r="E13" s="97"/>
      <c r="F13" s="88">
        <v>11</v>
      </c>
      <c r="G13" s="97"/>
      <c r="H13" s="97"/>
      <c r="I13" s="88">
        <v>11</v>
      </c>
      <c r="J13" s="97"/>
      <c r="K13" s="97"/>
      <c r="L13" s="88">
        <v>11</v>
      </c>
      <c r="M13" s="97"/>
      <c r="N13" s="97"/>
      <c r="O13" s="88">
        <v>11</v>
      </c>
      <c r="P13" s="124" t="s">
        <v>684</v>
      </c>
      <c r="Q13" s="97" t="str">
        <f>CONCATENATE("0,",VLOOKUP(P13,武将表!$A:$B,2,FALSE),",5")</f>
        <v>0,83,5</v>
      </c>
      <c r="R13" s="75">
        <v>31</v>
      </c>
      <c r="S13" s="128"/>
      <c r="T13" s="97" t="e">
        <f>CONCATENATE("0,",VLOOKUP(S13,武将表!$A:$B,2,FALSE),",5")</f>
        <v>#N/A</v>
      </c>
    </row>
    <row r="14" ht="16.2" spans="3:20">
      <c r="C14" s="95">
        <v>12</v>
      </c>
      <c r="D14" s="101" t="s">
        <v>685</v>
      </c>
      <c r="E14" s="97" t="str">
        <f>CONCATENATE("0,",VLOOKUP(D14,武将表!$A:$B,2,FALSE),",5")</f>
        <v>0,319,5</v>
      </c>
      <c r="F14" s="88">
        <v>12</v>
      </c>
      <c r="G14" s="101" t="s">
        <v>685</v>
      </c>
      <c r="H14" s="97" t="str">
        <f>CONCATENATE("0,",VLOOKUP(G14,武将表!$A:$B,2,FALSE),",5")</f>
        <v>0,319,5</v>
      </c>
      <c r="I14" s="88">
        <v>12</v>
      </c>
      <c r="J14" s="101" t="s">
        <v>680</v>
      </c>
      <c r="K14" s="97" t="str">
        <f>CONCATENATE("0,",VLOOKUP(J14,武将表!$A:$B,2,FALSE),",5")</f>
        <v>0,295,5</v>
      </c>
      <c r="L14" s="88">
        <v>12</v>
      </c>
      <c r="M14" s="101" t="s">
        <v>681</v>
      </c>
      <c r="N14" s="97" t="str">
        <f>CONCATENATE("0,",VLOOKUP(M14,武将表!$A:$B,2,FALSE),",5")</f>
        <v>0,504,5</v>
      </c>
      <c r="O14" s="88">
        <v>12</v>
      </c>
      <c r="P14" s="124" t="s">
        <v>686</v>
      </c>
      <c r="Q14" s="97" t="str">
        <f>CONCATENATE("0,",VLOOKUP(P14,武将表!$A:$B,2,FALSE),",5")</f>
        <v>0,2,5</v>
      </c>
      <c r="R14" s="75">
        <v>32</v>
      </c>
      <c r="S14" s="128"/>
      <c r="T14" s="97" t="e">
        <f>CONCATENATE("0,",VLOOKUP(S14,武将表!$A:$B,2,FALSE),",5")</f>
        <v>#N/A</v>
      </c>
    </row>
    <row r="15" ht="16.2" spans="3:20">
      <c r="C15" s="91">
        <v>13</v>
      </c>
      <c r="D15" s="97"/>
      <c r="E15" s="97"/>
      <c r="F15" s="88">
        <v>13</v>
      </c>
      <c r="G15" s="97"/>
      <c r="H15" s="97"/>
      <c r="I15" s="88">
        <v>13</v>
      </c>
      <c r="J15" s="97"/>
      <c r="K15" s="97"/>
      <c r="L15" s="88">
        <v>13</v>
      </c>
      <c r="M15" s="97"/>
      <c r="N15" s="97"/>
      <c r="O15" s="88">
        <v>13</v>
      </c>
      <c r="P15" s="124" t="s">
        <v>684</v>
      </c>
      <c r="Q15" s="97" t="str">
        <f>CONCATENATE("0,",VLOOKUP(P15,武将表!$A:$B,2,FALSE),",5")</f>
        <v>0,83,5</v>
      </c>
      <c r="R15" s="75">
        <v>33</v>
      </c>
      <c r="S15" s="128"/>
      <c r="T15" s="97" t="e">
        <f>CONCATENATE("0,",VLOOKUP(S15,武将表!$A:$B,2,FALSE),",5")</f>
        <v>#N/A</v>
      </c>
    </row>
    <row r="16" ht="16.2" spans="3:20">
      <c r="C16" s="95">
        <v>14</v>
      </c>
      <c r="D16" s="99" t="s">
        <v>687</v>
      </c>
      <c r="E16" s="97" t="str">
        <f>CONCATENATE("0,",VLOOKUP(D16,武将表!$A:$B,2,FALSE),",5")</f>
        <v>0,311,5</v>
      </c>
      <c r="F16" s="88">
        <v>14</v>
      </c>
      <c r="G16" s="99" t="s">
        <v>687</v>
      </c>
      <c r="H16" s="97" t="str">
        <f>CONCATENATE("0,",VLOOKUP(G16,武将表!$A:$B,2,FALSE),",5")</f>
        <v>0,311,5</v>
      </c>
      <c r="I16" s="88">
        <v>14</v>
      </c>
      <c r="J16" s="99" t="s">
        <v>675</v>
      </c>
      <c r="K16" s="97" t="str">
        <f>CONCATENATE("0,",VLOOKUP(J16,武将表!$A:$B,2,FALSE),",5")</f>
        <v>0,100,5</v>
      </c>
      <c r="L16" s="88">
        <v>14</v>
      </c>
      <c r="M16" s="99" t="s">
        <v>684</v>
      </c>
      <c r="N16" s="97" t="str">
        <f>CONCATENATE("0,",VLOOKUP(M16,武将表!$A:$B,2,FALSE),",5")</f>
        <v>0,83,5</v>
      </c>
      <c r="O16" s="88">
        <v>14</v>
      </c>
      <c r="P16" s="124" t="s">
        <v>686</v>
      </c>
      <c r="Q16" s="97" t="str">
        <f>CONCATENATE("0,",VLOOKUP(P16,武将表!$A:$B,2,FALSE),",5")</f>
        <v>0,2,5</v>
      </c>
      <c r="R16" s="75">
        <v>34</v>
      </c>
      <c r="S16" s="128"/>
      <c r="T16" s="97" t="e">
        <f>CONCATENATE("0,",VLOOKUP(S16,武将表!$A:$B,2,FALSE),",5")</f>
        <v>#N/A</v>
      </c>
    </row>
    <row r="17" ht="16.2" spans="3:20">
      <c r="C17" s="91">
        <v>15</v>
      </c>
      <c r="D17" s="97"/>
      <c r="E17" s="97"/>
      <c r="F17" s="88">
        <v>15</v>
      </c>
      <c r="G17" s="97"/>
      <c r="H17" s="97"/>
      <c r="I17" s="88">
        <v>15</v>
      </c>
      <c r="J17" s="97"/>
      <c r="K17" s="97"/>
      <c r="L17" s="88">
        <v>15</v>
      </c>
      <c r="M17" s="97"/>
      <c r="N17" s="97"/>
      <c r="O17" s="88">
        <v>15</v>
      </c>
      <c r="P17" s="124" t="s">
        <v>688</v>
      </c>
      <c r="Q17" s="97" t="str">
        <f>CONCATENATE("0,",VLOOKUP(P17,武将表!$A:$B,2,FALSE),",5")</f>
        <v>0,1,5</v>
      </c>
      <c r="R17" s="75">
        <v>35</v>
      </c>
      <c r="S17" s="128"/>
      <c r="T17" s="97" t="e">
        <f>CONCATENATE("0,",VLOOKUP(S17,武将表!$A:$B,2,FALSE),",5")</f>
        <v>#N/A</v>
      </c>
    </row>
    <row r="18" ht="16.2" spans="3:20">
      <c r="C18" s="95">
        <v>16</v>
      </c>
      <c r="D18" s="100" t="s">
        <v>154</v>
      </c>
      <c r="E18" s="97" t="str">
        <f>CONCATENATE("0,",VLOOKUP(D18,武将表!$A:$B,2,FALSE),",5")</f>
        <v>0,59,5</v>
      </c>
      <c r="F18" s="88">
        <v>16</v>
      </c>
      <c r="G18" s="100" t="s">
        <v>689</v>
      </c>
      <c r="H18" s="97" t="str">
        <f>CONCATENATE("0,",VLOOKUP(G18,武将表!$A:$B,2,FALSE),",5")</f>
        <v>0,139,5</v>
      </c>
      <c r="I18" s="88">
        <v>16</v>
      </c>
      <c r="J18" s="100" t="s">
        <v>257</v>
      </c>
      <c r="K18" s="97" t="str">
        <f>CONCATENATE("0,",VLOOKUP(J18,武将表!$A:$B,2,FALSE),",5")</f>
        <v>0,54,5</v>
      </c>
      <c r="L18" s="88">
        <v>16</v>
      </c>
      <c r="M18" s="99" t="s">
        <v>676</v>
      </c>
      <c r="N18" s="97" t="str">
        <f>CONCATENATE("0,",VLOOKUP(M18,武将表!$A:$B,2,FALSE),",5")</f>
        <v>0,90,5</v>
      </c>
      <c r="O18" s="88">
        <v>16</v>
      </c>
      <c r="P18" s="124"/>
      <c r="Q18" s="97" t="e">
        <f>CONCATENATE("0,",VLOOKUP(P18,武将表!$A:$B,2,FALSE),",5")</f>
        <v>#N/A</v>
      </c>
      <c r="R18" s="75">
        <v>36</v>
      </c>
      <c r="S18" s="128"/>
      <c r="T18" s="97" t="e">
        <f>CONCATENATE("0,",VLOOKUP(S18,武将表!$A:$B,2,FALSE),",5")</f>
        <v>#N/A</v>
      </c>
    </row>
    <row r="19" ht="16.2" spans="3:20">
      <c r="C19" s="91">
        <v>17</v>
      </c>
      <c r="D19" s="97"/>
      <c r="E19" s="97"/>
      <c r="F19" s="88">
        <v>17</v>
      </c>
      <c r="G19" s="97"/>
      <c r="H19" s="97"/>
      <c r="I19" s="88">
        <v>17</v>
      </c>
      <c r="J19" s="97"/>
      <c r="K19" s="97"/>
      <c r="L19" s="88">
        <v>17</v>
      </c>
      <c r="M19" s="97"/>
      <c r="N19" s="97"/>
      <c r="O19" s="88">
        <v>17</v>
      </c>
      <c r="P19" s="124"/>
      <c r="Q19" s="97" t="e">
        <f>CONCATENATE("0,",VLOOKUP(P19,武将表!$A:$B,2,FALSE),",5")</f>
        <v>#N/A</v>
      </c>
      <c r="R19" s="75">
        <v>37</v>
      </c>
      <c r="S19" s="128"/>
      <c r="T19" s="97" t="e">
        <f>CONCATENATE("0,",VLOOKUP(S19,武将表!$A:$B,2,FALSE),",5")</f>
        <v>#N/A</v>
      </c>
    </row>
    <row r="20" ht="16.2" spans="3:20">
      <c r="C20" s="95">
        <v>18</v>
      </c>
      <c r="D20" s="101" t="s">
        <v>690</v>
      </c>
      <c r="E20" s="97" t="str">
        <f>CONCATENATE("0,",VLOOKUP(D20,武将表!$A:$B,2,FALSE),",5")</f>
        <v>0,316,5</v>
      </c>
      <c r="F20" s="88">
        <v>18</v>
      </c>
      <c r="G20" s="101" t="s">
        <v>690</v>
      </c>
      <c r="H20" s="97" t="str">
        <f>CONCATENATE("0,",VLOOKUP(G20,武将表!$A:$B,2,FALSE),",5")</f>
        <v>0,316,5</v>
      </c>
      <c r="I20" s="88">
        <v>18</v>
      </c>
      <c r="J20" s="99" t="s">
        <v>691</v>
      </c>
      <c r="K20" s="97" t="str">
        <f>CONCATENATE("0,",VLOOKUP(J20,武将表!$A:$B,2,FALSE),",5")</f>
        <v>0,121,5</v>
      </c>
      <c r="L20" s="88">
        <v>18</v>
      </c>
      <c r="M20" s="99" t="s">
        <v>692</v>
      </c>
      <c r="N20" s="97" t="str">
        <f>CONCATENATE("0,",VLOOKUP(M20,武将表!$A:$B,2,FALSE),",5")</f>
        <v>0,82,5</v>
      </c>
      <c r="O20" s="88">
        <v>18</v>
      </c>
      <c r="P20" s="124"/>
      <c r="Q20" s="97" t="e">
        <f>CONCATENATE("0,",VLOOKUP(P20,武将表!$A:$B,2,FALSE),",5")</f>
        <v>#N/A</v>
      </c>
      <c r="R20" s="75">
        <v>38</v>
      </c>
      <c r="S20" s="128"/>
      <c r="T20" s="97" t="e">
        <f>CONCATENATE("0,",VLOOKUP(S20,武将表!$A:$B,2,FALSE),",5")</f>
        <v>#N/A</v>
      </c>
    </row>
    <row r="21" ht="16.2" spans="3:20">
      <c r="C21" s="91">
        <v>19</v>
      </c>
      <c r="D21" s="97"/>
      <c r="E21" s="97"/>
      <c r="F21" s="88">
        <v>19</v>
      </c>
      <c r="G21" s="97"/>
      <c r="H21" s="97"/>
      <c r="I21" s="88">
        <v>19</v>
      </c>
      <c r="J21" s="97"/>
      <c r="K21" s="97"/>
      <c r="L21" s="88">
        <v>19</v>
      </c>
      <c r="M21" s="97"/>
      <c r="N21" s="97"/>
      <c r="O21" s="88">
        <v>19</v>
      </c>
      <c r="P21" s="124"/>
      <c r="Q21" s="97" t="e">
        <f>CONCATENATE("0,",VLOOKUP(P21,武将表!$A:$B,2,FALSE),",5")</f>
        <v>#N/A</v>
      </c>
      <c r="R21" s="75">
        <v>39</v>
      </c>
      <c r="S21" s="128"/>
      <c r="T21" s="97" t="e">
        <f>CONCATENATE("0,",VLOOKUP(S21,武将表!$A:$B,2,FALSE),",5")</f>
        <v>#N/A</v>
      </c>
    </row>
    <row r="22" ht="16.2" spans="3:20">
      <c r="C22" s="104">
        <v>20</v>
      </c>
      <c r="D22" s="105" t="s">
        <v>179</v>
      </c>
      <c r="E22" s="106" t="str">
        <f>CONCATENATE("0,",VLOOKUP(D22,武将表!$A:$B,2,FALSE),",5")</f>
        <v>0,17,5</v>
      </c>
      <c r="F22" s="107">
        <v>20</v>
      </c>
      <c r="G22" s="105" t="s">
        <v>172</v>
      </c>
      <c r="H22" s="106" t="str">
        <f>CONCATENATE("0,",VLOOKUP(G22,武将表!$A:$B,2,FALSE),",5")</f>
        <v>0,16,5</v>
      </c>
      <c r="I22" s="107">
        <v>20</v>
      </c>
      <c r="J22" s="105" t="s">
        <v>693</v>
      </c>
      <c r="K22" s="106" t="str">
        <f>CONCATENATE("0,",VLOOKUP(J22,武将表!$A:$B,2,FALSE),",5")</f>
        <v>0,6,5</v>
      </c>
      <c r="L22" s="107">
        <v>20</v>
      </c>
      <c r="M22" s="105" t="s">
        <v>688</v>
      </c>
      <c r="N22" s="106" t="str">
        <f>CONCATENATE("0,",VLOOKUP(M22,武将表!$A:$B,2,FALSE),",5")</f>
        <v>0,1,5</v>
      </c>
      <c r="O22" s="107">
        <v>20</v>
      </c>
      <c r="P22" s="125"/>
      <c r="Q22" s="97" t="e">
        <f>CONCATENATE("0,",VLOOKUP(P22,武将表!$A:$B,2,FALSE),",5")</f>
        <v>#N/A</v>
      </c>
      <c r="R22" s="75">
        <v>40</v>
      </c>
      <c r="S22" s="128"/>
      <c r="T22" s="97" t="e">
        <f>CONCATENATE("0,",VLOOKUP(S22,武将表!$A:$B,2,FALSE),",5")</f>
        <v>#N/A</v>
      </c>
    </row>
    <row r="23" spans="17:18">
      <c r="Q23" s="97"/>
      <c r="R23" s="97"/>
    </row>
    <row r="25" spans="3:17">
      <c r="C25" s="108" t="s">
        <v>154</v>
      </c>
      <c r="D25" s="108" t="s">
        <v>246</v>
      </c>
      <c r="E25" s="108" t="s">
        <v>320</v>
      </c>
      <c r="F25" s="108" t="s">
        <v>381</v>
      </c>
      <c r="G25" s="109" t="s">
        <v>434</v>
      </c>
      <c r="H25" s="108" t="s">
        <v>694</v>
      </c>
      <c r="I25" s="108" t="s">
        <v>695</v>
      </c>
      <c r="K25" s="75">
        <f>VLOOKUP(C25,武将表!$A:$B,2,FALSE)</f>
        <v>59</v>
      </c>
      <c r="L25" s="75">
        <f>VLOOKUP(D25,武将表!$A:$B,2,FALSE)</f>
        <v>39</v>
      </c>
      <c r="M25" s="75">
        <f>VLOOKUP(E25,武将表!$A:$B,2,FALSE)</f>
        <v>26</v>
      </c>
      <c r="N25" s="75">
        <f>VLOOKUP(F25,武将表!$A:$B,2,FALSE)</f>
        <v>22</v>
      </c>
      <c r="O25" s="75">
        <f>VLOOKUP(G25,武将表!$A:$B,2,FALSE)</f>
        <v>19</v>
      </c>
      <c r="P25" s="75">
        <f>VLOOKUP(H25,武将表!$A:$B,2,FALSE)</f>
        <v>73</v>
      </c>
      <c r="Q25" s="75">
        <f>VLOOKUP(I25,武将表!$A:$B,2,FALSE)</f>
        <v>412</v>
      </c>
    </row>
    <row r="26" ht="16.2" spans="1:17">
      <c r="A26" s="76" t="s">
        <v>696</v>
      </c>
      <c r="C26" s="110" t="s">
        <v>674</v>
      </c>
      <c r="D26" s="111" t="s">
        <v>675</v>
      </c>
      <c r="E26" s="110" t="s">
        <v>692</v>
      </c>
      <c r="F26" s="109" t="s">
        <v>697</v>
      </c>
      <c r="G26" s="109" t="s">
        <v>573</v>
      </c>
      <c r="H26" s="110" t="s">
        <v>698</v>
      </c>
      <c r="I26" s="111" t="s">
        <v>699</v>
      </c>
      <c r="K26" s="75">
        <f>VLOOKUP(C26,武将表!$A:$B,2,FALSE)</f>
        <v>136</v>
      </c>
      <c r="L26" s="75">
        <f>VLOOKUP(D26,武将表!$A:$B,2,FALSE)</f>
        <v>100</v>
      </c>
      <c r="M26" s="75">
        <f>VLOOKUP(E26,武将表!$A:$B,2,FALSE)</f>
        <v>82</v>
      </c>
      <c r="N26" s="75">
        <f>VLOOKUP(F26,武将表!$A:$B,2,FALSE)</f>
        <v>23</v>
      </c>
      <c r="O26" s="75">
        <f>VLOOKUP(G26,武将表!$A:$B,2,FALSE)</f>
        <v>69</v>
      </c>
      <c r="P26" s="75">
        <f>VLOOKUP(H26,武将表!$A:$B,2,FALSE)</f>
        <v>164</v>
      </c>
      <c r="Q26" s="75">
        <f>VLOOKUP(I26,武将表!$A:$B,2,FALSE)</f>
        <v>413</v>
      </c>
    </row>
    <row r="27" spans="3:17">
      <c r="C27" s="112"/>
      <c r="D27" s="111" t="s">
        <v>700</v>
      </c>
      <c r="E27" s="110" t="s">
        <v>684</v>
      </c>
      <c r="F27" s="108" t="s">
        <v>701</v>
      </c>
      <c r="G27" s="113" t="s">
        <v>702</v>
      </c>
      <c r="H27" s="114" t="s">
        <v>703</v>
      </c>
      <c r="I27" s="114" t="s">
        <v>704</v>
      </c>
      <c r="K27" s="126"/>
      <c r="L27" s="75">
        <f>VLOOKUP(D27,武将表!$A:$B,2,FALSE)</f>
        <v>122</v>
      </c>
      <c r="M27" s="75">
        <f>VLOOKUP(E27,武将表!$A:$B,2,FALSE)</f>
        <v>83</v>
      </c>
      <c r="N27" s="75">
        <f>VLOOKUP(F27,武将表!$A:$B,2,FALSE)</f>
        <v>179</v>
      </c>
      <c r="O27" s="75">
        <f>VLOOKUP(G27,武将表!$A:$B,2,FALSE)</f>
        <v>702</v>
      </c>
      <c r="P27" s="75">
        <f>VLOOKUP(H27,武将表!$A:$B,2,FALSE)</f>
        <v>272</v>
      </c>
      <c r="Q27" s="75">
        <f>VLOOKUP(I27,武将表!$A:$B,2,FALSE)</f>
        <v>414</v>
      </c>
    </row>
    <row r="28" spans="3:17">
      <c r="C28" s="112"/>
      <c r="D28" s="111" t="s">
        <v>705</v>
      </c>
      <c r="E28" s="110" t="s">
        <v>676</v>
      </c>
      <c r="F28" s="110" t="s">
        <v>706</v>
      </c>
      <c r="G28" s="113" t="s">
        <v>707</v>
      </c>
      <c r="H28" s="114" t="s">
        <v>708</v>
      </c>
      <c r="I28" s="114" t="s">
        <v>709</v>
      </c>
      <c r="K28" s="126"/>
      <c r="L28" s="75">
        <f>VLOOKUP(D28,武将表!$A:$B,2,FALSE)</f>
        <v>256</v>
      </c>
      <c r="M28" s="75">
        <f>VLOOKUP(E28,武将表!$A:$B,2,FALSE)</f>
        <v>90</v>
      </c>
      <c r="N28" s="75">
        <f>VLOOKUP(F28,武将表!$A:$B,2,FALSE)</f>
        <v>186</v>
      </c>
      <c r="O28" s="75">
        <f>VLOOKUP(G28,武将表!$A:$B,2,FALSE)</f>
        <v>703</v>
      </c>
      <c r="P28" s="75">
        <f>VLOOKUP(H28,武将表!$A:$B,2,FALSE)</f>
        <v>393</v>
      </c>
      <c r="Q28" s="75">
        <f>VLOOKUP(I28,武将表!$A:$B,2,FALSE)</f>
        <v>839</v>
      </c>
    </row>
    <row r="29" spans="3:17">
      <c r="C29" s="112"/>
      <c r="D29" s="114" t="s">
        <v>680</v>
      </c>
      <c r="E29" s="114" t="s">
        <v>710</v>
      </c>
      <c r="F29" s="114" t="s">
        <v>711</v>
      </c>
      <c r="G29" s="101" t="s">
        <v>712</v>
      </c>
      <c r="H29" s="114" t="s">
        <v>713</v>
      </c>
      <c r="I29" s="114" t="s">
        <v>714</v>
      </c>
      <c r="K29" s="126"/>
      <c r="L29" s="75">
        <f>VLOOKUP(D29,武将表!$A:$B,2,FALSE)</f>
        <v>295</v>
      </c>
      <c r="M29" s="75">
        <f>VLOOKUP(E29,武将表!$A:$B,2,FALSE)</f>
        <v>230</v>
      </c>
      <c r="N29" s="75">
        <f>VLOOKUP(F29,武将表!$A:$B,2,FALSE)</f>
        <v>183</v>
      </c>
      <c r="O29" s="75">
        <f>VLOOKUP(G29,武将表!$A:$B,2,FALSE)</f>
        <v>366</v>
      </c>
      <c r="P29" s="75">
        <f>VLOOKUP(H29,武将表!$A:$B,2,FALSE)</f>
        <v>403</v>
      </c>
      <c r="Q29" s="75">
        <f>VLOOKUP(I29,武将表!$A:$B,2,FALSE)</f>
        <v>836</v>
      </c>
    </row>
    <row r="30" spans="3:17">
      <c r="C30" s="112"/>
      <c r="D30" s="115" t="s">
        <v>672</v>
      </c>
      <c r="E30" s="101" t="s">
        <v>715</v>
      </c>
      <c r="F30" s="114" t="s">
        <v>716</v>
      </c>
      <c r="G30" s="101" t="s">
        <v>717</v>
      </c>
      <c r="H30" s="114" t="s">
        <v>718</v>
      </c>
      <c r="I30" s="127" t="s">
        <v>719</v>
      </c>
      <c r="K30" s="126"/>
      <c r="L30" s="75">
        <f>VLOOKUP(D30,武将表!$A:$B,2,FALSE)</f>
        <v>555</v>
      </c>
      <c r="M30" s="75">
        <f>VLOOKUP(E30,武将表!$A:$B,2,FALSE)</f>
        <v>231</v>
      </c>
      <c r="N30" s="75">
        <f>VLOOKUP(F30,武将表!$A:$B,2,FALSE)</f>
        <v>184</v>
      </c>
      <c r="O30" s="75">
        <f>VLOOKUP(G30,武将表!$A:$B,2,FALSE)</f>
        <v>815</v>
      </c>
      <c r="P30" s="75">
        <f>VLOOKUP(H30,武将表!$A:$B,2,FALSE)</f>
        <v>410</v>
      </c>
      <c r="Q30" s="75">
        <f>VLOOKUP(I30,武将表!$A:$B,2,FALSE)</f>
        <v>835</v>
      </c>
    </row>
    <row r="31" spans="3:17">
      <c r="C31" s="112"/>
      <c r="D31" s="115" t="s">
        <v>720</v>
      </c>
      <c r="E31" s="115" t="s">
        <v>721</v>
      </c>
      <c r="F31" s="115" t="s">
        <v>722</v>
      </c>
      <c r="G31" s="116" t="s">
        <v>723</v>
      </c>
      <c r="H31" s="115" t="s">
        <v>724</v>
      </c>
      <c r="I31" s="115" t="s">
        <v>725</v>
      </c>
      <c r="K31" s="126"/>
      <c r="L31" s="75">
        <f>VLOOKUP(D31,武将表!$A:$B,2,FALSE)</f>
        <v>569</v>
      </c>
      <c r="M31" s="75">
        <f>VLOOKUP(E31,武将表!$A:$B,2,FALSE)</f>
        <v>515</v>
      </c>
      <c r="N31" s="75">
        <f>VLOOKUP(F31,武将表!$A:$B,2,FALSE)</f>
        <v>454</v>
      </c>
      <c r="O31" s="75">
        <f>VLOOKUP(G31,武将表!$A:$B,2,FALSE)</f>
        <v>706</v>
      </c>
      <c r="P31" s="75">
        <f>VLOOKUP(H31,武将表!$A:$B,2,FALSE)</f>
        <v>738</v>
      </c>
      <c r="Q31" s="75">
        <f>VLOOKUP(I31,武将表!$A:$B,2,FALSE)</f>
        <v>758</v>
      </c>
    </row>
    <row r="32" spans="3:17">
      <c r="C32" s="112"/>
      <c r="D32" s="112"/>
      <c r="E32" s="115" t="s">
        <v>726</v>
      </c>
      <c r="F32" s="115" t="s">
        <v>727</v>
      </c>
      <c r="G32" s="115" t="s">
        <v>728</v>
      </c>
      <c r="H32" s="115" t="s">
        <v>729</v>
      </c>
      <c r="I32" s="115" t="s">
        <v>730</v>
      </c>
      <c r="K32" s="126"/>
      <c r="L32" s="126"/>
      <c r="M32" s="75">
        <f>VLOOKUP(E32,武将表!$A:$B,2,FALSE)</f>
        <v>529</v>
      </c>
      <c r="N32" s="75">
        <f>VLOOKUP(F32,武将表!$A:$B,2,FALSE)</f>
        <v>465</v>
      </c>
      <c r="O32" s="75">
        <f>VLOOKUP(G32,武将表!$A:$B,2,FALSE)</f>
        <v>707</v>
      </c>
      <c r="P32" s="75">
        <f>VLOOKUP(H32,武将表!$A:$B,2,FALSE)</f>
        <v>740</v>
      </c>
      <c r="Q32" s="75">
        <f>VLOOKUP(I32,武将表!$A:$B,2,FALSE)</f>
        <v>759</v>
      </c>
    </row>
    <row r="33" spans="3:17">
      <c r="C33" s="112"/>
      <c r="D33" s="112"/>
      <c r="F33" s="115" t="s">
        <v>731</v>
      </c>
      <c r="G33" s="117" t="s">
        <v>732</v>
      </c>
      <c r="H33" s="115" t="s">
        <v>733</v>
      </c>
      <c r="I33" s="115" t="s">
        <v>734</v>
      </c>
      <c r="K33" s="126"/>
      <c r="L33" s="126"/>
      <c r="M33" s="126"/>
      <c r="N33" s="75">
        <f>VLOOKUP(F33,武将表!$A:$B,2,FALSE)</f>
        <v>466</v>
      </c>
      <c r="O33" s="75">
        <f>VLOOKUP(G33,武将表!$A:$B,2,FALSE)</f>
        <v>794</v>
      </c>
      <c r="P33" s="75">
        <f>VLOOKUP(H33,武将表!$A:$B,2,FALSE)</f>
        <v>746</v>
      </c>
      <c r="Q33" s="75">
        <f>VLOOKUP(I33,武将表!$A:$B,2,FALSE)</f>
        <v>837</v>
      </c>
    </row>
    <row r="34" spans="3:17">
      <c r="C34" s="112"/>
      <c r="D34" s="112"/>
      <c r="F34" s="115" t="s">
        <v>735</v>
      </c>
      <c r="G34" s="116" t="s">
        <v>736</v>
      </c>
      <c r="H34" s="115" t="s">
        <v>737</v>
      </c>
      <c r="I34" s="115" t="s">
        <v>738</v>
      </c>
      <c r="K34" s="126"/>
      <c r="L34" s="126"/>
      <c r="M34" s="126"/>
      <c r="N34" s="75">
        <f>VLOOKUP(F34,武将表!$A:$B,2,FALSE)</f>
        <v>469</v>
      </c>
      <c r="O34" s="75">
        <f>VLOOKUP(G34,武将表!$A:$B,2,FALSE)</f>
        <v>793</v>
      </c>
      <c r="P34" s="75">
        <f>VLOOKUP(H34,武将表!$A:$B,2,FALSE)</f>
        <v>734</v>
      </c>
      <c r="Q34" s="75">
        <f>VLOOKUP(I34,武将表!$A:$B,2,FALSE)</f>
        <v>838</v>
      </c>
    </row>
    <row r="35" spans="3:17">
      <c r="C35" s="118" t="s">
        <v>739</v>
      </c>
      <c r="D35" s="118" t="s">
        <v>740</v>
      </c>
      <c r="E35" s="118" t="s">
        <v>741</v>
      </c>
      <c r="F35" s="119"/>
      <c r="G35" s="118"/>
      <c r="H35" s="118" t="s">
        <v>742</v>
      </c>
      <c r="K35" s="75" t="str">
        <f>CONCATENATE(K25,",",K26,",")</f>
        <v>59,136,</v>
      </c>
      <c r="L35" s="88" t="str">
        <f>CONCATENATE(L25,",",L26,",",L27,",",L28,",",L29,",",L30,",",L31,",")</f>
        <v>39,100,122,256,295,555,569,</v>
      </c>
      <c r="M35" s="88" t="str">
        <f>CONCATENATE(M25,",",M26,",",M27,",",M28,",",M29,",",M30,",",M31,",",M32,",")</f>
        <v>26,82,83,90,230,231,515,529,</v>
      </c>
      <c r="N35" s="75" t="str">
        <f>CONCATENATE(N25,",",N26,",",N27,",",N28,",",N29,",",N30,",",N31,",",N32,",",N33,",",N34,",")</f>
        <v>22,23,179,186,183,184,454,465,466,469,</v>
      </c>
      <c r="O35" s="75" t="str">
        <f>CONCATENATE(O25,",",O26,",",O27,",",O28,",",O29,",",O30,",",O31,",",O32,",",O33,",",O34,",")</f>
        <v>19,69,702,703,366,815,706,707,794,793,</v>
      </c>
      <c r="P35" s="75" t="str">
        <f>CONCATENATE(P25,",",P26,",",P27,",",P28,",",P29,",",P30,",",P31,",",P32,",",P33,",",P34,",")</f>
        <v>73,164,272,393,403,410,738,740,746,734,</v>
      </c>
      <c r="Q35" s="75" t="str">
        <f>CONCATENATE(Q25,",",Q26,",",Q27,",",Q28,",",Q29,",",Q30,",",Q31,",",Q32,",",Q33,",",Q34)</f>
        <v>412,413,414,839,836,835,758,759,837,838</v>
      </c>
    </row>
    <row r="36" spans="3:8">
      <c r="C36" s="118" t="s">
        <v>743</v>
      </c>
      <c r="D36" s="118" t="s">
        <v>744</v>
      </c>
      <c r="E36" s="118"/>
      <c r="F36" s="119" t="s">
        <v>745</v>
      </c>
      <c r="G36" s="118" t="s">
        <v>746</v>
      </c>
      <c r="H36" s="118" t="s">
        <v>747</v>
      </c>
    </row>
    <row r="38" ht="16.2" spans="1:11">
      <c r="A38" s="76" t="s">
        <v>748</v>
      </c>
      <c r="B38" s="75" t="s">
        <v>749</v>
      </c>
      <c r="C38" s="112" t="s">
        <v>185</v>
      </c>
      <c r="K38" s="75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2" t="s">
        <v>164</v>
      </c>
      <c r="K39" s="75" t="s">
        <v>750</v>
      </c>
    </row>
    <row r="40" spans="3:3">
      <c r="C40" s="120" t="s">
        <v>751</v>
      </c>
    </row>
    <row r="41" spans="2:3">
      <c r="B41" s="75" t="s">
        <v>752</v>
      </c>
      <c r="C41" s="75" t="s">
        <v>186</v>
      </c>
    </row>
    <row r="45" spans="3:3">
      <c r="C45" s="11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8888888888889" defaultRowHeight="15.6" outlineLevelCol="3"/>
  <cols>
    <col min="1" max="16384" width="8.88888888888889" style="75"/>
  </cols>
  <sheetData>
    <row r="1" spans="1:3">
      <c r="A1" s="75" t="s">
        <v>753</v>
      </c>
      <c r="B1" s="75" t="s">
        <v>754</v>
      </c>
      <c r="C1" s="75" t="s">
        <v>755</v>
      </c>
    </row>
    <row r="2" spans="1:4">
      <c r="A2" s="75">
        <v>1</v>
      </c>
      <c r="B2" s="75">
        <v>2</v>
      </c>
      <c r="C2" s="75">
        <v>6</v>
      </c>
      <c r="D2" s="75" t="s">
        <v>154</v>
      </c>
    </row>
    <row r="3" spans="1:3">
      <c r="A3" s="75">
        <v>2</v>
      </c>
      <c r="B3" s="75">
        <v>3</v>
      </c>
      <c r="C3" s="75">
        <v>7</v>
      </c>
    </row>
    <row r="4" spans="1:4">
      <c r="A4" s="75">
        <v>3</v>
      </c>
      <c r="B4" s="75">
        <v>4</v>
      </c>
      <c r="C4" s="75">
        <v>8</v>
      </c>
      <c r="D4" s="75" t="s">
        <v>246</v>
      </c>
    </row>
    <row r="5" spans="1:3">
      <c r="A5" s="75">
        <v>4</v>
      </c>
      <c r="B5" s="75">
        <v>5</v>
      </c>
      <c r="C5" s="75">
        <v>9</v>
      </c>
    </row>
    <row r="6" spans="1:4">
      <c r="A6" s="75">
        <v>5</v>
      </c>
      <c r="B6" s="75">
        <v>6</v>
      </c>
      <c r="C6" s="75">
        <v>10</v>
      </c>
      <c r="D6" s="75" t="s">
        <v>320</v>
      </c>
    </row>
    <row r="7" spans="1:3">
      <c r="A7" s="75">
        <v>6</v>
      </c>
      <c r="B7" s="75">
        <v>7</v>
      </c>
      <c r="C7" s="75">
        <v>11</v>
      </c>
    </row>
    <row r="8" spans="1:4">
      <c r="A8" s="75">
        <v>7</v>
      </c>
      <c r="B8" s="75">
        <v>8</v>
      </c>
      <c r="C8" s="75">
        <v>12</v>
      </c>
      <c r="D8" s="75" t="s">
        <v>381</v>
      </c>
    </row>
    <row r="9" spans="1:4">
      <c r="A9" s="75">
        <v>8</v>
      </c>
      <c r="B9" s="75">
        <v>9</v>
      </c>
      <c r="C9" s="75">
        <v>13</v>
      </c>
      <c r="D9" s="75" t="s">
        <v>434</v>
      </c>
    </row>
    <row r="10" spans="1:4">
      <c r="A10" s="75">
        <v>9</v>
      </c>
      <c r="B10" s="75">
        <v>10</v>
      </c>
      <c r="C10" s="75">
        <v>14</v>
      </c>
      <c r="D10" s="75" t="s">
        <v>756</v>
      </c>
    </row>
    <row r="11" spans="1:4">
      <c r="A11" s="75">
        <v>10</v>
      </c>
      <c r="B11" s="75">
        <v>11</v>
      </c>
      <c r="C11" s="75">
        <v>15</v>
      </c>
      <c r="D11" s="75" t="s">
        <v>518</v>
      </c>
    </row>
    <row r="12" spans="1:3">
      <c r="A12" s="75">
        <v>11</v>
      </c>
      <c r="B12" s="75">
        <v>12</v>
      </c>
      <c r="C12" s="75">
        <v>16</v>
      </c>
    </row>
    <row r="13" spans="1:3">
      <c r="A13" s="75">
        <v>12</v>
      </c>
      <c r="B13" s="75">
        <v>13</v>
      </c>
      <c r="C13" s="75">
        <v>17</v>
      </c>
    </row>
    <row r="14" spans="1:3">
      <c r="A14" s="75">
        <v>13</v>
      </c>
      <c r="B14" s="75">
        <v>14</v>
      </c>
      <c r="C14" s="75">
        <v>18</v>
      </c>
    </row>
    <row r="15" spans="1:3">
      <c r="A15" s="75">
        <v>14</v>
      </c>
      <c r="B15" s="75">
        <v>15</v>
      </c>
      <c r="C15" s="75">
        <v>19</v>
      </c>
    </row>
    <row r="16" spans="1:3">
      <c r="A16" s="75">
        <v>15</v>
      </c>
      <c r="B16" s="75">
        <v>16</v>
      </c>
      <c r="C16" s="75">
        <v>20</v>
      </c>
    </row>
    <row r="17" spans="1:3">
      <c r="A17" s="75">
        <v>16</v>
      </c>
      <c r="B17" s="75">
        <v>17</v>
      </c>
      <c r="C17" s="75">
        <v>21</v>
      </c>
    </row>
    <row r="18" spans="1:3">
      <c r="A18" s="75">
        <v>17</v>
      </c>
      <c r="B18" s="75">
        <v>18</v>
      </c>
      <c r="C18" s="75">
        <v>22</v>
      </c>
    </row>
    <row r="19" spans="1:3">
      <c r="A19" s="75">
        <v>18</v>
      </c>
      <c r="B19" s="75">
        <v>19</v>
      </c>
      <c r="C19" s="75">
        <v>23</v>
      </c>
    </row>
    <row r="20" spans="1:3">
      <c r="A20" s="75">
        <v>19</v>
      </c>
      <c r="B20" s="75">
        <v>20</v>
      </c>
      <c r="C20" s="75">
        <v>24</v>
      </c>
    </row>
    <row r="21" spans="1:3">
      <c r="A21" s="75">
        <v>20</v>
      </c>
      <c r="B21" s="75">
        <v>21</v>
      </c>
      <c r="C21" s="75">
        <v>25</v>
      </c>
    </row>
    <row r="22" spans="1:3">
      <c r="A22" s="75">
        <v>21</v>
      </c>
      <c r="B22" s="75">
        <v>21</v>
      </c>
      <c r="C22" s="75">
        <v>26</v>
      </c>
    </row>
    <row r="23" spans="1:3">
      <c r="A23" s="75">
        <v>22</v>
      </c>
      <c r="B23" s="75">
        <v>22</v>
      </c>
      <c r="C23" s="75">
        <v>27</v>
      </c>
    </row>
    <row r="24" spans="1:3">
      <c r="A24" s="75">
        <v>23</v>
      </c>
      <c r="B24" s="75">
        <v>22</v>
      </c>
      <c r="C24" s="75">
        <v>28</v>
      </c>
    </row>
    <row r="25" spans="1:3">
      <c r="A25" s="75">
        <v>24</v>
      </c>
      <c r="B25" s="75">
        <v>23</v>
      </c>
      <c r="C25" s="75">
        <v>29</v>
      </c>
    </row>
    <row r="26" spans="1:3">
      <c r="A26" s="75">
        <v>25</v>
      </c>
      <c r="B26" s="75">
        <v>23</v>
      </c>
      <c r="C26" s="75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75"/>
    <col min="2" max="2" width="8.88888888888889" style="76"/>
    <col min="3" max="16384" width="8.88888888888889" style="75"/>
  </cols>
  <sheetData>
    <row r="1" ht="16.95" spans="2:2">
      <c r="B1" s="76" t="s">
        <v>553</v>
      </c>
    </row>
    <row r="2" spans="3:8">
      <c r="C2" s="77" t="s">
        <v>757</v>
      </c>
      <c r="D2" s="77">
        <v>1</v>
      </c>
      <c r="E2" s="77">
        <v>1</v>
      </c>
      <c r="F2" s="77">
        <v>1</v>
      </c>
      <c r="G2" s="78">
        <v>1</v>
      </c>
      <c r="H2" s="79">
        <v>1</v>
      </c>
    </row>
    <row r="3" spans="3:8">
      <c r="C3" s="73" t="s">
        <v>758</v>
      </c>
      <c r="D3">
        <v>1</v>
      </c>
      <c r="E3">
        <v>1</v>
      </c>
      <c r="F3">
        <v>1</v>
      </c>
      <c r="G3" s="70">
        <v>2</v>
      </c>
      <c r="H3" s="80">
        <v>2</v>
      </c>
    </row>
    <row r="4" spans="3:8">
      <c r="C4" s="73" t="s">
        <v>759</v>
      </c>
      <c r="D4">
        <v>1</v>
      </c>
      <c r="E4">
        <v>1</v>
      </c>
      <c r="F4">
        <v>2</v>
      </c>
      <c r="G4" s="70">
        <v>3</v>
      </c>
      <c r="H4" s="80">
        <v>3</v>
      </c>
    </row>
    <row r="5" spans="3:8">
      <c r="C5" s="73" t="s">
        <v>760</v>
      </c>
      <c r="D5">
        <v>1</v>
      </c>
      <c r="E5">
        <v>2</v>
      </c>
      <c r="F5">
        <v>3</v>
      </c>
      <c r="G5" s="70">
        <v>4</v>
      </c>
      <c r="H5" s="80">
        <v>4</v>
      </c>
    </row>
    <row r="6" spans="3:8">
      <c r="C6" s="73" t="s">
        <v>761</v>
      </c>
      <c r="D6">
        <v>2</v>
      </c>
      <c r="E6">
        <v>3</v>
      </c>
      <c r="F6">
        <v>4</v>
      </c>
      <c r="G6" s="70">
        <v>5</v>
      </c>
      <c r="H6" s="80">
        <v>5</v>
      </c>
    </row>
    <row r="7" spans="3:8">
      <c r="C7" s="73" t="s">
        <v>762</v>
      </c>
      <c r="D7">
        <v>3</v>
      </c>
      <c r="E7">
        <v>4</v>
      </c>
      <c r="F7">
        <v>5</v>
      </c>
      <c r="G7" s="70">
        <v>6</v>
      </c>
      <c r="H7" s="80">
        <v>6</v>
      </c>
    </row>
    <row r="8" spans="3:8">
      <c r="C8" s="73" t="s">
        <v>763</v>
      </c>
      <c r="D8">
        <v>4</v>
      </c>
      <c r="E8">
        <v>5</v>
      </c>
      <c r="F8">
        <v>6</v>
      </c>
      <c r="G8" s="70">
        <v>7</v>
      </c>
      <c r="H8" s="80">
        <v>7</v>
      </c>
    </row>
    <row r="9" spans="3:8">
      <c r="C9" s="73" t="s">
        <v>764</v>
      </c>
      <c r="D9">
        <v>5</v>
      </c>
      <c r="E9">
        <v>6</v>
      </c>
      <c r="F9">
        <v>7</v>
      </c>
      <c r="G9" s="70">
        <v>8</v>
      </c>
      <c r="H9" s="80">
        <v>8</v>
      </c>
    </row>
    <row r="10" spans="3:8">
      <c r="C10" s="73" t="s">
        <v>765</v>
      </c>
      <c r="D10">
        <v>6</v>
      </c>
      <c r="E10">
        <v>7</v>
      </c>
      <c r="F10">
        <v>8</v>
      </c>
      <c r="G10" s="70">
        <v>9</v>
      </c>
      <c r="H10" s="80">
        <v>9</v>
      </c>
    </row>
    <row r="11" spans="3:8">
      <c r="C11" s="73" t="s">
        <v>766</v>
      </c>
      <c r="D11">
        <v>7</v>
      </c>
      <c r="E11">
        <v>8</v>
      </c>
      <c r="F11">
        <v>9</v>
      </c>
      <c r="G11" s="70">
        <v>10</v>
      </c>
      <c r="H11" s="80">
        <v>10</v>
      </c>
    </row>
    <row r="12" spans="3:8">
      <c r="C12" s="81" t="s">
        <v>757</v>
      </c>
      <c r="D12" s="82">
        <v>1</v>
      </c>
      <c r="E12" s="82">
        <v>1</v>
      </c>
      <c r="F12" s="82">
        <v>2</v>
      </c>
      <c r="G12" s="83">
        <v>1</v>
      </c>
      <c r="H12" s="83">
        <v>1</v>
      </c>
    </row>
    <row r="13" spans="3:8">
      <c r="C13" s="73" t="s">
        <v>758</v>
      </c>
      <c r="D13" s="84">
        <v>1</v>
      </c>
      <c r="E13" s="84">
        <v>1</v>
      </c>
      <c r="F13" s="84">
        <v>2</v>
      </c>
      <c r="G13" s="74">
        <v>1</v>
      </c>
      <c r="H13" s="80">
        <v>2</v>
      </c>
    </row>
    <row r="14" spans="3:8">
      <c r="C14" s="73" t="s">
        <v>759</v>
      </c>
      <c r="D14" s="84">
        <v>1</v>
      </c>
      <c r="E14" s="84">
        <v>2</v>
      </c>
      <c r="F14" s="84">
        <v>3</v>
      </c>
      <c r="G14" s="74">
        <v>2</v>
      </c>
      <c r="H14" s="80">
        <v>3</v>
      </c>
    </row>
    <row r="15" spans="3:8">
      <c r="C15" s="73" t="s">
        <v>767</v>
      </c>
      <c r="D15" s="84">
        <v>2</v>
      </c>
      <c r="E15" s="84">
        <v>3</v>
      </c>
      <c r="F15" s="84">
        <v>4</v>
      </c>
      <c r="G15" s="74">
        <v>3</v>
      </c>
      <c r="H15" s="80">
        <v>4</v>
      </c>
    </row>
    <row r="16" spans="3:8">
      <c r="C16" s="73" t="s">
        <v>768</v>
      </c>
      <c r="D16" s="84">
        <v>3</v>
      </c>
      <c r="E16" s="84">
        <v>4</v>
      </c>
      <c r="F16" s="84">
        <v>5</v>
      </c>
      <c r="G16" s="74">
        <v>4</v>
      </c>
      <c r="H16" s="80">
        <v>5</v>
      </c>
    </row>
    <row r="17" spans="3:8">
      <c r="C17" s="73" t="s">
        <v>769</v>
      </c>
      <c r="D17" s="84">
        <v>4</v>
      </c>
      <c r="E17" s="84">
        <v>5</v>
      </c>
      <c r="F17" s="84">
        <v>6</v>
      </c>
      <c r="G17" s="74">
        <v>5</v>
      </c>
      <c r="H17" s="80">
        <v>6</v>
      </c>
    </row>
    <row r="18" spans="3:8">
      <c r="C18" s="73" t="s">
        <v>770</v>
      </c>
      <c r="D18" s="84">
        <v>5</v>
      </c>
      <c r="E18" s="84">
        <v>6</v>
      </c>
      <c r="F18" s="84">
        <v>7</v>
      </c>
      <c r="G18" s="74">
        <v>6</v>
      </c>
      <c r="H18" s="80">
        <v>7</v>
      </c>
    </row>
    <row r="19" spans="3:8">
      <c r="C19" s="73" t="s">
        <v>771</v>
      </c>
      <c r="D19" s="84">
        <v>6</v>
      </c>
      <c r="E19" s="84">
        <v>7</v>
      </c>
      <c r="F19" s="84">
        <v>8</v>
      </c>
      <c r="G19" s="74">
        <v>7</v>
      </c>
      <c r="H19" s="80">
        <v>8</v>
      </c>
    </row>
    <row r="20" spans="3:8">
      <c r="C20" s="73" t="s">
        <v>772</v>
      </c>
      <c r="D20" s="84">
        <v>7</v>
      </c>
      <c r="E20" s="84">
        <v>8</v>
      </c>
      <c r="F20" s="84">
        <v>9</v>
      </c>
      <c r="G20" s="74">
        <v>8</v>
      </c>
      <c r="H20" s="80">
        <v>9</v>
      </c>
    </row>
    <row r="21" spans="3:8">
      <c r="C21" s="85" t="s">
        <v>773</v>
      </c>
      <c r="D21" s="86">
        <v>8</v>
      </c>
      <c r="E21" s="86">
        <v>9</v>
      </c>
      <c r="F21" s="86">
        <v>10</v>
      </c>
      <c r="G21" s="87">
        <v>9</v>
      </c>
      <c r="H21" s="87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874" workbookViewId="0">
      <selection activeCell="F880" sqref="F880"/>
    </sheetView>
  </sheetViews>
  <sheetFormatPr defaultColWidth="9" defaultRowHeight="14.4" outlineLevelCol="2"/>
  <cols>
    <col min="1" max="1" width="13" customWidth="1"/>
  </cols>
  <sheetData>
    <row r="1" spans="1:3">
      <c r="A1" s="73" t="str">
        <f>C1</f>
        <v>周瑜</v>
      </c>
      <c r="B1" s="73">
        <v>0</v>
      </c>
      <c r="C1" t="s">
        <v>564</v>
      </c>
    </row>
    <row r="2" spans="1:3">
      <c r="A2" s="73" t="str">
        <f t="shared" ref="A2:A65" si="0">C2</f>
        <v>孙策</v>
      </c>
      <c r="B2" s="73">
        <v>1</v>
      </c>
      <c r="C2" t="s">
        <v>688</v>
      </c>
    </row>
    <row r="3" spans="1:3">
      <c r="A3" s="73" t="str">
        <f t="shared" si="0"/>
        <v>孙坚</v>
      </c>
      <c r="B3" s="73">
        <v>2</v>
      </c>
      <c r="C3" t="s">
        <v>686</v>
      </c>
    </row>
    <row r="4" spans="1:3">
      <c r="A4" s="73" t="str">
        <f t="shared" si="0"/>
        <v>吕蒙</v>
      </c>
      <c r="B4" s="73">
        <v>3</v>
      </c>
      <c r="C4" t="s">
        <v>774</v>
      </c>
    </row>
    <row r="5" spans="1:3">
      <c r="A5" s="73" t="str">
        <f t="shared" si="0"/>
        <v>甘宁</v>
      </c>
      <c r="B5" s="73">
        <v>4</v>
      </c>
      <c r="C5" t="s">
        <v>775</v>
      </c>
    </row>
    <row r="6" spans="1:3">
      <c r="A6" s="74" t="s">
        <v>776</v>
      </c>
      <c r="B6" s="73">
        <v>5</v>
      </c>
      <c r="C6" t="s">
        <v>478</v>
      </c>
    </row>
    <row r="7" spans="1:3">
      <c r="A7" s="74" t="s">
        <v>693</v>
      </c>
      <c r="B7" s="73">
        <v>6</v>
      </c>
      <c r="C7" t="s">
        <v>777</v>
      </c>
    </row>
    <row r="8" spans="1:3">
      <c r="A8" s="73" t="str">
        <f t="shared" si="0"/>
        <v>郭嘉</v>
      </c>
      <c r="B8" s="73">
        <v>7</v>
      </c>
      <c r="C8" t="s">
        <v>778</v>
      </c>
    </row>
    <row r="9" spans="1:3">
      <c r="A9" s="73" t="str">
        <f t="shared" si="0"/>
        <v>邓艾</v>
      </c>
      <c r="B9" s="73">
        <v>8</v>
      </c>
      <c r="C9" t="s">
        <v>779</v>
      </c>
    </row>
    <row r="10" spans="1:3">
      <c r="A10" s="73" t="str">
        <f t="shared" si="0"/>
        <v>典韦</v>
      </c>
      <c r="B10" s="73">
        <v>9</v>
      </c>
      <c r="C10" t="s">
        <v>263</v>
      </c>
    </row>
    <row r="11" spans="1:3">
      <c r="A11" s="73" t="str">
        <f t="shared" si="0"/>
        <v>许褚</v>
      </c>
      <c r="B11" s="73">
        <v>10</v>
      </c>
      <c r="C11" t="s">
        <v>780</v>
      </c>
    </row>
    <row r="12" spans="1:3">
      <c r="A12" s="73" t="str">
        <f t="shared" si="0"/>
        <v>关羽</v>
      </c>
      <c r="B12" s="73">
        <v>11</v>
      </c>
      <c r="C12" t="s">
        <v>185</v>
      </c>
    </row>
    <row r="13" spans="1:3">
      <c r="A13" s="73" t="str">
        <f t="shared" si="0"/>
        <v>诸葛亮</v>
      </c>
      <c r="B13" s="73">
        <v>12</v>
      </c>
      <c r="C13" t="s">
        <v>163</v>
      </c>
    </row>
    <row r="14" spans="1:3">
      <c r="A14" s="73" t="str">
        <f t="shared" si="0"/>
        <v>马超</v>
      </c>
      <c r="B14" s="73">
        <v>13</v>
      </c>
      <c r="C14" t="s">
        <v>171</v>
      </c>
    </row>
    <row r="15" spans="1:3">
      <c r="A15" s="73" t="str">
        <f t="shared" si="0"/>
        <v>赵云</v>
      </c>
      <c r="B15" s="73">
        <v>14</v>
      </c>
      <c r="C15" t="s">
        <v>186</v>
      </c>
    </row>
    <row r="16" spans="1:3">
      <c r="A16" s="73" t="str">
        <f t="shared" si="0"/>
        <v>姜维</v>
      </c>
      <c r="B16" s="73">
        <v>15</v>
      </c>
      <c r="C16" t="s">
        <v>781</v>
      </c>
    </row>
    <row r="17" spans="1:3">
      <c r="A17" s="73" t="str">
        <f t="shared" si="0"/>
        <v>黄忠</v>
      </c>
      <c r="B17" s="73">
        <v>16</v>
      </c>
      <c r="C17" t="s">
        <v>172</v>
      </c>
    </row>
    <row r="18" spans="1:3">
      <c r="A18" s="73" t="str">
        <f t="shared" si="0"/>
        <v>张飞</v>
      </c>
      <c r="B18" s="73">
        <v>17</v>
      </c>
      <c r="C18" t="s">
        <v>179</v>
      </c>
    </row>
    <row r="19" spans="1:3">
      <c r="A19" s="73"/>
      <c r="B19" s="73">
        <v>18</v>
      </c>
      <c r="C19" t="s">
        <v>782</v>
      </c>
    </row>
    <row r="20" spans="1:3">
      <c r="A20" s="73" t="str">
        <f t="shared" si="0"/>
        <v>吕布</v>
      </c>
      <c r="B20" s="73">
        <v>19</v>
      </c>
      <c r="C20" t="s">
        <v>434</v>
      </c>
    </row>
    <row r="21" spans="1:3">
      <c r="A21" s="73" t="str">
        <f t="shared" si="0"/>
        <v>貂蝉</v>
      </c>
      <c r="B21" s="73">
        <v>20</v>
      </c>
      <c r="C21" t="s">
        <v>783</v>
      </c>
    </row>
    <row r="22" spans="1:3">
      <c r="A22" s="73" t="str">
        <f t="shared" si="0"/>
        <v>董卓</v>
      </c>
      <c r="B22" s="73">
        <v>21</v>
      </c>
      <c r="C22" t="s">
        <v>784</v>
      </c>
    </row>
    <row r="23" spans="1:3">
      <c r="A23" s="73" t="str">
        <f t="shared" si="0"/>
        <v>袁绍</v>
      </c>
      <c r="B23" s="73">
        <v>22</v>
      </c>
      <c r="C23" t="s">
        <v>381</v>
      </c>
    </row>
    <row r="24" spans="1:3">
      <c r="A24" s="73" t="str">
        <f t="shared" si="0"/>
        <v>颜良</v>
      </c>
      <c r="B24" s="73">
        <v>23</v>
      </c>
      <c r="C24" t="s">
        <v>697</v>
      </c>
    </row>
    <row r="25" spans="1:3">
      <c r="A25" s="73" t="str">
        <f t="shared" si="0"/>
        <v>文丑</v>
      </c>
      <c r="B25" s="73">
        <v>24</v>
      </c>
      <c r="C25" t="s">
        <v>785</v>
      </c>
    </row>
    <row r="26" spans="1:3">
      <c r="A26" s="73" t="str">
        <f t="shared" si="0"/>
        <v>麴义</v>
      </c>
      <c r="B26" s="73">
        <v>25</v>
      </c>
      <c r="C26" t="s">
        <v>786</v>
      </c>
    </row>
    <row r="27" spans="1:3">
      <c r="A27" s="73" t="str">
        <f t="shared" si="0"/>
        <v>孙权</v>
      </c>
      <c r="B27" s="73">
        <v>26</v>
      </c>
      <c r="C27" t="s">
        <v>320</v>
      </c>
    </row>
    <row r="28" spans="1:3">
      <c r="A28" s="73" t="str">
        <f t="shared" si="0"/>
        <v>陆逊</v>
      </c>
      <c r="B28" s="73">
        <v>27</v>
      </c>
      <c r="C28" t="s">
        <v>566</v>
      </c>
    </row>
    <row r="29" spans="1:3">
      <c r="A29" s="73" t="str">
        <f t="shared" si="0"/>
        <v>小乔</v>
      </c>
      <c r="B29" s="73">
        <v>28</v>
      </c>
      <c r="C29" t="s">
        <v>787</v>
      </c>
    </row>
    <row r="30" spans="1:3">
      <c r="A30" s="73" t="str">
        <f t="shared" si="0"/>
        <v>鲁肃</v>
      </c>
      <c r="B30" s="73">
        <v>29</v>
      </c>
      <c r="C30" t="s">
        <v>788</v>
      </c>
    </row>
    <row r="31" spans="1:3">
      <c r="A31" s="73" t="str">
        <f t="shared" si="0"/>
        <v>孙尚香</v>
      </c>
      <c r="B31" s="73">
        <v>30</v>
      </c>
      <c r="C31" t="s">
        <v>789</v>
      </c>
    </row>
    <row r="32" spans="1:3">
      <c r="A32" s="73" t="str">
        <f t="shared" si="0"/>
        <v>太史慈</v>
      </c>
      <c r="B32" s="73">
        <v>31</v>
      </c>
      <c r="C32" t="s">
        <v>790</v>
      </c>
    </row>
    <row r="33" spans="1:3">
      <c r="A33" s="73" t="str">
        <f t="shared" si="0"/>
        <v>朱然</v>
      </c>
      <c r="B33" s="73">
        <v>32</v>
      </c>
      <c r="C33" t="s">
        <v>791</v>
      </c>
    </row>
    <row r="34" spans="1:3">
      <c r="A34" s="73" t="str">
        <f t="shared" si="0"/>
        <v>凌统</v>
      </c>
      <c r="B34" s="73">
        <v>33</v>
      </c>
      <c r="C34" t="s">
        <v>792</v>
      </c>
    </row>
    <row r="35" spans="1:3">
      <c r="A35" s="73" t="str">
        <f t="shared" si="0"/>
        <v>周泰</v>
      </c>
      <c r="B35" s="73">
        <v>34</v>
      </c>
      <c r="C35" t="s">
        <v>793</v>
      </c>
    </row>
    <row r="36" spans="1:3">
      <c r="A36" s="73" t="str">
        <f t="shared" si="0"/>
        <v>诸葛恪</v>
      </c>
      <c r="B36" s="73">
        <v>35</v>
      </c>
      <c r="C36" t="s">
        <v>794</v>
      </c>
    </row>
    <row r="37" spans="1:3">
      <c r="A37" s="73" t="str">
        <f t="shared" si="0"/>
        <v>张纮</v>
      </c>
      <c r="B37" s="73">
        <v>36</v>
      </c>
      <c r="C37" t="s">
        <v>795</v>
      </c>
    </row>
    <row r="38" spans="1:3">
      <c r="A38" s="73" t="str">
        <f t="shared" si="0"/>
        <v>张昭</v>
      </c>
      <c r="B38" s="73">
        <v>37</v>
      </c>
      <c r="C38" t="s">
        <v>796</v>
      </c>
    </row>
    <row r="39" spans="1:3">
      <c r="A39" s="73" t="str">
        <f t="shared" si="0"/>
        <v>陆抗</v>
      </c>
      <c r="B39" s="73">
        <v>38</v>
      </c>
      <c r="C39" t="s">
        <v>797</v>
      </c>
    </row>
    <row r="40" spans="1:3">
      <c r="A40" s="73" t="str">
        <f t="shared" si="0"/>
        <v>曹操</v>
      </c>
      <c r="B40" s="73">
        <v>39</v>
      </c>
      <c r="C40" t="s">
        <v>246</v>
      </c>
    </row>
    <row r="41" spans="1:3">
      <c r="A41" s="73" t="str">
        <f t="shared" si="0"/>
        <v>陈登</v>
      </c>
      <c r="B41" s="73">
        <v>40</v>
      </c>
      <c r="C41" t="s">
        <v>798</v>
      </c>
    </row>
    <row r="42" spans="1:3">
      <c r="A42" s="73" t="str">
        <f t="shared" si="0"/>
        <v>贾诩</v>
      </c>
      <c r="B42" s="73">
        <v>41</v>
      </c>
      <c r="C42" t="s">
        <v>683</v>
      </c>
    </row>
    <row r="43" spans="1:3">
      <c r="A43" s="73" t="str">
        <f t="shared" si="0"/>
        <v>甄姬</v>
      </c>
      <c r="B43" s="73">
        <v>42</v>
      </c>
      <c r="C43" t="s">
        <v>799</v>
      </c>
    </row>
    <row r="44" spans="1:3">
      <c r="A44" s="73" t="str">
        <f t="shared" si="0"/>
        <v>荀彧</v>
      </c>
      <c r="B44" s="73">
        <v>43</v>
      </c>
      <c r="C44" t="s">
        <v>682</v>
      </c>
    </row>
    <row r="45" spans="1:3">
      <c r="A45" s="73" t="str">
        <f t="shared" si="0"/>
        <v>蔡文姬</v>
      </c>
      <c r="B45" s="73">
        <v>44</v>
      </c>
      <c r="C45" t="s">
        <v>800</v>
      </c>
    </row>
    <row r="46" spans="1:3">
      <c r="A46" s="73" t="str">
        <f t="shared" si="0"/>
        <v>荀攸</v>
      </c>
      <c r="B46" s="73">
        <v>45</v>
      </c>
      <c r="C46" t="s">
        <v>801</v>
      </c>
    </row>
    <row r="47" spans="1:3">
      <c r="A47" s="73" t="str">
        <f t="shared" si="0"/>
        <v>夏侯惇</v>
      </c>
      <c r="B47" s="73">
        <v>46</v>
      </c>
      <c r="C47" t="s">
        <v>677</v>
      </c>
    </row>
    <row r="48" spans="1:3">
      <c r="A48" s="73" t="str">
        <f t="shared" si="0"/>
        <v>夏侯渊</v>
      </c>
      <c r="B48" s="73">
        <v>47</v>
      </c>
      <c r="C48" t="s">
        <v>678</v>
      </c>
    </row>
    <row r="49" spans="1:3">
      <c r="A49" s="73" t="str">
        <f t="shared" si="0"/>
        <v>曹仁</v>
      </c>
      <c r="B49" s="73">
        <v>48</v>
      </c>
      <c r="C49" t="s">
        <v>802</v>
      </c>
    </row>
    <row r="50" spans="1:3">
      <c r="A50" s="73" t="str">
        <f t="shared" si="0"/>
        <v>文聘</v>
      </c>
      <c r="B50" s="73">
        <v>49</v>
      </c>
      <c r="C50" t="s">
        <v>803</v>
      </c>
    </row>
    <row r="51" spans="1:3">
      <c r="A51" s="74" t="s">
        <v>804</v>
      </c>
      <c r="B51" s="73">
        <v>50</v>
      </c>
      <c r="C51" s="73" t="s">
        <v>805</v>
      </c>
    </row>
    <row r="52" spans="1:3">
      <c r="A52" s="73" t="str">
        <f t="shared" si="0"/>
        <v>徐晃</v>
      </c>
      <c r="B52" s="73">
        <v>51</v>
      </c>
      <c r="C52" t="s">
        <v>806</v>
      </c>
    </row>
    <row r="53" spans="1:3">
      <c r="A53" s="73" t="str">
        <f t="shared" si="0"/>
        <v>庞德</v>
      </c>
      <c r="B53" s="73">
        <v>52</v>
      </c>
      <c r="C53" t="s">
        <v>807</v>
      </c>
    </row>
    <row r="54" spans="1:3">
      <c r="A54" s="73" t="str">
        <f t="shared" si="0"/>
        <v>刘晔</v>
      </c>
      <c r="B54" s="73">
        <v>53</v>
      </c>
      <c r="C54" t="s">
        <v>808</v>
      </c>
    </row>
    <row r="55" spans="1:3">
      <c r="A55" s="73" t="str">
        <f t="shared" si="0"/>
        <v>乐进</v>
      </c>
      <c r="B55" s="73">
        <v>54</v>
      </c>
      <c r="C55" t="s">
        <v>257</v>
      </c>
    </row>
    <row r="56" spans="1:3">
      <c r="A56" s="73" t="str">
        <f t="shared" si="0"/>
        <v>张绣</v>
      </c>
      <c r="B56" s="73">
        <v>55</v>
      </c>
      <c r="C56" t="s">
        <v>809</v>
      </c>
    </row>
    <row r="57" spans="1:3">
      <c r="A57" s="73" t="str">
        <f t="shared" si="0"/>
        <v>程昱</v>
      </c>
      <c r="B57" s="73">
        <v>56</v>
      </c>
      <c r="C57" t="s">
        <v>810</v>
      </c>
    </row>
    <row r="58" spans="1:3">
      <c r="A58" s="73" t="str">
        <f t="shared" si="0"/>
        <v>于禁</v>
      </c>
      <c r="B58" s="73">
        <v>57</v>
      </c>
      <c r="C58" t="s">
        <v>811</v>
      </c>
    </row>
    <row r="59" spans="1:3">
      <c r="A59" s="73" t="str">
        <f t="shared" si="0"/>
        <v>钟会</v>
      </c>
      <c r="B59" s="73">
        <v>58</v>
      </c>
      <c r="C59" t="s">
        <v>812</v>
      </c>
    </row>
    <row r="60" spans="1:3">
      <c r="A60" s="73" t="str">
        <f t="shared" si="0"/>
        <v>刘备</v>
      </c>
      <c r="B60" s="73">
        <v>59</v>
      </c>
      <c r="C60" t="s">
        <v>154</v>
      </c>
    </row>
    <row r="61" spans="1:3">
      <c r="A61" s="73" t="str">
        <f t="shared" si="0"/>
        <v>徐庶</v>
      </c>
      <c r="B61" s="73">
        <v>60</v>
      </c>
      <c r="C61" t="s">
        <v>813</v>
      </c>
    </row>
    <row r="62" spans="1:3">
      <c r="A62" s="73" t="str">
        <f t="shared" si="0"/>
        <v>黄月英</v>
      </c>
      <c r="B62" s="73">
        <v>61</v>
      </c>
      <c r="C62" t="s">
        <v>751</v>
      </c>
    </row>
    <row r="63" spans="1:3">
      <c r="A63" s="73" t="str">
        <f t="shared" si="0"/>
        <v>庞统</v>
      </c>
      <c r="B63" s="73">
        <v>62</v>
      </c>
      <c r="C63" t="s">
        <v>95</v>
      </c>
    </row>
    <row r="64" spans="1:3">
      <c r="A64" s="73" t="str">
        <f t="shared" si="0"/>
        <v>魏延</v>
      </c>
      <c r="B64" s="73">
        <v>63</v>
      </c>
      <c r="C64" t="s">
        <v>814</v>
      </c>
    </row>
    <row r="65" spans="1:3">
      <c r="A65" s="73" t="str">
        <f t="shared" si="0"/>
        <v>法正</v>
      </c>
      <c r="B65" s="73">
        <v>64</v>
      </c>
      <c r="C65" t="s">
        <v>815</v>
      </c>
    </row>
    <row r="66" spans="1:3">
      <c r="A66" s="73" t="str">
        <f t="shared" ref="A66:A129" si="1">C66</f>
        <v>左慈</v>
      </c>
      <c r="B66" s="73">
        <v>65</v>
      </c>
      <c r="C66" t="s">
        <v>816</v>
      </c>
    </row>
    <row r="67" spans="1:3">
      <c r="A67" s="73" t="str">
        <f t="shared" si="1"/>
        <v>华佗</v>
      </c>
      <c r="B67" s="73">
        <v>66</v>
      </c>
      <c r="C67" t="s">
        <v>164</v>
      </c>
    </row>
    <row r="68" spans="1:3">
      <c r="A68" s="74" t="s">
        <v>817</v>
      </c>
      <c r="B68" s="73">
        <v>67</v>
      </c>
      <c r="C68" t="s">
        <v>818</v>
      </c>
    </row>
    <row r="69" spans="1:3">
      <c r="A69" s="73" t="str">
        <f t="shared" si="1"/>
        <v>高顺</v>
      </c>
      <c r="B69" s="73">
        <v>68</v>
      </c>
      <c r="C69" t="s">
        <v>819</v>
      </c>
    </row>
    <row r="70" spans="1:3">
      <c r="A70" s="73" t="str">
        <f t="shared" si="1"/>
        <v>陈宫</v>
      </c>
      <c r="B70" s="73">
        <v>69</v>
      </c>
      <c r="C70" t="s">
        <v>573</v>
      </c>
    </row>
    <row r="71" spans="1:3">
      <c r="A71" s="73" t="str">
        <f t="shared" si="1"/>
        <v>吕玲绮</v>
      </c>
      <c r="B71" s="73">
        <v>70</v>
      </c>
      <c r="C71" t="s">
        <v>820</v>
      </c>
    </row>
    <row r="72" spans="1:3">
      <c r="A72" s="73" t="str">
        <f t="shared" si="1"/>
        <v>羊祜</v>
      </c>
      <c r="B72" s="73">
        <v>71</v>
      </c>
      <c r="C72" t="s">
        <v>821</v>
      </c>
    </row>
    <row r="73" spans="1:3">
      <c r="A73" s="73" t="str">
        <f t="shared" si="1"/>
        <v>文鸯</v>
      </c>
      <c r="B73" s="73">
        <v>72</v>
      </c>
      <c r="C73" t="s">
        <v>822</v>
      </c>
    </row>
    <row r="74" spans="1:3">
      <c r="A74" s="73" t="str">
        <f t="shared" si="1"/>
        <v>司马师</v>
      </c>
      <c r="B74" s="73">
        <v>73</v>
      </c>
      <c r="C74" t="s">
        <v>694</v>
      </c>
    </row>
    <row r="75" spans="1:3">
      <c r="A75" s="73" t="str">
        <f t="shared" si="1"/>
        <v>张角</v>
      </c>
      <c r="B75" s="73">
        <v>74</v>
      </c>
      <c r="C75" t="s">
        <v>518</v>
      </c>
    </row>
    <row r="76" spans="1:3">
      <c r="A76" s="73" t="str">
        <f t="shared" si="1"/>
        <v>刘协</v>
      </c>
      <c r="B76" s="73">
        <v>75</v>
      </c>
      <c r="C76" t="s">
        <v>823</v>
      </c>
    </row>
    <row r="77" spans="1:3">
      <c r="A77" s="73" t="str">
        <f t="shared" si="1"/>
        <v>公孙瓒</v>
      </c>
      <c r="B77" s="73">
        <v>76</v>
      </c>
      <c r="C77" t="s">
        <v>570</v>
      </c>
    </row>
    <row r="78" spans="1:3">
      <c r="A78" s="73" t="str">
        <f t="shared" si="1"/>
        <v>沮授</v>
      </c>
      <c r="B78" s="73">
        <v>77</v>
      </c>
      <c r="C78" t="s">
        <v>824</v>
      </c>
    </row>
    <row r="79" spans="1:3">
      <c r="A79" s="73" t="str">
        <f t="shared" si="1"/>
        <v>田丰</v>
      </c>
      <c r="B79" s="73">
        <v>78</v>
      </c>
      <c r="C79" t="s">
        <v>825</v>
      </c>
    </row>
    <row r="80" spans="1:3">
      <c r="A80" s="73" t="str">
        <f t="shared" si="1"/>
        <v>大乔</v>
      </c>
      <c r="B80" s="73">
        <v>79</v>
      </c>
      <c r="C80" t="s">
        <v>826</v>
      </c>
    </row>
    <row r="81" spans="1:3">
      <c r="A81" s="73" t="str">
        <f t="shared" si="1"/>
        <v>诸葛瑾</v>
      </c>
      <c r="B81" s="73">
        <v>80</v>
      </c>
      <c r="C81" t="s">
        <v>827</v>
      </c>
    </row>
    <row r="82" spans="1:3">
      <c r="A82" s="73" t="str">
        <f t="shared" si="1"/>
        <v>孙登</v>
      </c>
      <c r="B82" s="73">
        <v>81</v>
      </c>
      <c r="C82" t="s">
        <v>828</v>
      </c>
    </row>
    <row r="83" spans="1:3">
      <c r="A83" s="73" t="str">
        <f t="shared" si="1"/>
        <v>程普</v>
      </c>
      <c r="B83" s="73">
        <v>82</v>
      </c>
      <c r="C83" t="s">
        <v>692</v>
      </c>
    </row>
    <row r="84" spans="1:3">
      <c r="A84" s="73" t="str">
        <f t="shared" si="1"/>
        <v>黄盖</v>
      </c>
      <c r="B84" s="73">
        <v>83</v>
      </c>
      <c r="C84" t="s">
        <v>684</v>
      </c>
    </row>
    <row r="85" spans="1:3">
      <c r="A85" s="73" t="str">
        <f t="shared" si="1"/>
        <v>孙桓</v>
      </c>
      <c r="B85" s="73">
        <v>84</v>
      </c>
      <c r="C85" t="s">
        <v>829</v>
      </c>
    </row>
    <row r="86" spans="1:3">
      <c r="A86" s="73" t="str">
        <f t="shared" si="1"/>
        <v>朱治</v>
      </c>
      <c r="B86" s="73">
        <v>85</v>
      </c>
      <c r="C86" t="s">
        <v>830</v>
      </c>
    </row>
    <row r="87" spans="1:3">
      <c r="A87" s="73" t="str">
        <f t="shared" si="1"/>
        <v>蒋钦</v>
      </c>
      <c r="B87" s="73">
        <v>86</v>
      </c>
      <c r="C87" t="s">
        <v>831</v>
      </c>
    </row>
    <row r="88" spans="1:3">
      <c r="A88" s="73" t="str">
        <f t="shared" si="1"/>
        <v>徐盛</v>
      </c>
      <c r="B88" s="73">
        <v>87</v>
      </c>
      <c r="C88" t="s">
        <v>832</v>
      </c>
    </row>
    <row r="89" spans="1:3">
      <c r="A89" s="73" t="str">
        <f t="shared" si="1"/>
        <v>步骘</v>
      </c>
      <c r="B89" s="73">
        <v>88</v>
      </c>
      <c r="C89" t="s">
        <v>833</v>
      </c>
    </row>
    <row r="90" spans="1:3">
      <c r="A90" s="73" t="str">
        <f t="shared" si="1"/>
        <v>张温</v>
      </c>
      <c r="B90" s="73">
        <v>89</v>
      </c>
      <c r="C90" t="s">
        <v>834</v>
      </c>
    </row>
    <row r="91" spans="1:3">
      <c r="A91" s="73" t="str">
        <f t="shared" si="1"/>
        <v>韩当</v>
      </c>
      <c r="B91" s="73">
        <v>90</v>
      </c>
      <c r="C91" t="s">
        <v>676</v>
      </c>
    </row>
    <row r="92" spans="1:3">
      <c r="A92" s="73" t="str">
        <f t="shared" si="1"/>
        <v>全琮</v>
      </c>
      <c r="B92" s="73">
        <v>91</v>
      </c>
      <c r="C92" t="s">
        <v>835</v>
      </c>
    </row>
    <row r="93" spans="1:3">
      <c r="A93" s="73" t="str">
        <f t="shared" si="1"/>
        <v>陈武</v>
      </c>
      <c r="B93" s="73">
        <v>92</v>
      </c>
      <c r="C93" t="s">
        <v>836</v>
      </c>
    </row>
    <row r="94" spans="1:3">
      <c r="A94" s="73" t="str">
        <f t="shared" si="1"/>
        <v>董袭</v>
      </c>
      <c r="B94" s="73">
        <v>93</v>
      </c>
      <c r="C94" t="s">
        <v>837</v>
      </c>
    </row>
    <row r="95" spans="1:3">
      <c r="A95" s="73" t="str">
        <f t="shared" si="1"/>
        <v>朱桓</v>
      </c>
      <c r="B95" s="73">
        <v>94</v>
      </c>
      <c r="C95" t="s">
        <v>838</v>
      </c>
    </row>
    <row r="96" spans="1:3">
      <c r="A96" s="73" t="str">
        <f t="shared" si="1"/>
        <v>丁奉</v>
      </c>
      <c r="B96" s="73">
        <v>95</v>
      </c>
      <c r="C96" t="s">
        <v>839</v>
      </c>
    </row>
    <row r="97" spans="1:3">
      <c r="A97" s="73" t="str">
        <f t="shared" si="1"/>
        <v>虞翻</v>
      </c>
      <c r="B97" s="73">
        <v>96</v>
      </c>
      <c r="C97" t="s">
        <v>840</v>
      </c>
    </row>
    <row r="98" spans="1:3">
      <c r="A98" s="73" t="str">
        <f t="shared" si="1"/>
        <v>潘璋</v>
      </c>
      <c r="B98" s="73">
        <v>97</v>
      </c>
      <c r="C98" t="s">
        <v>841</v>
      </c>
    </row>
    <row r="99" spans="1:3">
      <c r="A99" s="73" t="str">
        <f t="shared" si="1"/>
        <v>董昭</v>
      </c>
      <c r="B99" s="73">
        <v>98</v>
      </c>
      <c r="C99" t="s">
        <v>431</v>
      </c>
    </row>
    <row r="100" spans="1:3">
      <c r="A100" s="73" t="str">
        <f t="shared" si="1"/>
        <v>蒋济</v>
      </c>
      <c r="B100" s="73">
        <v>99</v>
      </c>
      <c r="C100" t="s">
        <v>842</v>
      </c>
    </row>
    <row r="101" spans="1:3">
      <c r="A101" s="73" t="str">
        <f t="shared" si="1"/>
        <v>李典</v>
      </c>
      <c r="B101" s="73">
        <v>100</v>
      </c>
      <c r="C101" t="s">
        <v>675</v>
      </c>
    </row>
    <row r="102" spans="1:3">
      <c r="A102" s="73" t="str">
        <f t="shared" si="1"/>
        <v>曹真</v>
      </c>
      <c r="B102" s="73">
        <v>101</v>
      </c>
      <c r="C102" t="s">
        <v>843</v>
      </c>
    </row>
    <row r="103" spans="1:3">
      <c r="A103" s="73" t="str">
        <f t="shared" si="1"/>
        <v>刘馥</v>
      </c>
      <c r="B103" s="73">
        <v>102</v>
      </c>
      <c r="C103" t="s">
        <v>844</v>
      </c>
    </row>
    <row r="104" spans="1:3">
      <c r="A104" s="73" t="str">
        <f t="shared" si="1"/>
        <v>曹丕</v>
      </c>
      <c r="B104" s="73">
        <v>103</v>
      </c>
      <c r="C104" t="s">
        <v>845</v>
      </c>
    </row>
    <row r="105" spans="1:3">
      <c r="A105" s="73" t="str">
        <f t="shared" si="1"/>
        <v>钟繇</v>
      </c>
      <c r="B105" s="73">
        <v>104</v>
      </c>
      <c r="C105" t="s">
        <v>846</v>
      </c>
    </row>
    <row r="106" spans="1:3">
      <c r="A106" s="73" t="str">
        <f t="shared" si="1"/>
        <v>郭淮</v>
      </c>
      <c r="B106" s="73">
        <v>105</v>
      </c>
      <c r="C106" t="s">
        <v>847</v>
      </c>
    </row>
    <row r="107" spans="1:3">
      <c r="A107" s="73" t="str">
        <f t="shared" si="1"/>
        <v>陈泰</v>
      </c>
      <c r="B107" s="73">
        <v>106</v>
      </c>
      <c r="C107" t="s">
        <v>848</v>
      </c>
    </row>
    <row r="108" spans="1:3">
      <c r="A108" s="73" t="str">
        <f t="shared" si="1"/>
        <v>曹彰</v>
      </c>
      <c r="B108" s="73">
        <v>107</v>
      </c>
      <c r="C108" t="s">
        <v>849</v>
      </c>
    </row>
    <row r="109" spans="1:3">
      <c r="A109" s="73" t="str">
        <f t="shared" si="1"/>
        <v>贾逵</v>
      </c>
      <c r="B109" s="73">
        <v>108</v>
      </c>
      <c r="C109" t="s">
        <v>850</v>
      </c>
    </row>
    <row r="110" spans="1:3">
      <c r="A110" s="73" t="str">
        <f t="shared" si="1"/>
        <v>王昶</v>
      </c>
      <c r="B110" s="73">
        <v>109</v>
      </c>
      <c r="C110" t="s">
        <v>851</v>
      </c>
    </row>
    <row r="111" spans="1:3">
      <c r="A111" s="73" t="str">
        <f t="shared" si="1"/>
        <v>田畴</v>
      </c>
      <c r="B111" s="73">
        <v>110</v>
      </c>
      <c r="C111" t="s">
        <v>852</v>
      </c>
    </row>
    <row r="112" spans="1:3">
      <c r="A112" s="73" t="str">
        <f t="shared" si="1"/>
        <v>王异</v>
      </c>
      <c r="B112" s="73">
        <v>111</v>
      </c>
      <c r="C112" t="s">
        <v>853</v>
      </c>
    </row>
    <row r="113" spans="1:3">
      <c r="A113" s="73" t="str">
        <f t="shared" si="1"/>
        <v>陈群</v>
      </c>
      <c r="B113" s="73">
        <v>112</v>
      </c>
      <c r="C113" t="s">
        <v>854</v>
      </c>
    </row>
    <row r="114" spans="1:3">
      <c r="A114" s="73" t="str">
        <f t="shared" si="1"/>
        <v>郝昭</v>
      </c>
      <c r="B114" s="73">
        <v>113</v>
      </c>
      <c r="C114" t="s">
        <v>855</v>
      </c>
    </row>
    <row r="115" spans="1:3">
      <c r="A115" s="73" t="str">
        <f t="shared" si="1"/>
        <v>曹纯</v>
      </c>
      <c r="B115" s="73">
        <v>114</v>
      </c>
      <c r="C115" t="s">
        <v>856</v>
      </c>
    </row>
    <row r="116" spans="1:3">
      <c r="A116" s="73" t="str">
        <f t="shared" si="1"/>
        <v>陈琳</v>
      </c>
      <c r="B116" s="73">
        <v>115</v>
      </c>
      <c r="C116" t="s">
        <v>857</v>
      </c>
    </row>
    <row r="117" spans="1:3">
      <c r="A117" s="74" t="s">
        <v>858</v>
      </c>
      <c r="B117" s="73">
        <v>116</v>
      </c>
      <c r="C117" t="s">
        <v>572</v>
      </c>
    </row>
    <row r="118" spans="1:3">
      <c r="A118" s="73" t="str">
        <f t="shared" si="1"/>
        <v>傅嘏</v>
      </c>
      <c r="B118" s="73">
        <v>117</v>
      </c>
      <c r="C118" t="s">
        <v>859</v>
      </c>
    </row>
    <row r="119" spans="1:3">
      <c r="A119" s="73" t="str">
        <f t="shared" si="1"/>
        <v>高堂隆</v>
      </c>
      <c r="B119" s="73">
        <v>118</v>
      </c>
      <c r="C119" t="s">
        <v>860</v>
      </c>
    </row>
    <row r="120" spans="1:3">
      <c r="A120" s="73" t="str">
        <f t="shared" si="1"/>
        <v>桓阶</v>
      </c>
      <c r="B120" s="73">
        <v>119</v>
      </c>
      <c r="C120" t="s">
        <v>861</v>
      </c>
    </row>
    <row r="121" spans="1:3">
      <c r="A121" s="73" t="str">
        <f t="shared" si="1"/>
        <v>曹休</v>
      </c>
      <c r="B121" s="73">
        <v>120</v>
      </c>
      <c r="C121" t="s">
        <v>862</v>
      </c>
    </row>
    <row r="122" spans="1:3">
      <c r="A122" s="73" t="str">
        <f t="shared" si="1"/>
        <v>戏志才</v>
      </c>
      <c r="B122" s="73">
        <v>121</v>
      </c>
      <c r="C122" t="s">
        <v>691</v>
      </c>
    </row>
    <row r="123" spans="1:3">
      <c r="A123" s="73" t="str">
        <f t="shared" si="1"/>
        <v>曹洪</v>
      </c>
      <c r="B123" s="73">
        <v>122</v>
      </c>
      <c r="C123" t="s">
        <v>700</v>
      </c>
    </row>
    <row r="124" spans="1:3">
      <c r="A124" s="73" t="str">
        <f t="shared" si="1"/>
        <v>毌丘俭</v>
      </c>
      <c r="B124" s="73">
        <v>123</v>
      </c>
      <c r="C124" t="s">
        <v>863</v>
      </c>
    </row>
    <row r="125" spans="1:3">
      <c r="A125" s="73" t="str">
        <f t="shared" si="1"/>
        <v>曹爽</v>
      </c>
      <c r="B125" s="73">
        <v>124</v>
      </c>
      <c r="C125" t="s">
        <v>864</v>
      </c>
    </row>
    <row r="126" spans="1:3">
      <c r="A126" s="73" t="str">
        <f t="shared" si="1"/>
        <v>马钧</v>
      </c>
      <c r="B126" s="73">
        <v>125</v>
      </c>
      <c r="C126" t="s">
        <v>865</v>
      </c>
    </row>
    <row r="127" spans="1:3">
      <c r="A127" s="73" t="str">
        <f t="shared" si="1"/>
        <v>郭女王</v>
      </c>
      <c r="B127" s="73">
        <v>126</v>
      </c>
      <c r="C127" t="s">
        <v>866</v>
      </c>
    </row>
    <row r="128" spans="1:3">
      <c r="A128" s="73" t="str">
        <f t="shared" si="1"/>
        <v>田豫</v>
      </c>
      <c r="B128" s="73">
        <v>127</v>
      </c>
      <c r="C128" t="s">
        <v>867</v>
      </c>
    </row>
    <row r="129" spans="1:3">
      <c r="A129" s="73" t="str">
        <f t="shared" si="1"/>
        <v>阎象</v>
      </c>
      <c r="B129" s="73">
        <v>128</v>
      </c>
      <c r="C129" t="s">
        <v>868</v>
      </c>
    </row>
    <row r="130" spans="1:3">
      <c r="A130" s="73" t="str">
        <f t="shared" ref="A130:A193" si="2">C130</f>
        <v>毛玠</v>
      </c>
      <c r="B130" s="73">
        <v>129</v>
      </c>
      <c r="C130" t="s">
        <v>869</v>
      </c>
    </row>
    <row r="131" spans="1:3">
      <c r="A131" s="73" t="str">
        <f t="shared" si="2"/>
        <v>杜袭</v>
      </c>
      <c r="B131" s="73">
        <v>130</v>
      </c>
      <c r="C131" t="s">
        <v>870</v>
      </c>
    </row>
    <row r="132" spans="1:3">
      <c r="A132" s="73" t="str">
        <f t="shared" si="2"/>
        <v>赵俨</v>
      </c>
      <c r="B132" s="73">
        <v>131</v>
      </c>
      <c r="C132" t="s">
        <v>871</v>
      </c>
    </row>
    <row r="133" spans="1:3">
      <c r="A133" s="73" t="str">
        <f t="shared" si="2"/>
        <v>枣祗</v>
      </c>
      <c r="B133" s="73">
        <v>132</v>
      </c>
      <c r="C133" t="s">
        <v>872</v>
      </c>
    </row>
    <row r="134" spans="1:3">
      <c r="A134" s="73" t="str">
        <f t="shared" si="2"/>
        <v>马良</v>
      </c>
      <c r="B134" s="73">
        <v>133</v>
      </c>
      <c r="C134" t="s">
        <v>873</v>
      </c>
    </row>
    <row r="135" spans="1:3">
      <c r="A135" s="73" t="str">
        <f t="shared" si="2"/>
        <v>费祎</v>
      </c>
      <c r="B135" s="73">
        <v>134</v>
      </c>
      <c r="C135" t="s">
        <v>874</v>
      </c>
    </row>
    <row r="136" spans="1:3">
      <c r="A136" s="73" t="str">
        <f t="shared" si="2"/>
        <v>蒋琬</v>
      </c>
      <c r="B136" s="73">
        <v>135</v>
      </c>
      <c r="C136" t="s">
        <v>875</v>
      </c>
    </row>
    <row r="137" spans="1:3">
      <c r="A137" s="73" t="str">
        <f t="shared" si="2"/>
        <v>严颜</v>
      </c>
      <c r="B137" s="73">
        <v>136</v>
      </c>
      <c r="C137" t="s">
        <v>674</v>
      </c>
    </row>
    <row r="138" spans="1:3">
      <c r="A138" s="73" t="str">
        <f t="shared" si="2"/>
        <v>董允</v>
      </c>
      <c r="B138" s="73">
        <v>137</v>
      </c>
      <c r="C138" t="s">
        <v>235</v>
      </c>
    </row>
    <row r="139" spans="1:3">
      <c r="A139" s="73" t="str">
        <f t="shared" si="2"/>
        <v>黄权</v>
      </c>
      <c r="B139" s="73">
        <v>138</v>
      </c>
      <c r="C139" t="s">
        <v>876</v>
      </c>
    </row>
    <row r="140" spans="1:3">
      <c r="A140" s="73" t="str">
        <f t="shared" si="2"/>
        <v>马云禄</v>
      </c>
      <c r="B140" s="73">
        <v>139</v>
      </c>
      <c r="C140" t="s">
        <v>689</v>
      </c>
    </row>
    <row r="141" spans="1:3">
      <c r="A141" s="73" t="str">
        <f t="shared" si="2"/>
        <v>秦宓</v>
      </c>
      <c r="B141" s="73">
        <v>140</v>
      </c>
      <c r="C141" t="s">
        <v>877</v>
      </c>
    </row>
    <row r="142" spans="1:3">
      <c r="A142" s="73" t="str">
        <f t="shared" si="2"/>
        <v>关兴</v>
      </c>
      <c r="B142" s="73">
        <v>141</v>
      </c>
      <c r="C142" t="s">
        <v>878</v>
      </c>
    </row>
    <row r="143" spans="1:3">
      <c r="A143" s="73" t="str">
        <f t="shared" si="2"/>
        <v>鲍三娘</v>
      </c>
      <c r="B143" s="73">
        <v>142</v>
      </c>
      <c r="C143" t="s">
        <v>879</v>
      </c>
    </row>
    <row r="144" spans="1:3">
      <c r="A144" s="73" t="str">
        <f t="shared" si="2"/>
        <v>罗宪</v>
      </c>
      <c r="B144" s="73">
        <v>143</v>
      </c>
      <c r="C144" t="s">
        <v>880</v>
      </c>
    </row>
    <row r="145" spans="1:3">
      <c r="A145" s="73" t="str">
        <f t="shared" si="2"/>
        <v>霍峻</v>
      </c>
      <c r="B145" s="73">
        <v>144</v>
      </c>
      <c r="C145" t="s">
        <v>881</v>
      </c>
    </row>
    <row r="146" spans="1:3">
      <c r="A146" s="73" t="str">
        <f t="shared" si="2"/>
        <v>关银屏</v>
      </c>
      <c r="B146" s="73">
        <v>145</v>
      </c>
      <c r="C146" t="s">
        <v>882</v>
      </c>
    </row>
    <row r="147" spans="1:3">
      <c r="A147" s="73" t="str">
        <f t="shared" si="2"/>
        <v>陈到</v>
      </c>
      <c r="B147" s="73">
        <v>146</v>
      </c>
      <c r="C147" t="s">
        <v>883</v>
      </c>
    </row>
    <row r="148" spans="1:3">
      <c r="A148" s="73" t="str">
        <f t="shared" si="2"/>
        <v>张苞</v>
      </c>
      <c r="B148" s="73">
        <v>147</v>
      </c>
      <c r="C148" t="s">
        <v>884</v>
      </c>
    </row>
    <row r="149" spans="1:3">
      <c r="A149" s="73" t="str">
        <f t="shared" si="2"/>
        <v>霍弋</v>
      </c>
      <c r="B149" s="73">
        <v>148</v>
      </c>
      <c r="C149" t="s">
        <v>885</v>
      </c>
    </row>
    <row r="150" spans="1:3">
      <c r="A150" s="73" t="str">
        <f t="shared" si="2"/>
        <v>王平</v>
      </c>
      <c r="B150" s="73">
        <v>149</v>
      </c>
      <c r="C150" t="s">
        <v>886</v>
      </c>
    </row>
    <row r="151" spans="1:3">
      <c r="A151" s="73" t="str">
        <f t="shared" si="2"/>
        <v>司马徽</v>
      </c>
      <c r="B151" s="73">
        <v>150</v>
      </c>
      <c r="C151" t="s">
        <v>887</v>
      </c>
    </row>
    <row r="152" spans="1:3">
      <c r="A152" s="73" t="str">
        <f t="shared" si="2"/>
        <v>黄承彦</v>
      </c>
      <c r="B152" s="73">
        <v>151</v>
      </c>
      <c r="C152" t="s">
        <v>888</v>
      </c>
    </row>
    <row r="153" spans="1:3">
      <c r="A153" s="73" t="str">
        <f t="shared" si="2"/>
        <v>张机</v>
      </c>
      <c r="B153" s="73">
        <v>152</v>
      </c>
      <c r="C153" t="s">
        <v>889</v>
      </c>
    </row>
    <row r="154" spans="1:3">
      <c r="A154" s="73" t="str">
        <f t="shared" si="2"/>
        <v>孟获</v>
      </c>
      <c r="B154" s="73">
        <v>153</v>
      </c>
      <c r="C154" t="s">
        <v>890</v>
      </c>
    </row>
    <row r="155" spans="1:3">
      <c r="A155" s="73" t="str">
        <f t="shared" si="2"/>
        <v>张任</v>
      </c>
      <c r="B155" s="73">
        <v>154</v>
      </c>
      <c r="C155" t="s">
        <v>891</v>
      </c>
    </row>
    <row r="156" spans="1:3">
      <c r="A156" s="73" t="str">
        <f t="shared" si="2"/>
        <v>刘焉</v>
      </c>
      <c r="B156" s="73">
        <v>155</v>
      </c>
      <c r="C156" t="s">
        <v>892</v>
      </c>
    </row>
    <row r="157" spans="1:3">
      <c r="A157" s="73" t="str">
        <f t="shared" si="2"/>
        <v>胡奋</v>
      </c>
      <c r="B157" s="73">
        <v>156</v>
      </c>
      <c r="C157" t="s">
        <v>893</v>
      </c>
    </row>
    <row r="158" spans="1:3">
      <c r="A158" s="73" t="str">
        <f t="shared" si="2"/>
        <v>陈骞</v>
      </c>
      <c r="B158" s="73">
        <v>157</v>
      </c>
      <c r="C158" t="s">
        <v>894</v>
      </c>
    </row>
    <row r="159" spans="1:3">
      <c r="A159" s="73" t="str">
        <f t="shared" si="2"/>
        <v>贾充</v>
      </c>
      <c r="B159" s="73">
        <v>158</v>
      </c>
      <c r="C159" t="s">
        <v>895</v>
      </c>
    </row>
    <row r="160" spans="1:3">
      <c r="A160" s="73" t="str">
        <f t="shared" si="2"/>
        <v>司马攸</v>
      </c>
      <c r="B160" s="73">
        <v>159</v>
      </c>
      <c r="C160" t="s">
        <v>896</v>
      </c>
    </row>
    <row r="161" spans="1:3">
      <c r="A161" s="73" t="str">
        <f t="shared" si="2"/>
        <v>杜预</v>
      </c>
      <c r="B161" s="73">
        <v>160</v>
      </c>
      <c r="C161" t="s">
        <v>897</v>
      </c>
    </row>
    <row r="162" spans="1:3">
      <c r="A162" s="73" t="str">
        <f t="shared" si="2"/>
        <v>司马昭</v>
      </c>
      <c r="B162" s="73">
        <v>161</v>
      </c>
      <c r="C162" t="s">
        <v>898</v>
      </c>
    </row>
    <row r="163" spans="1:3">
      <c r="A163" s="73" t="str">
        <f t="shared" si="2"/>
        <v>王濬</v>
      </c>
      <c r="B163" s="73">
        <v>162</v>
      </c>
      <c r="C163" t="s">
        <v>899</v>
      </c>
    </row>
    <row r="164" spans="1:3">
      <c r="A164" s="73" t="str">
        <f t="shared" si="2"/>
        <v>王基</v>
      </c>
      <c r="B164" s="73">
        <v>163</v>
      </c>
      <c r="C164" t="s">
        <v>900</v>
      </c>
    </row>
    <row r="165" spans="1:3">
      <c r="A165" s="73" t="str">
        <f t="shared" si="2"/>
        <v>辛宪英</v>
      </c>
      <c r="B165" s="73">
        <v>164</v>
      </c>
      <c r="C165" t="s">
        <v>698</v>
      </c>
    </row>
    <row r="166" spans="1:3">
      <c r="A166" s="73" t="str">
        <f t="shared" si="2"/>
        <v>司马炎</v>
      </c>
      <c r="B166" s="73">
        <v>165</v>
      </c>
      <c r="C166" t="s">
        <v>901</v>
      </c>
    </row>
    <row r="167" spans="1:3">
      <c r="A167" s="73" t="str">
        <f t="shared" si="2"/>
        <v>张春华</v>
      </c>
      <c r="B167" s="73">
        <v>166</v>
      </c>
      <c r="C167" t="s">
        <v>902</v>
      </c>
    </row>
    <row r="168" spans="1:3">
      <c r="A168" s="73" t="str">
        <f t="shared" si="2"/>
        <v>卢植</v>
      </c>
      <c r="B168" s="73">
        <v>167</v>
      </c>
      <c r="C168" t="s">
        <v>903</v>
      </c>
    </row>
    <row r="169" spans="1:3">
      <c r="A169" s="73" t="str">
        <f t="shared" si="2"/>
        <v>王允</v>
      </c>
      <c r="B169" s="73">
        <v>168</v>
      </c>
      <c r="C169" t="s">
        <v>904</v>
      </c>
    </row>
    <row r="170" spans="1:3">
      <c r="A170" s="73" t="str">
        <f t="shared" si="2"/>
        <v>朱儁</v>
      </c>
      <c r="B170" s="73">
        <v>169</v>
      </c>
      <c r="C170" t="s">
        <v>905</v>
      </c>
    </row>
    <row r="171" spans="1:3">
      <c r="A171" s="73" t="str">
        <f t="shared" si="2"/>
        <v>皇甫嵩</v>
      </c>
      <c r="B171" s="73">
        <v>170</v>
      </c>
      <c r="C171" t="s">
        <v>906</v>
      </c>
    </row>
    <row r="172" spans="1:3">
      <c r="A172" s="73" t="str">
        <f t="shared" si="2"/>
        <v>何进</v>
      </c>
      <c r="B172" s="73">
        <v>171</v>
      </c>
      <c r="C172" t="s">
        <v>907</v>
      </c>
    </row>
    <row r="173" spans="1:3">
      <c r="A173" s="73" t="str">
        <f t="shared" si="2"/>
        <v>管辂</v>
      </c>
      <c r="B173" s="73">
        <v>172</v>
      </c>
      <c r="C173" t="s">
        <v>908</v>
      </c>
    </row>
    <row r="174" spans="1:3">
      <c r="A174" s="73" t="str">
        <f t="shared" si="2"/>
        <v>徐荣</v>
      </c>
      <c r="B174" s="73">
        <v>173</v>
      </c>
      <c r="C174" t="s">
        <v>909</v>
      </c>
    </row>
    <row r="175" spans="1:3">
      <c r="A175" s="73" t="str">
        <f t="shared" si="2"/>
        <v>李儒</v>
      </c>
      <c r="B175" s="73">
        <v>174</v>
      </c>
      <c r="C175" t="s">
        <v>910</v>
      </c>
    </row>
    <row r="176" spans="1:3">
      <c r="A176" s="73" t="str">
        <f t="shared" si="2"/>
        <v>张杨</v>
      </c>
      <c r="B176" s="73">
        <v>175</v>
      </c>
      <c r="C176" t="s">
        <v>911</v>
      </c>
    </row>
    <row r="177" spans="1:3">
      <c r="A177" s="73" t="str">
        <f t="shared" si="2"/>
        <v>纪灵</v>
      </c>
      <c r="B177" s="73">
        <v>176</v>
      </c>
      <c r="C177" t="s">
        <v>912</v>
      </c>
    </row>
    <row r="178" spans="1:3">
      <c r="A178" s="73" t="str">
        <f t="shared" si="2"/>
        <v>袁术</v>
      </c>
      <c r="B178" s="73">
        <v>177</v>
      </c>
      <c r="C178" t="s">
        <v>913</v>
      </c>
    </row>
    <row r="179" spans="1:3">
      <c r="A179" s="73" t="str">
        <f t="shared" si="2"/>
        <v>审配</v>
      </c>
      <c r="B179" s="73">
        <v>178</v>
      </c>
      <c r="C179" t="s">
        <v>426</v>
      </c>
    </row>
    <row r="180" spans="1:3">
      <c r="A180" s="73" t="str">
        <f t="shared" si="2"/>
        <v>高览</v>
      </c>
      <c r="B180" s="73">
        <v>179</v>
      </c>
      <c r="C180" t="s">
        <v>701</v>
      </c>
    </row>
    <row r="181" spans="1:3">
      <c r="A181" s="73" t="str">
        <f t="shared" si="2"/>
        <v>王修</v>
      </c>
      <c r="B181" s="73">
        <v>180</v>
      </c>
      <c r="C181" t="s">
        <v>914</v>
      </c>
    </row>
    <row r="182" spans="1:3">
      <c r="A182" s="73" t="str">
        <f t="shared" si="2"/>
        <v>许攸</v>
      </c>
      <c r="B182" s="73">
        <v>181</v>
      </c>
      <c r="C182" t="s">
        <v>915</v>
      </c>
    </row>
    <row r="183" spans="1:3">
      <c r="A183" s="73" t="str">
        <f t="shared" si="2"/>
        <v>袁谭</v>
      </c>
      <c r="B183" s="73">
        <v>182</v>
      </c>
      <c r="C183" t="s">
        <v>916</v>
      </c>
    </row>
    <row r="184" spans="1:3">
      <c r="A184" s="73" t="str">
        <f t="shared" si="2"/>
        <v>蒋义渠</v>
      </c>
      <c r="B184" s="73">
        <v>183</v>
      </c>
      <c r="C184" t="s">
        <v>711</v>
      </c>
    </row>
    <row r="185" spans="1:3">
      <c r="A185" s="73" t="str">
        <f t="shared" si="2"/>
        <v>韩猛</v>
      </c>
      <c r="B185" s="73">
        <v>184</v>
      </c>
      <c r="C185" t="s">
        <v>716</v>
      </c>
    </row>
    <row r="186" spans="1:3">
      <c r="A186" s="73" t="str">
        <f t="shared" si="2"/>
        <v>逢纪</v>
      </c>
      <c r="B186" s="73">
        <v>185</v>
      </c>
      <c r="C186" t="s">
        <v>917</v>
      </c>
    </row>
    <row r="187" spans="1:3">
      <c r="A187" s="73" t="str">
        <f t="shared" si="2"/>
        <v>淳于琼</v>
      </c>
      <c r="B187" s="73">
        <v>186</v>
      </c>
      <c r="C187" t="s">
        <v>706</v>
      </c>
    </row>
    <row r="188" spans="1:3">
      <c r="A188" s="73" t="str">
        <f t="shared" si="2"/>
        <v>杨秋</v>
      </c>
      <c r="B188" s="73">
        <v>187</v>
      </c>
      <c r="C188" t="s">
        <v>918</v>
      </c>
    </row>
    <row r="189" spans="1:3">
      <c r="A189" s="73" t="str">
        <f t="shared" si="2"/>
        <v>马腾</v>
      </c>
      <c r="B189" s="73">
        <v>188</v>
      </c>
      <c r="C189" t="s">
        <v>919</v>
      </c>
    </row>
    <row r="190" spans="1:3">
      <c r="A190" s="73" t="str">
        <f t="shared" si="2"/>
        <v>韩遂</v>
      </c>
      <c r="B190" s="73">
        <v>189</v>
      </c>
      <c r="C190" t="s">
        <v>920</v>
      </c>
    </row>
    <row r="191" spans="1:3">
      <c r="A191" s="73" t="str">
        <f t="shared" si="2"/>
        <v>成公英</v>
      </c>
      <c r="B191" s="73">
        <v>190</v>
      </c>
      <c r="C191" t="s">
        <v>921</v>
      </c>
    </row>
    <row r="192" spans="1:3">
      <c r="A192" s="73" t="str">
        <f t="shared" si="2"/>
        <v>北宫伯玉</v>
      </c>
      <c r="B192" s="73">
        <v>191</v>
      </c>
      <c r="C192" t="s">
        <v>922</v>
      </c>
    </row>
    <row r="193" spans="1:3">
      <c r="A193" s="73" t="str">
        <f t="shared" si="2"/>
        <v>孙翊</v>
      </c>
      <c r="B193" s="73">
        <v>192</v>
      </c>
      <c r="C193" t="s">
        <v>923</v>
      </c>
    </row>
    <row r="194" spans="1:3">
      <c r="A194" s="73" t="str">
        <f t="shared" ref="A194:A257" si="3">C194</f>
        <v>滕修</v>
      </c>
      <c r="B194" s="73">
        <v>193</v>
      </c>
      <c r="C194" t="s">
        <v>924</v>
      </c>
    </row>
    <row r="195" spans="1:3">
      <c r="A195" s="73" t="str">
        <f t="shared" si="3"/>
        <v>徐氏</v>
      </c>
      <c r="B195" s="73">
        <v>194</v>
      </c>
      <c r="C195" t="s">
        <v>925</v>
      </c>
    </row>
    <row r="196" spans="1:3">
      <c r="A196" s="73" t="str">
        <f t="shared" si="3"/>
        <v>张悌</v>
      </c>
      <c r="B196" s="73">
        <v>195</v>
      </c>
      <c r="C196" t="s">
        <v>926</v>
      </c>
    </row>
    <row r="197" spans="1:3">
      <c r="A197" s="73" t="str">
        <f t="shared" si="3"/>
        <v>孙休</v>
      </c>
      <c r="B197" s="73">
        <v>196</v>
      </c>
      <c r="C197" t="s">
        <v>927</v>
      </c>
    </row>
    <row r="198" spans="1:3">
      <c r="A198" s="73" t="str">
        <f t="shared" si="3"/>
        <v>楼玄</v>
      </c>
      <c r="B198" s="73">
        <v>197</v>
      </c>
      <c r="C198" t="s">
        <v>928</v>
      </c>
    </row>
    <row r="199" spans="1:3">
      <c r="A199" s="73" t="str">
        <f t="shared" si="3"/>
        <v>孙瑜</v>
      </c>
      <c r="B199" s="73">
        <v>198</v>
      </c>
      <c r="C199" t="s">
        <v>929</v>
      </c>
    </row>
    <row r="200" spans="1:3">
      <c r="A200" s="73" t="str">
        <f t="shared" si="3"/>
        <v>骆统</v>
      </c>
      <c r="B200" s="73">
        <v>199</v>
      </c>
      <c r="C200" t="s">
        <v>930</v>
      </c>
    </row>
    <row r="201" spans="1:3">
      <c r="A201" s="73" t="str">
        <f t="shared" si="3"/>
        <v>朱据</v>
      </c>
      <c r="B201" s="73">
        <v>200</v>
      </c>
      <c r="C201" t="s">
        <v>931</v>
      </c>
    </row>
    <row r="202" spans="1:3">
      <c r="A202" s="73" t="str">
        <f t="shared" si="3"/>
        <v>顾雍</v>
      </c>
      <c r="B202" s="73">
        <v>201</v>
      </c>
      <c r="C202" t="s">
        <v>932</v>
      </c>
    </row>
    <row r="203" spans="1:3">
      <c r="A203" s="73" t="str">
        <f t="shared" si="3"/>
        <v>孙和</v>
      </c>
      <c r="B203" s="73">
        <v>202</v>
      </c>
      <c r="C203" t="s">
        <v>933</v>
      </c>
    </row>
    <row r="204" spans="1:3">
      <c r="A204" s="73" t="str">
        <f t="shared" si="3"/>
        <v>顾谭</v>
      </c>
      <c r="B204" s="73">
        <v>203</v>
      </c>
      <c r="C204" t="s">
        <v>934</v>
      </c>
    </row>
    <row r="205" spans="1:3">
      <c r="A205" s="73" t="str">
        <f t="shared" si="3"/>
        <v>孙韶</v>
      </c>
      <c r="B205" s="73">
        <v>204</v>
      </c>
      <c r="C205" t="s">
        <v>935</v>
      </c>
    </row>
    <row r="206" spans="1:3">
      <c r="A206" s="73" t="str">
        <f t="shared" si="3"/>
        <v>张承</v>
      </c>
      <c r="B206" s="73">
        <v>205</v>
      </c>
      <c r="C206" t="s">
        <v>936</v>
      </c>
    </row>
    <row r="207" spans="1:3">
      <c r="A207" s="73" t="str">
        <f t="shared" si="3"/>
        <v>贺齐</v>
      </c>
      <c r="B207" s="73">
        <v>206</v>
      </c>
      <c r="C207" t="s">
        <v>937</v>
      </c>
    </row>
    <row r="208" spans="1:3">
      <c r="A208" s="73" t="str">
        <f t="shared" si="3"/>
        <v>孙皎</v>
      </c>
      <c r="B208" s="73">
        <v>207</v>
      </c>
      <c r="C208" t="s">
        <v>938</v>
      </c>
    </row>
    <row r="209" spans="1:3">
      <c r="A209" s="73" t="str">
        <f t="shared" si="3"/>
        <v>鲁淑</v>
      </c>
      <c r="B209" s="73">
        <v>208</v>
      </c>
      <c r="C209" t="s">
        <v>939</v>
      </c>
    </row>
    <row r="210" spans="1:3">
      <c r="A210" s="73" t="str">
        <f t="shared" si="3"/>
        <v>陆凯</v>
      </c>
      <c r="B210" s="73">
        <v>209</v>
      </c>
      <c r="C210" t="s">
        <v>940</v>
      </c>
    </row>
    <row r="211" spans="1:3">
      <c r="A211" s="73" t="str">
        <f t="shared" si="3"/>
        <v>张休</v>
      </c>
      <c r="B211" s="73">
        <v>210</v>
      </c>
      <c r="C211" t="s">
        <v>941</v>
      </c>
    </row>
    <row r="212" spans="1:3">
      <c r="A212" s="73" t="str">
        <f t="shared" si="3"/>
        <v>阚泽</v>
      </c>
      <c r="B212" s="73">
        <v>211</v>
      </c>
      <c r="C212" t="s">
        <v>942</v>
      </c>
    </row>
    <row r="213" spans="1:3">
      <c r="A213" s="73" t="str">
        <f t="shared" si="3"/>
        <v>孙静</v>
      </c>
      <c r="B213" s="73">
        <v>212</v>
      </c>
      <c r="C213" t="s">
        <v>943</v>
      </c>
    </row>
    <row r="214" spans="1:3">
      <c r="A214" s="73" t="str">
        <f t="shared" si="3"/>
        <v>陈表</v>
      </c>
      <c r="B214" s="73">
        <v>213</v>
      </c>
      <c r="C214" t="s">
        <v>944</v>
      </c>
    </row>
    <row r="215" spans="1:3">
      <c r="A215" s="73" t="str">
        <f t="shared" si="3"/>
        <v>虞汜</v>
      </c>
      <c r="B215" s="73">
        <v>214</v>
      </c>
      <c r="C215" t="s">
        <v>945</v>
      </c>
    </row>
    <row r="216" spans="1:3">
      <c r="A216" s="73" t="str">
        <f t="shared" si="3"/>
        <v>钟离牧</v>
      </c>
      <c r="B216" s="73">
        <v>215</v>
      </c>
      <c r="C216" t="s">
        <v>946</v>
      </c>
    </row>
    <row r="217" spans="1:3">
      <c r="A217" s="73" t="str">
        <f t="shared" si="3"/>
        <v>韦昭</v>
      </c>
      <c r="B217" s="73">
        <v>216</v>
      </c>
      <c r="C217" t="s">
        <v>947</v>
      </c>
    </row>
    <row r="218" spans="1:3">
      <c r="A218" s="73" t="str">
        <f t="shared" si="3"/>
        <v>吕范</v>
      </c>
      <c r="B218" s="73">
        <v>217</v>
      </c>
      <c r="C218" t="s">
        <v>948</v>
      </c>
    </row>
    <row r="219" spans="1:3">
      <c r="A219" s="73" t="str">
        <f t="shared" si="3"/>
        <v>孙鲁班</v>
      </c>
      <c r="B219" s="73">
        <v>218</v>
      </c>
      <c r="C219" t="s">
        <v>949</v>
      </c>
    </row>
    <row r="220" spans="1:3">
      <c r="A220" s="73" t="str">
        <f t="shared" si="3"/>
        <v>华核</v>
      </c>
      <c r="B220" s="73">
        <v>219</v>
      </c>
      <c r="C220" t="s">
        <v>950</v>
      </c>
    </row>
    <row r="221" spans="1:3">
      <c r="A221" s="73" t="str">
        <f t="shared" si="3"/>
        <v>吾粲</v>
      </c>
      <c r="B221" s="73">
        <v>220</v>
      </c>
      <c r="C221" t="s">
        <v>951</v>
      </c>
    </row>
    <row r="222" spans="1:3">
      <c r="A222" s="73" t="str">
        <f t="shared" si="3"/>
        <v>于诠</v>
      </c>
      <c r="B222" s="73">
        <v>221</v>
      </c>
      <c r="C222" t="s">
        <v>952</v>
      </c>
    </row>
    <row r="223" spans="1:3">
      <c r="A223" s="73" t="str">
        <f t="shared" si="3"/>
        <v>祖茂</v>
      </c>
      <c r="B223" s="73">
        <v>222</v>
      </c>
      <c r="C223" t="s">
        <v>953</v>
      </c>
    </row>
    <row r="224" spans="1:3">
      <c r="A224" s="73" t="str">
        <f t="shared" si="3"/>
        <v>宋谦</v>
      </c>
      <c r="B224" s="73">
        <v>223</v>
      </c>
      <c r="C224" t="s">
        <v>954</v>
      </c>
    </row>
    <row r="225" spans="1:3">
      <c r="A225" s="73" t="str">
        <f t="shared" si="3"/>
        <v>滕胤</v>
      </c>
      <c r="B225" s="73">
        <v>224</v>
      </c>
      <c r="C225" t="s">
        <v>955</v>
      </c>
    </row>
    <row r="226" spans="1:3">
      <c r="A226" s="73" t="str">
        <f t="shared" si="3"/>
        <v>吕岱</v>
      </c>
      <c r="B226" s="73">
        <v>225</v>
      </c>
      <c r="C226" t="s">
        <v>956</v>
      </c>
    </row>
    <row r="227" spans="1:3">
      <c r="A227" s="73" t="str">
        <f t="shared" si="3"/>
        <v>留赞</v>
      </c>
      <c r="B227" s="73">
        <v>226</v>
      </c>
      <c r="C227" t="s">
        <v>957</v>
      </c>
    </row>
    <row r="228" spans="1:3">
      <c r="A228" s="73" t="str">
        <f t="shared" si="3"/>
        <v>吕据</v>
      </c>
      <c r="B228" s="73">
        <v>227</v>
      </c>
      <c r="C228" t="s">
        <v>958</v>
      </c>
    </row>
    <row r="229" spans="1:3">
      <c r="A229" s="73" t="str">
        <f t="shared" si="3"/>
        <v>步练师</v>
      </c>
      <c r="B229" s="73">
        <v>228</v>
      </c>
      <c r="C229" t="s">
        <v>959</v>
      </c>
    </row>
    <row r="230" spans="1:3">
      <c r="A230" s="73" t="str">
        <f t="shared" si="3"/>
        <v>周鲂</v>
      </c>
      <c r="B230" s="73">
        <v>229</v>
      </c>
      <c r="C230" t="s">
        <v>960</v>
      </c>
    </row>
    <row r="231" spans="1:3">
      <c r="A231" s="73" t="str">
        <f t="shared" si="3"/>
        <v>凌操</v>
      </c>
      <c r="B231" s="73">
        <v>230</v>
      </c>
      <c r="C231" t="s">
        <v>710</v>
      </c>
    </row>
    <row r="232" spans="1:3">
      <c r="A232" s="73" t="str">
        <f t="shared" si="3"/>
        <v>朱异</v>
      </c>
      <c r="B232" s="73">
        <v>231</v>
      </c>
      <c r="C232" t="s">
        <v>715</v>
      </c>
    </row>
    <row r="233" spans="1:3">
      <c r="A233" s="73" t="str">
        <f t="shared" si="3"/>
        <v>谢旌</v>
      </c>
      <c r="B233" s="73">
        <v>232</v>
      </c>
      <c r="C233" t="s">
        <v>961</v>
      </c>
    </row>
    <row r="234" spans="1:3">
      <c r="A234" s="73" t="str">
        <f t="shared" si="3"/>
        <v>陆绩</v>
      </c>
      <c r="B234" s="73">
        <v>233</v>
      </c>
      <c r="C234" t="s">
        <v>962</v>
      </c>
    </row>
    <row r="235" spans="1:3">
      <c r="A235" s="73" t="str">
        <f t="shared" si="3"/>
        <v>卫温</v>
      </c>
      <c r="B235" s="73">
        <v>234</v>
      </c>
      <c r="C235" t="s">
        <v>963</v>
      </c>
    </row>
    <row r="236" spans="1:3">
      <c r="A236" s="73" t="str">
        <f t="shared" si="3"/>
        <v>潘濬</v>
      </c>
      <c r="B236" s="73">
        <v>235</v>
      </c>
      <c r="C236" t="s">
        <v>964</v>
      </c>
    </row>
    <row r="237" spans="1:3">
      <c r="A237" s="73" t="str">
        <f t="shared" si="3"/>
        <v>孙峻</v>
      </c>
      <c r="B237" s="73">
        <v>236</v>
      </c>
      <c r="C237" t="s">
        <v>965</v>
      </c>
    </row>
    <row r="238" spans="1:3">
      <c r="A238" s="73" t="str">
        <f t="shared" si="3"/>
        <v>孙綝</v>
      </c>
      <c r="B238" s="73">
        <v>237</v>
      </c>
      <c r="C238" t="s">
        <v>966</v>
      </c>
    </row>
    <row r="239" spans="1:3">
      <c r="A239" s="73" t="str">
        <f t="shared" si="3"/>
        <v>孙皓</v>
      </c>
      <c r="B239" s="73">
        <v>238</v>
      </c>
      <c r="C239" t="s">
        <v>967</v>
      </c>
    </row>
    <row r="240" spans="1:3">
      <c r="A240" s="73" t="str">
        <f t="shared" si="3"/>
        <v>朱灵</v>
      </c>
      <c r="B240" s="73">
        <v>239</v>
      </c>
      <c r="C240" t="s">
        <v>968</v>
      </c>
    </row>
    <row r="241" spans="1:3">
      <c r="A241" s="73" t="str">
        <f t="shared" si="3"/>
        <v>唐咨</v>
      </c>
      <c r="B241" s="73">
        <v>240</v>
      </c>
      <c r="C241" t="s">
        <v>969</v>
      </c>
    </row>
    <row r="242" spans="1:3">
      <c r="A242" s="73" t="str">
        <f t="shared" si="3"/>
        <v>曹植</v>
      </c>
      <c r="B242" s="73">
        <v>241</v>
      </c>
      <c r="C242" t="s">
        <v>970</v>
      </c>
    </row>
    <row r="243" spans="1:3">
      <c r="A243" s="73" t="str">
        <f t="shared" si="3"/>
        <v>张鲁</v>
      </c>
      <c r="B243" s="73">
        <v>242</v>
      </c>
      <c r="C243" t="s">
        <v>971</v>
      </c>
    </row>
    <row r="244" spans="1:3">
      <c r="A244" s="73" t="str">
        <f t="shared" si="3"/>
        <v>曹叡</v>
      </c>
      <c r="B244" s="73">
        <v>243</v>
      </c>
      <c r="C244" t="s">
        <v>972</v>
      </c>
    </row>
    <row r="245" spans="1:3">
      <c r="A245" s="73" t="str">
        <f t="shared" si="3"/>
        <v>卞氏</v>
      </c>
      <c r="B245" s="73">
        <v>244</v>
      </c>
      <c r="C245" t="s">
        <v>973</v>
      </c>
    </row>
    <row r="246" spans="1:3">
      <c r="A246" s="73" t="str">
        <f t="shared" si="3"/>
        <v>魏讽</v>
      </c>
      <c r="B246" s="73">
        <v>245</v>
      </c>
      <c r="C246" t="s">
        <v>974</v>
      </c>
    </row>
    <row r="247" spans="1:3">
      <c r="A247" s="73" t="str">
        <f t="shared" si="3"/>
        <v>夏侯令女</v>
      </c>
      <c r="B247" s="73">
        <v>246</v>
      </c>
      <c r="C247" t="s">
        <v>975</v>
      </c>
    </row>
    <row r="248" spans="1:3">
      <c r="A248" s="73" t="str">
        <f t="shared" si="3"/>
        <v>曹冲</v>
      </c>
      <c r="B248" s="73">
        <v>247</v>
      </c>
      <c r="C248" t="s">
        <v>976</v>
      </c>
    </row>
    <row r="249" spans="1:3">
      <c r="A249" s="73" t="str">
        <f t="shared" si="3"/>
        <v>袁涣</v>
      </c>
      <c r="B249" s="73">
        <v>248</v>
      </c>
      <c r="C249" t="s">
        <v>977</v>
      </c>
    </row>
    <row r="250" spans="1:3">
      <c r="A250" s="73" t="str">
        <f t="shared" si="3"/>
        <v>诸葛诞</v>
      </c>
      <c r="B250" s="73">
        <v>249</v>
      </c>
      <c r="C250" t="s">
        <v>978</v>
      </c>
    </row>
    <row r="251" spans="1:3">
      <c r="A251" s="73" t="str">
        <f t="shared" si="3"/>
        <v>张既</v>
      </c>
      <c r="B251" s="73">
        <v>250</v>
      </c>
      <c r="C251" t="s">
        <v>979</v>
      </c>
    </row>
    <row r="252" spans="1:3">
      <c r="A252" s="73" t="str">
        <f t="shared" si="3"/>
        <v>司马朗</v>
      </c>
      <c r="B252" s="73">
        <v>251</v>
      </c>
      <c r="C252" t="s">
        <v>980</v>
      </c>
    </row>
    <row r="253" spans="1:3">
      <c r="A253" s="73" t="str">
        <f t="shared" si="3"/>
        <v>满宠</v>
      </c>
      <c r="B253" s="73">
        <v>252</v>
      </c>
      <c r="C253" t="s">
        <v>981</v>
      </c>
    </row>
    <row r="254" spans="1:3">
      <c r="A254" s="73" t="str">
        <f t="shared" si="3"/>
        <v>梁习</v>
      </c>
      <c r="B254" s="73">
        <v>253</v>
      </c>
      <c r="C254" t="s">
        <v>982</v>
      </c>
    </row>
    <row r="255" spans="1:3">
      <c r="A255" s="73" t="str">
        <f t="shared" si="3"/>
        <v>曹髦</v>
      </c>
      <c r="B255" s="73">
        <v>254</v>
      </c>
      <c r="C255" t="s">
        <v>983</v>
      </c>
    </row>
    <row r="256" spans="1:3">
      <c r="A256" s="73" t="str">
        <f t="shared" si="3"/>
        <v>阎柔</v>
      </c>
      <c r="B256" s="73">
        <v>255</v>
      </c>
      <c r="C256" t="s">
        <v>984</v>
      </c>
    </row>
    <row r="257" spans="1:3">
      <c r="A257" s="73" t="str">
        <f t="shared" si="3"/>
        <v>曹昂</v>
      </c>
      <c r="B257" s="73">
        <v>256</v>
      </c>
      <c r="C257" t="s">
        <v>705</v>
      </c>
    </row>
    <row r="258" spans="1:3">
      <c r="A258" s="73" t="str">
        <f t="shared" ref="A258:A321" si="4">C258</f>
        <v>杨阜</v>
      </c>
      <c r="B258" s="73">
        <v>257</v>
      </c>
      <c r="C258" t="s">
        <v>985</v>
      </c>
    </row>
    <row r="259" spans="1:3">
      <c r="A259" s="73" t="str">
        <f t="shared" si="4"/>
        <v>王经</v>
      </c>
      <c r="B259" s="73">
        <v>258</v>
      </c>
      <c r="C259" t="s">
        <v>986</v>
      </c>
    </row>
    <row r="260" spans="1:3">
      <c r="A260" s="73" t="str">
        <f t="shared" si="4"/>
        <v>杜畿</v>
      </c>
      <c r="B260" s="73">
        <v>259</v>
      </c>
      <c r="C260" t="s">
        <v>987</v>
      </c>
    </row>
    <row r="261" spans="1:3">
      <c r="A261" s="73" t="str">
        <f t="shared" si="4"/>
        <v>温恢</v>
      </c>
      <c r="B261" s="73">
        <v>260</v>
      </c>
      <c r="C261" t="s">
        <v>988</v>
      </c>
    </row>
    <row r="262" spans="1:3">
      <c r="A262" s="73" t="str">
        <f t="shared" si="4"/>
        <v>崔林</v>
      </c>
      <c r="B262" s="73">
        <v>261</v>
      </c>
      <c r="C262" t="s">
        <v>989</v>
      </c>
    </row>
    <row r="263" spans="1:3">
      <c r="A263" s="73" t="str">
        <f t="shared" si="4"/>
        <v>崔琰</v>
      </c>
      <c r="B263" s="73">
        <v>262</v>
      </c>
      <c r="C263" t="s">
        <v>990</v>
      </c>
    </row>
    <row r="264" spans="1:3">
      <c r="A264" s="73" t="str">
        <f t="shared" si="4"/>
        <v>孙礼</v>
      </c>
      <c r="B264" s="73">
        <v>263</v>
      </c>
      <c r="C264" t="s">
        <v>991</v>
      </c>
    </row>
    <row r="265" spans="1:3">
      <c r="A265" s="73" t="str">
        <f t="shared" si="4"/>
        <v>高柔</v>
      </c>
      <c r="B265" s="73">
        <v>264</v>
      </c>
      <c r="C265" t="s">
        <v>992</v>
      </c>
    </row>
    <row r="266" spans="1:3">
      <c r="A266" s="73" t="str">
        <f t="shared" si="4"/>
        <v>国渊</v>
      </c>
      <c r="B266" s="73">
        <v>265</v>
      </c>
      <c r="C266" t="s">
        <v>993</v>
      </c>
    </row>
    <row r="267" spans="1:3">
      <c r="A267" s="73" t="str">
        <f t="shared" si="4"/>
        <v>李通</v>
      </c>
      <c r="B267" s="73">
        <v>266</v>
      </c>
      <c r="C267" t="s">
        <v>994</v>
      </c>
    </row>
    <row r="268" spans="1:3">
      <c r="A268" s="73" t="str">
        <f t="shared" si="4"/>
        <v>牵招</v>
      </c>
      <c r="B268" s="73">
        <v>267</v>
      </c>
      <c r="C268" t="s">
        <v>995</v>
      </c>
    </row>
    <row r="269" spans="1:3">
      <c r="A269" s="73" t="str">
        <f t="shared" si="4"/>
        <v>韩龙</v>
      </c>
      <c r="B269" s="73">
        <v>268</v>
      </c>
      <c r="C269" t="s">
        <v>996</v>
      </c>
    </row>
    <row r="270" spans="1:3">
      <c r="A270" s="73" t="str">
        <f t="shared" si="4"/>
        <v>胡质</v>
      </c>
      <c r="B270" s="73">
        <v>269</v>
      </c>
      <c r="C270" t="s">
        <v>997</v>
      </c>
    </row>
    <row r="271" spans="1:3">
      <c r="A271" s="73" t="str">
        <f t="shared" si="4"/>
        <v>钟毓</v>
      </c>
      <c r="B271" s="73">
        <v>270</v>
      </c>
      <c r="C271" t="s">
        <v>998</v>
      </c>
    </row>
    <row r="272" spans="1:3">
      <c r="A272" s="73" t="str">
        <f t="shared" si="4"/>
        <v>王凌</v>
      </c>
      <c r="B272" s="73">
        <v>271</v>
      </c>
      <c r="C272" t="s">
        <v>999</v>
      </c>
    </row>
    <row r="273" spans="1:3">
      <c r="A273" s="73" t="str">
        <f t="shared" si="4"/>
        <v>邓忠</v>
      </c>
      <c r="B273" s="73">
        <v>272</v>
      </c>
      <c r="C273" t="s">
        <v>703</v>
      </c>
    </row>
    <row r="274" spans="1:3">
      <c r="A274" s="73" t="str">
        <f t="shared" si="4"/>
        <v>阎圃</v>
      </c>
      <c r="B274" s="73">
        <v>273</v>
      </c>
      <c r="C274" t="s">
        <v>1000</v>
      </c>
    </row>
    <row r="275" spans="1:3">
      <c r="A275" s="73" t="str">
        <f t="shared" si="4"/>
        <v>阎行</v>
      </c>
      <c r="B275" s="73">
        <v>274</v>
      </c>
      <c r="C275" t="s">
        <v>1001</v>
      </c>
    </row>
    <row r="276" spans="1:3">
      <c r="A276" s="73" t="str">
        <f t="shared" si="4"/>
        <v>张特</v>
      </c>
      <c r="B276" s="73">
        <v>275</v>
      </c>
      <c r="C276" t="s">
        <v>1002</v>
      </c>
    </row>
    <row r="277" spans="1:3">
      <c r="A277" s="73" t="str">
        <f t="shared" si="4"/>
        <v>夏侯威</v>
      </c>
      <c r="B277" s="73">
        <v>276</v>
      </c>
      <c r="C277" t="s">
        <v>1003</v>
      </c>
    </row>
    <row r="278" spans="1:3">
      <c r="A278" s="73" t="str">
        <f t="shared" si="4"/>
        <v>孙观</v>
      </c>
      <c r="B278" s="73">
        <v>277</v>
      </c>
      <c r="C278" t="s">
        <v>1004</v>
      </c>
    </row>
    <row r="279" spans="1:3">
      <c r="A279" s="73" t="str">
        <f t="shared" si="4"/>
        <v>夏侯玄</v>
      </c>
      <c r="B279" s="73">
        <v>278</v>
      </c>
      <c r="C279" t="s">
        <v>1005</v>
      </c>
    </row>
    <row r="280" spans="1:3">
      <c r="A280" s="73" t="str">
        <f t="shared" si="4"/>
        <v>孔融</v>
      </c>
      <c r="B280" s="73">
        <v>279</v>
      </c>
      <c r="C280" t="s">
        <v>1006</v>
      </c>
    </row>
    <row r="281" spans="1:3">
      <c r="A281" s="73" t="str">
        <f t="shared" si="4"/>
        <v>陈矫</v>
      </c>
      <c r="B281" s="73">
        <v>280</v>
      </c>
      <c r="C281" t="s">
        <v>1007</v>
      </c>
    </row>
    <row r="282" spans="1:3">
      <c r="A282" s="73" t="str">
        <f t="shared" si="4"/>
        <v>乐綝</v>
      </c>
      <c r="B282" s="73">
        <v>281</v>
      </c>
      <c r="C282" t="s">
        <v>1008</v>
      </c>
    </row>
    <row r="283" spans="1:3">
      <c r="A283" s="73" t="str">
        <f t="shared" si="4"/>
        <v>胡遵</v>
      </c>
      <c r="B283" s="73">
        <v>282</v>
      </c>
      <c r="C283" t="s">
        <v>1009</v>
      </c>
    </row>
    <row r="284" spans="1:3">
      <c r="A284" s="73" t="str">
        <f t="shared" si="4"/>
        <v>韩浩</v>
      </c>
      <c r="B284" s="73">
        <v>283</v>
      </c>
      <c r="C284" t="s">
        <v>1010</v>
      </c>
    </row>
    <row r="285" spans="1:3">
      <c r="A285" s="73" t="str">
        <f t="shared" si="4"/>
        <v>夏侯尚</v>
      </c>
      <c r="B285" s="73">
        <v>284</v>
      </c>
      <c r="C285" t="s">
        <v>1011</v>
      </c>
    </row>
    <row r="286" spans="1:3">
      <c r="A286" s="73" t="str">
        <f t="shared" si="4"/>
        <v>张虎</v>
      </c>
      <c r="B286" s="73">
        <v>285</v>
      </c>
      <c r="C286" t="s">
        <v>1012</v>
      </c>
    </row>
    <row r="287" spans="1:3">
      <c r="A287" s="73" t="str">
        <f t="shared" si="4"/>
        <v>吕虔</v>
      </c>
      <c r="B287" s="73">
        <v>286</v>
      </c>
      <c r="C287" t="s">
        <v>1013</v>
      </c>
    </row>
    <row r="288" spans="1:3">
      <c r="A288" s="73" t="str">
        <f t="shared" si="4"/>
        <v>公孙康</v>
      </c>
      <c r="B288" s="73">
        <v>287</v>
      </c>
      <c r="C288" t="s">
        <v>1014</v>
      </c>
    </row>
    <row r="289" spans="1:3">
      <c r="A289" s="73" t="str">
        <f t="shared" si="4"/>
        <v>王粲</v>
      </c>
      <c r="B289" s="73">
        <v>288</v>
      </c>
      <c r="C289" t="s">
        <v>1015</v>
      </c>
    </row>
    <row r="290" spans="1:3">
      <c r="A290" s="73" t="str">
        <f t="shared" si="4"/>
        <v>庞会</v>
      </c>
      <c r="B290" s="73">
        <v>289</v>
      </c>
      <c r="C290" t="s">
        <v>1016</v>
      </c>
    </row>
    <row r="291" spans="1:3">
      <c r="A291" s="73" t="str">
        <f t="shared" si="4"/>
        <v>典满</v>
      </c>
      <c r="B291" s="73">
        <v>290</v>
      </c>
      <c r="C291" t="s">
        <v>1017</v>
      </c>
    </row>
    <row r="292" spans="1:3">
      <c r="A292" s="73" t="str">
        <f t="shared" si="4"/>
        <v>王朗</v>
      </c>
      <c r="B292" s="73">
        <v>291</v>
      </c>
      <c r="C292" t="s">
        <v>1018</v>
      </c>
    </row>
    <row r="293" spans="1:3">
      <c r="A293" s="73" t="str">
        <f t="shared" si="4"/>
        <v>桓范</v>
      </c>
      <c r="B293" s="73">
        <v>292</v>
      </c>
      <c r="C293" t="s">
        <v>1019</v>
      </c>
    </row>
    <row r="294" spans="1:3">
      <c r="A294" s="73" t="str">
        <f t="shared" si="4"/>
        <v>戴陵</v>
      </c>
      <c r="B294" s="73">
        <v>293</v>
      </c>
      <c r="C294" t="s">
        <v>1020</v>
      </c>
    </row>
    <row r="295" spans="1:3">
      <c r="A295" s="73" t="str">
        <f t="shared" si="4"/>
        <v>张缉</v>
      </c>
      <c r="B295" s="73">
        <v>294</v>
      </c>
      <c r="C295" t="s">
        <v>1021</v>
      </c>
    </row>
    <row r="296" spans="1:3">
      <c r="A296" s="73" t="str">
        <f t="shared" si="4"/>
        <v>牛金</v>
      </c>
      <c r="B296" s="73">
        <v>295</v>
      </c>
      <c r="C296" t="s">
        <v>680</v>
      </c>
    </row>
    <row r="297" spans="1:3">
      <c r="A297" s="73" t="str">
        <f t="shared" si="4"/>
        <v>曹羲</v>
      </c>
      <c r="B297" s="73">
        <v>296</v>
      </c>
      <c r="C297" t="s">
        <v>1022</v>
      </c>
    </row>
    <row r="298" spans="1:3">
      <c r="A298" s="73" t="str">
        <f t="shared" si="4"/>
        <v>周旨</v>
      </c>
      <c r="B298" s="73">
        <v>297</v>
      </c>
      <c r="C298" t="s">
        <v>1023</v>
      </c>
    </row>
    <row r="299" spans="1:3">
      <c r="A299" s="73" t="str">
        <f t="shared" si="4"/>
        <v>杨修</v>
      </c>
      <c r="B299" s="73">
        <v>298</v>
      </c>
      <c r="C299" t="s">
        <v>1024</v>
      </c>
    </row>
    <row r="300" spans="1:3">
      <c r="A300" s="73" t="str">
        <f t="shared" si="4"/>
        <v>吴质</v>
      </c>
      <c r="B300" s="73">
        <v>299</v>
      </c>
      <c r="C300" t="s">
        <v>1025</v>
      </c>
    </row>
    <row r="301" spans="1:3">
      <c r="A301" s="73" t="str">
        <f t="shared" si="4"/>
        <v>文钦</v>
      </c>
      <c r="B301" s="73">
        <v>300</v>
      </c>
      <c r="C301" t="s">
        <v>1026</v>
      </c>
    </row>
    <row r="302" spans="1:3">
      <c r="A302" s="73" t="str">
        <f t="shared" si="4"/>
        <v>华歆</v>
      </c>
      <c r="B302" s="73">
        <v>301</v>
      </c>
      <c r="C302" t="s">
        <v>1027</v>
      </c>
    </row>
    <row r="303" spans="1:3">
      <c r="A303" s="73" t="str">
        <f t="shared" si="4"/>
        <v>娄圭</v>
      </c>
      <c r="B303" s="73">
        <v>302</v>
      </c>
      <c r="C303" t="s">
        <v>1028</v>
      </c>
    </row>
    <row r="304" spans="1:3">
      <c r="A304" s="73" t="str">
        <f t="shared" si="4"/>
        <v>繁钦</v>
      </c>
      <c r="B304" s="73">
        <v>303</v>
      </c>
      <c r="C304" t="s">
        <v>1029</v>
      </c>
    </row>
    <row r="305" spans="1:3">
      <c r="A305" s="73" t="str">
        <f t="shared" si="4"/>
        <v>何晏</v>
      </c>
      <c r="B305" s="73">
        <v>304</v>
      </c>
      <c r="C305" t="s">
        <v>1030</v>
      </c>
    </row>
    <row r="306" spans="1:3">
      <c r="A306" s="73" t="str">
        <f t="shared" si="4"/>
        <v>杨暨</v>
      </c>
      <c r="B306" s="73">
        <v>305</v>
      </c>
      <c r="C306" t="s">
        <v>1031</v>
      </c>
    </row>
    <row r="307" spans="1:3">
      <c r="A307" s="73" t="str">
        <f t="shared" si="4"/>
        <v>袁焕</v>
      </c>
      <c r="B307" s="73">
        <v>306</v>
      </c>
      <c r="C307" t="s">
        <v>1032</v>
      </c>
    </row>
    <row r="308" spans="1:3">
      <c r="A308" s="73" t="str">
        <f t="shared" si="4"/>
        <v>卫兹</v>
      </c>
      <c r="B308" s="73">
        <v>307</v>
      </c>
      <c r="C308" t="s">
        <v>1033</v>
      </c>
    </row>
    <row r="309" spans="1:3">
      <c r="A309" s="73" t="str">
        <f t="shared" si="4"/>
        <v>丁斐</v>
      </c>
      <c r="B309" s="73">
        <v>308</v>
      </c>
      <c r="C309" t="s">
        <v>1034</v>
      </c>
    </row>
    <row r="310" spans="1:3">
      <c r="A310" s="73" t="str">
        <f t="shared" si="4"/>
        <v>陶谦</v>
      </c>
      <c r="B310" s="73">
        <v>309</v>
      </c>
      <c r="C310" t="s">
        <v>1035</v>
      </c>
    </row>
    <row r="311" spans="1:3">
      <c r="A311" s="73" t="str">
        <f t="shared" si="4"/>
        <v>赵统</v>
      </c>
      <c r="B311" s="73">
        <v>310</v>
      </c>
      <c r="C311" t="s">
        <v>1036</v>
      </c>
    </row>
    <row r="312" spans="1:3">
      <c r="A312" s="73" t="str">
        <f t="shared" si="4"/>
        <v>马岱</v>
      </c>
      <c r="B312" s="73">
        <v>311</v>
      </c>
      <c r="C312" t="s">
        <v>687</v>
      </c>
    </row>
    <row r="313" spans="1:3">
      <c r="A313" s="73" t="str">
        <f t="shared" si="4"/>
        <v>花鬘</v>
      </c>
      <c r="B313" s="73">
        <v>312</v>
      </c>
      <c r="C313" t="s">
        <v>1037</v>
      </c>
    </row>
    <row r="314" spans="1:3">
      <c r="A314" s="73" t="str">
        <f t="shared" si="4"/>
        <v>陈寿</v>
      </c>
      <c r="B314" s="73">
        <v>313</v>
      </c>
      <c r="C314" t="s">
        <v>1038</v>
      </c>
    </row>
    <row r="315" spans="1:3">
      <c r="A315" s="73" t="str">
        <f t="shared" si="4"/>
        <v>诸葛瞻</v>
      </c>
      <c r="B315" s="73">
        <v>314</v>
      </c>
      <c r="C315" t="s">
        <v>1039</v>
      </c>
    </row>
    <row r="316" spans="1:3">
      <c r="A316" s="73" t="str">
        <f t="shared" si="4"/>
        <v>周仓</v>
      </c>
      <c r="B316" s="73">
        <v>315</v>
      </c>
      <c r="C316" t="s">
        <v>1040</v>
      </c>
    </row>
    <row r="317" spans="1:3">
      <c r="A317" s="73" t="str">
        <f t="shared" si="4"/>
        <v>李严</v>
      </c>
      <c r="B317" s="73">
        <v>316</v>
      </c>
      <c r="C317" t="s">
        <v>690</v>
      </c>
    </row>
    <row r="318" spans="1:3">
      <c r="A318" s="73" t="str">
        <f t="shared" si="4"/>
        <v>糜竺</v>
      </c>
      <c r="B318" s="73">
        <v>317</v>
      </c>
      <c r="C318" t="s">
        <v>1041</v>
      </c>
    </row>
    <row r="319" spans="1:3">
      <c r="A319" s="73" t="str">
        <f t="shared" si="4"/>
        <v>关平</v>
      </c>
      <c r="B319" s="73">
        <v>318</v>
      </c>
      <c r="C319" t="s">
        <v>1042</v>
      </c>
    </row>
    <row r="320" spans="1:3">
      <c r="A320" s="73" t="str">
        <f t="shared" si="4"/>
        <v>刘封</v>
      </c>
      <c r="B320" s="73">
        <v>319</v>
      </c>
      <c r="C320" t="s">
        <v>685</v>
      </c>
    </row>
    <row r="321" spans="1:3">
      <c r="A321" s="73" t="str">
        <f t="shared" si="4"/>
        <v>董和</v>
      </c>
      <c r="B321" s="73">
        <v>320</v>
      </c>
      <c r="C321" t="s">
        <v>1043</v>
      </c>
    </row>
    <row r="322" spans="1:3">
      <c r="A322" s="73" t="str">
        <f t="shared" ref="A322:A385" si="5">C322</f>
        <v>关索</v>
      </c>
      <c r="B322" s="73">
        <v>321</v>
      </c>
      <c r="C322" t="s">
        <v>1044</v>
      </c>
    </row>
    <row r="323" spans="1:3">
      <c r="A323" s="73" t="str">
        <f t="shared" si="5"/>
        <v>夏侯霸</v>
      </c>
      <c r="B323" s="73">
        <v>322</v>
      </c>
      <c r="C323" t="s">
        <v>1045</v>
      </c>
    </row>
    <row r="324" spans="1:3">
      <c r="A324" s="73" t="str">
        <f t="shared" si="5"/>
        <v>邓芝</v>
      </c>
      <c r="B324" s="73">
        <v>323</v>
      </c>
      <c r="C324" t="s">
        <v>1046</v>
      </c>
    </row>
    <row r="325" spans="1:3">
      <c r="A325" s="73" t="str">
        <f t="shared" si="5"/>
        <v>伊籍</v>
      </c>
      <c r="B325" s="73">
        <v>324</v>
      </c>
      <c r="C325" t="s">
        <v>1047</v>
      </c>
    </row>
    <row r="326" spans="1:3">
      <c r="A326" s="73" t="str">
        <f t="shared" si="5"/>
        <v>李恢</v>
      </c>
      <c r="B326" s="73">
        <v>325</v>
      </c>
      <c r="C326" t="s">
        <v>1048</v>
      </c>
    </row>
    <row r="327" spans="1:3">
      <c r="A327" s="73" t="str">
        <f t="shared" si="5"/>
        <v>马忠</v>
      </c>
      <c r="B327" s="73">
        <v>326</v>
      </c>
      <c r="C327" t="s">
        <v>1049</v>
      </c>
    </row>
    <row r="328" spans="1:3">
      <c r="A328" s="73" t="str">
        <f t="shared" si="5"/>
        <v>吴懿</v>
      </c>
      <c r="B328" s="73">
        <v>327</v>
      </c>
      <c r="C328" t="s">
        <v>1050</v>
      </c>
    </row>
    <row r="329" spans="1:3">
      <c r="A329" s="73" t="str">
        <f t="shared" si="5"/>
        <v>诸葛乔</v>
      </c>
      <c r="B329" s="73">
        <v>328</v>
      </c>
      <c r="C329" t="s">
        <v>1051</v>
      </c>
    </row>
    <row r="330" spans="1:3">
      <c r="A330" s="73" t="str">
        <f t="shared" si="5"/>
        <v>张嶷</v>
      </c>
      <c r="B330" s="73">
        <v>329</v>
      </c>
      <c r="C330" t="s">
        <v>1052</v>
      </c>
    </row>
    <row r="331" spans="1:3">
      <c r="A331" s="73" t="str">
        <f t="shared" si="5"/>
        <v>简雍</v>
      </c>
      <c r="B331" s="73">
        <v>330</v>
      </c>
      <c r="C331" t="s">
        <v>669</v>
      </c>
    </row>
    <row r="332" spans="1:3">
      <c r="A332" s="73" t="str">
        <f t="shared" si="5"/>
        <v>王甫</v>
      </c>
      <c r="B332" s="73">
        <v>331</v>
      </c>
      <c r="C332" t="s">
        <v>1053</v>
      </c>
    </row>
    <row r="333" spans="1:3">
      <c r="A333" s="73" t="str">
        <f t="shared" si="5"/>
        <v>吕凯</v>
      </c>
      <c r="B333" s="73">
        <v>332</v>
      </c>
      <c r="C333" t="s">
        <v>1054</v>
      </c>
    </row>
    <row r="334" spans="1:3">
      <c r="A334" s="73" t="str">
        <f t="shared" si="5"/>
        <v>陈震</v>
      </c>
      <c r="B334" s="73">
        <v>333</v>
      </c>
      <c r="C334" t="s">
        <v>1055</v>
      </c>
    </row>
    <row r="335" spans="1:3">
      <c r="A335" s="73" t="str">
        <f t="shared" si="5"/>
        <v>向宠</v>
      </c>
      <c r="B335" s="73">
        <v>334</v>
      </c>
      <c r="C335" t="s">
        <v>1056</v>
      </c>
    </row>
    <row r="336" spans="1:3">
      <c r="A336" s="73" t="str">
        <f t="shared" si="5"/>
        <v>张翼</v>
      </c>
      <c r="B336" s="73">
        <v>335</v>
      </c>
      <c r="C336" t="s">
        <v>1057</v>
      </c>
    </row>
    <row r="337" spans="1:3">
      <c r="A337" s="73" t="str">
        <f t="shared" si="5"/>
        <v>诸葛尚</v>
      </c>
      <c r="B337" s="73">
        <v>336</v>
      </c>
      <c r="C337" t="s">
        <v>1058</v>
      </c>
    </row>
    <row r="338" spans="1:3">
      <c r="A338" s="73" t="str">
        <f t="shared" si="5"/>
        <v>许靖</v>
      </c>
      <c r="B338" s="73">
        <v>337</v>
      </c>
      <c r="C338" t="s">
        <v>1059</v>
      </c>
    </row>
    <row r="339" spans="1:3">
      <c r="A339" s="73" t="str">
        <f t="shared" si="5"/>
        <v>马谡</v>
      </c>
      <c r="B339" s="73">
        <v>338</v>
      </c>
      <c r="C339" t="s">
        <v>1060</v>
      </c>
    </row>
    <row r="340" spans="1:3">
      <c r="A340" s="73" t="str">
        <f t="shared" si="5"/>
        <v>吴班</v>
      </c>
      <c r="B340" s="73">
        <v>339</v>
      </c>
      <c r="C340" t="s">
        <v>1061</v>
      </c>
    </row>
    <row r="341" spans="1:3">
      <c r="A341" s="73" t="str">
        <f t="shared" si="5"/>
        <v>廖化</v>
      </c>
      <c r="B341" s="73">
        <v>340</v>
      </c>
      <c r="C341" t="s">
        <v>1062</v>
      </c>
    </row>
    <row r="342" spans="1:3">
      <c r="A342" s="73" t="str">
        <f t="shared" si="5"/>
        <v>董厥</v>
      </c>
      <c r="B342" s="73">
        <v>341</v>
      </c>
      <c r="C342" t="s">
        <v>1063</v>
      </c>
    </row>
    <row r="343" spans="1:3">
      <c r="A343" s="73" t="str">
        <f t="shared" si="5"/>
        <v>费诗</v>
      </c>
      <c r="B343" s="73">
        <v>342</v>
      </c>
      <c r="C343" t="s">
        <v>1064</v>
      </c>
    </row>
    <row r="344" spans="1:3">
      <c r="A344" s="73" t="str">
        <f t="shared" si="5"/>
        <v>胡济</v>
      </c>
      <c r="B344" s="73">
        <v>343</v>
      </c>
      <c r="C344" t="s">
        <v>1065</v>
      </c>
    </row>
    <row r="345" spans="1:3">
      <c r="A345" s="73" t="str">
        <f t="shared" si="5"/>
        <v>傅彤</v>
      </c>
      <c r="B345" s="73">
        <v>344</v>
      </c>
      <c r="C345" t="s">
        <v>1066</v>
      </c>
    </row>
    <row r="346" spans="1:3">
      <c r="A346" s="73" t="str">
        <f t="shared" si="5"/>
        <v>傅佥</v>
      </c>
      <c r="B346" s="73">
        <v>345</v>
      </c>
      <c r="C346" t="s">
        <v>1067</v>
      </c>
    </row>
    <row r="347" spans="1:3">
      <c r="A347" s="73" t="str">
        <f t="shared" si="5"/>
        <v>冯习</v>
      </c>
      <c r="B347" s="73">
        <v>346</v>
      </c>
      <c r="C347" t="s">
        <v>1068</v>
      </c>
    </row>
    <row r="348" spans="1:3">
      <c r="A348" s="73" t="str">
        <f t="shared" si="5"/>
        <v>黄崇</v>
      </c>
      <c r="B348" s="73">
        <v>347</v>
      </c>
      <c r="C348" t="s">
        <v>1069</v>
      </c>
    </row>
    <row r="349" spans="1:3">
      <c r="A349" s="73" t="str">
        <f t="shared" si="5"/>
        <v>赵广</v>
      </c>
      <c r="B349" s="73">
        <v>348</v>
      </c>
      <c r="C349" t="s">
        <v>1070</v>
      </c>
    </row>
    <row r="350" spans="1:3">
      <c r="A350" s="73" t="str">
        <f t="shared" si="5"/>
        <v>郭攸之</v>
      </c>
      <c r="B350" s="73">
        <v>349</v>
      </c>
      <c r="C350" t="s">
        <v>1071</v>
      </c>
    </row>
    <row r="351" spans="1:3">
      <c r="A351" s="73" t="str">
        <f t="shared" si="5"/>
        <v>张南</v>
      </c>
      <c r="B351" s="73">
        <v>350</v>
      </c>
      <c r="C351" t="s">
        <v>1072</v>
      </c>
    </row>
    <row r="352" spans="1:3">
      <c r="A352" s="73" t="str">
        <f t="shared" si="5"/>
        <v>关彝</v>
      </c>
      <c r="B352" s="73">
        <v>351</v>
      </c>
      <c r="C352" t="s">
        <v>1073</v>
      </c>
    </row>
    <row r="353" spans="1:3">
      <c r="A353" s="73" t="str">
        <f t="shared" si="5"/>
        <v>刘巴</v>
      </c>
      <c r="B353" s="73">
        <v>352</v>
      </c>
      <c r="C353" t="s">
        <v>1074</v>
      </c>
    </row>
    <row r="354" spans="1:3">
      <c r="A354" s="73" t="str">
        <f t="shared" si="5"/>
        <v>高翔</v>
      </c>
      <c r="B354" s="73">
        <v>353</v>
      </c>
      <c r="C354" t="s">
        <v>1075</v>
      </c>
    </row>
    <row r="355" spans="1:3">
      <c r="A355" s="73" t="str">
        <f t="shared" si="5"/>
        <v>谯周</v>
      </c>
      <c r="B355" s="73">
        <v>354</v>
      </c>
      <c r="C355" t="s">
        <v>1076</v>
      </c>
    </row>
    <row r="356" spans="1:3">
      <c r="A356" s="73" t="str">
        <f t="shared" si="5"/>
        <v>高定</v>
      </c>
      <c r="B356" s="73">
        <v>355</v>
      </c>
      <c r="C356" t="s">
        <v>1077</v>
      </c>
    </row>
    <row r="357" spans="1:3">
      <c r="A357" s="73" t="str">
        <f t="shared" si="5"/>
        <v>鄂焕</v>
      </c>
      <c r="B357" s="73">
        <v>356</v>
      </c>
      <c r="C357" t="s">
        <v>1078</v>
      </c>
    </row>
    <row r="358" spans="1:3">
      <c r="A358" s="73" t="str">
        <f t="shared" si="5"/>
        <v>陈式</v>
      </c>
      <c r="B358" s="73">
        <v>357</v>
      </c>
      <c r="C358" t="s">
        <v>1079</v>
      </c>
    </row>
    <row r="359" spans="1:3">
      <c r="A359" s="73" t="str">
        <f t="shared" si="5"/>
        <v>杨仪</v>
      </c>
      <c r="B359" s="73">
        <v>358</v>
      </c>
      <c r="C359" t="s">
        <v>1080</v>
      </c>
    </row>
    <row r="360" spans="1:3">
      <c r="A360" s="73" t="str">
        <f t="shared" si="5"/>
        <v>阎宇</v>
      </c>
      <c r="B360" s="73">
        <v>359</v>
      </c>
      <c r="C360" t="s">
        <v>1081</v>
      </c>
    </row>
    <row r="361" spans="1:3">
      <c r="A361" s="73" t="str">
        <f t="shared" si="5"/>
        <v>张松</v>
      </c>
      <c r="B361" s="73">
        <v>360</v>
      </c>
      <c r="C361" t="s">
        <v>1082</v>
      </c>
    </row>
    <row r="362" spans="1:3">
      <c r="A362" s="73" t="str">
        <f t="shared" si="5"/>
        <v>杨松</v>
      </c>
      <c r="B362" s="73">
        <v>361</v>
      </c>
      <c r="C362" t="s">
        <v>1083</v>
      </c>
    </row>
    <row r="363" spans="1:3">
      <c r="A363" s="73" t="str">
        <f t="shared" si="5"/>
        <v>于吉</v>
      </c>
      <c r="B363" s="73">
        <v>362</v>
      </c>
      <c r="C363" t="s">
        <v>380</v>
      </c>
    </row>
    <row r="364" spans="1:3">
      <c r="A364" s="73" t="str">
        <f t="shared" si="5"/>
        <v>邹氏</v>
      </c>
      <c r="B364" s="73">
        <v>363</v>
      </c>
      <c r="C364" t="s">
        <v>1084</v>
      </c>
    </row>
    <row r="365" spans="1:3">
      <c r="A365" s="73" t="str">
        <f t="shared" si="5"/>
        <v>张邈</v>
      </c>
      <c r="B365" s="73">
        <v>364</v>
      </c>
      <c r="C365" t="s">
        <v>1085</v>
      </c>
    </row>
    <row r="366" spans="1:3">
      <c r="A366" s="73" t="str">
        <f t="shared" si="5"/>
        <v>周昕</v>
      </c>
      <c r="B366" s="73">
        <v>365</v>
      </c>
      <c r="C366" t="s">
        <v>1086</v>
      </c>
    </row>
    <row r="367" spans="1:3">
      <c r="A367" s="73" t="str">
        <f t="shared" si="5"/>
        <v>张济</v>
      </c>
      <c r="B367" s="73">
        <v>366</v>
      </c>
      <c r="C367" t="s">
        <v>712</v>
      </c>
    </row>
    <row r="368" spans="1:3">
      <c r="A368" s="73" t="str">
        <f t="shared" si="5"/>
        <v>金旋</v>
      </c>
      <c r="B368" s="73">
        <v>367</v>
      </c>
      <c r="C368" t="s">
        <v>1087</v>
      </c>
    </row>
    <row r="369" spans="1:3">
      <c r="A369" s="73" t="str">
        <f t="shared" si="5"/>
        <v>沙摩柯</v>
      </c>
      <c r="B369" s="73">
        <v>368</v>
      </c>
      <c r="C369" t="s">
        <v>244</v>
      </c>
    </row>
    <row r="370" spans="1:3">
      <c r="A370" s="73" t="str">
        <f t="shared" si="5"/>
        <v>管宁</v>
      </c>
      <c r="B370" s="73">
        <v>369</v>
      </c>
      <c r="C370" t="s">
        <v>1088</v>
      </c>
    </row>
    <row r="371" spans="1:3">
      <c r="A371" s="73" t="str">
        <f t="shared" si="5"/>
        <v>带来洞主</v>
      </c>
      <c r="B371" s="73">
        <v>370</v>
      </c>
      <c r="C371" t="s">
        <v>1089</v>
      </c>
    </row>
    <row r="372" spans="1:3">
      <c r="A372" s="73" t="str">
        <f t="shared" si="5"/>
        <v>董荼那</v>
      </c>
      <c r="B372" s="73">
        <v>371</v>
      </c>
      <c r="C372" t="s">
        <v>1090</v>
      </c>
    </row>
    <row r="373" spans="1:3">
      <c r="A373" s="73" t="str">
        <f t="shared" si="5"/>
        <v>朵思大王</v>
      </c>
      <c r="B373" s="73">
        <v>372</v>
      </c>
      <c r="C373" t="s">
        <v>1091</v>
      </c>
    </row>
    <row r="374" spans="1:3">
      <c r="A374" s="73" t="str">
        <f t="shared" si="5"/>
        <v>阿会喃</v>
      </c>
      <c r="B374" s="73">
        <v>373</v>
      </c>
      <c r="C374" t="s">
        <v>1092</v>
      </c>
    </row>
    <row r="375" spans="1:3">
      <c r="A375" s="73" t="str">
        <f t="shared" si="5"/>
        <v>金环三结</v>
      </c>
      <c r="B375" s="73">
        <v>374</v>
      </c>
      <c r="C375" t="s">
        <v>1093</v>
      </c>
    </row>
    <row r="376" spans="1:3">
      <c r="A376" s="73" t="str">
        <f t="shared" si="5"/>
        <v>木鹿大王</v>
      </c>
      <c r="B376" s="73">
        <v>375</v>
      </c>
      <c r="C376" t="s">
        <v>1094</v>
      </c>
    </row>
    <row r="377" spans="1:3">
      <c r="A377" s="73" t="str">
        <f t="shared" si="5"/>
        <v>兀突骨</v>
      </c>
      <c r="B377" s="73">
        <v>376</v>
      </c>
      <c r="C377" t="s">
        <v>1095</v>
      </c>
    </row>
    <row r="378" spans="1:3">
      <c r="A378" s="73" t="str">
        <f t="shared" si="5"/>
        <v>韩暹</v>
      </c>
      <c r="B378" s="73">
        <v>377</v>
      </c>
      <c r="C378" t="s">
        <v>1096</v>
      </c>
    </row>
    <row r="379" spans="1:3">
      <c r="A379" s="73" t="str">
        <f t="shared" si="5"/>
        <v>侯成</v>
      </c>
      <c r="B379" s="73">
        <v>378</v>
      </c>
      <c r="C379" t="s">
        <v>1097</v>
      </c>
    </row>
    <row r="380" spans="1:3">
      <c r="A380" s="73" t="str">
        <f t="shared" si="5"/>
        <v>郝萌</v>
      </c>
      <c r="B380" s="73">
        <v>379</v>
      </c>
      <c r="C380" t="s">
        <v>1098</v>
      </c>
    </row>
    <row r="381" spans="1:3">
      <c r="A381" s="73" t="str">
        <f t="shared" si="5"/>
        <v>曹性</v>
      </c>
      <c r="B381" s="73">
        <v>380</v>
      </c>
      <c r="C381" t="s">
        <v>574</v>
      </c>
    </row>
    <row r="382" spans="1:3">
      <c r="A382" s="73" t="str">
        <f t="shared" si="5"/>
        <v>刘璋</v>
      </c>
      <c r="B382" s="73">
        <v>381</v>
      </c>
      <c r="C382" t="s">
        <v>1099</v>
      </c>
    </row>
    <row r="383" spans="1:3">
      <c r="A383" s="73" t="str">
        <f t="shared" si="5"/>
        <v>彭羕</v>
      </c>
      <c r="B383" s="73">
        <v>382</v>
      </c>
      <c r="C383" t="s">
        <v>1100</v>
      </c>
    </row>
    <row r="384" spans="1:3">
      <c r="A384" s="73" t="str">
        <f t="shared" si="5"/>
        <v>刘虞</v>
      </c>
      <c r="B384" s="73">
        <v>383</v>
      </c>
      <c r="C384" t="s">
        <v>571</v>
      </c>
    </row>
    <row r="385" spans="1:3">
      <c r="A385" s="73" t="str">
        <f t="shared" si="5"/>
        <v>刘岱</v>
      </c>
      <c r="B385" s="73">
        <v>384</v>
      </c>
      <c r="C385" t="s">
        <v>1101</v>
      </c>
    </row>
    <row r="386" spans="1:3">
      <c r="A386" s="73" t="str">
        <f t="shared" ref="A386:A449" si="6">C386</f>
        <v>刘繇</v>
      </c>
      <c r="B386" s="73">
        <v>385</v>
      </c>
      <c r="C386" t="s">
        <v>1102</v>
      </c>
    </row>
    <row r="387" spans="1:3">
      <c r="A387" s="73" t="str">
        <f t="shared" si="6"/>
        <v>邢道荣</v>
      </c>
      <c r="B387" s="73">
        <v>386</v>
      </c>
      <c r="C387" t="s">
        <v>1103</v>
      </c>
    </row>
    <row r="388" spans="1:3">
      <c r="A388" s="73" t="str">
        <f t="shared" si="6"/>
        <v>刘表</v>
      </c>
      <c r="B388" s="73">
        <v>387</v>
      </c>
      <c r="C388" t="s">
        <v>1104</v>
      </c>
    </row>
    <row r="389" spans="1:3">
      <c r="A389" s="73" t="str">
        <f t="shared" si="6"/>
        <v>蒯越</v>
      </c>
      <c r="B389" s="73">
        <v>388</v>
      </c>
      <c r="C389" t="s">
        <v>1105</v>
      </c>
    </row>
    <row r="390" spans="1:3">
      <c r="A390" s="73" t="str">
        <f t="shared" si="6"/>
        <v>蔡瑁</v>
      </c>
      <c r="B390" s="73">
        <v>389</v>
      </c>
      <c r="C390" t="s">
        <v>1106</v>
      </c>
    </row>
    <row r="391" spans="1:3">
      <c r="A391" s="73" t="str">
        <f t="shared" si="6"/>
        <v>黄祖</v>
      </c>
      <c r="B391" s="73">
        <v>390</v>
      </c>
      <c r="C391" t="s">
        <v>1107</v>
      </c>
    </row>
    <row r="392" spans="1:3">
      <c r="A392" s="73" t="str">
        <f t="shared" si="6"/>
        <v>祢衡</v>
      </c>
      <c r="B392" s="73">
        <v>391</v>
      </c>
      <c r="C392" t="s">
        <v>1108</v>
      </c>
    </row>
    <row r="393" spans="1:3">
      <c r="A393" s="73" t="str">
        <f t="shared" si="6"/>
        <v>宋忠</v>
      </c>
      <c r="B393" s="73">
        <v>392</v>
      </c>
      <c r="C393" t="s">
        <v>1109</v>
      </c>
    </row>
    <row r="394" spans="1:3">
      <c r="A394" s="73" t="str">
        <f t="shared" si="6"/>
        <v>石苞</v>
      </c>
      <c r="B394" s="73">
        <v>393</v>
      </c>
      <c r="C394" t="s">
        <v>708</v>
      </c>
    </row>
    <row r="395" spans="1:3">
      <c r="A395" s="73" t="str">
        <f t="shared" si="6"/>
        <v>唐彬</v>
      </c>
      <c r="B395" s="73">
        <v>394</v>
      </c>
      <c r="C395" t="s">
        <v>1110</v>
      </c>
    </row>
    <row r="396" spans="1:3">
      <c r="A396" s="73" t="str">
        <f t="shared" si="6"/>
        <v>裴秀</v>
      </c>
      <c r="B396" s="73">
        <v>395</v>
      </c>
      <c r="C396" t="s">
        <v>1111</v>
      </c>
    </row>
    <row r="397" spans="1:3">
      <c r="A397" s="73" t="str">
        <f t="shared" si="6"/>
        <v>柏氏</v>
      </c>
      <c r="B397" s="73">
        <v>396</v>
      </c>
      <c r="C397" t="s">
        <v>1112</v>
      </c>
    </row>
    <row r="398" spans="1:3">
      <c r="A398" s="73" t="str">
        <f t="shared" si="6"/>
        <v>司马孚</v>
      </c>
      <c r="B398" s="73">
        <v>397</v>
      </c>
      <c r="C398" t="s">
        <v>1113</v>
      </c>
    </row>
    <row r="399" spans="1:3">
      <c r="A399" s="73" t="str">
        <f t="shared" si="6"/>
        <v>王祥</v>
      </c>
      <c r="B399" s="73">
        <v>398</v>
      </c>
      <c r="C399" t="s">
        <v>1114</v>
      </c>
    </row>
    <row r="400" spans="1:3">
      <c r="A400" s="73" t="str">
        <f t="shared" si="6"/>
        <v>王肃</v>
      </c>
      <c r="B400" s="73">
        <v>399</v>
      </c>
      <c r="C400" t="s">
        <v>1115</v>
      </c>
    </row>
    <row r="401" spans="1:3">
      <c r="A401" s="73" t="str">
        <f t="shared" si="6"/>
        <v>王浑</v>
      </c>
      <c r="B401" s="73">
        <v>400</v>
      </c>
      <c r="C401" t="s">
        <v>1116</v>
      </c>
    </row>
    <row r="402" spans="1:3">
      <c r="A402" s="73" t="str">
        <f t="shared" si="6"/>
        <v>荀顗</v>
      </c>
      <c r="B402" s="73">
        <v>401</v>
      </c>
      <c r="C402" t="s">
        <v>1117</v>
      </c>
    </row>
    <row r="403" spans="1:3">
      <c r="A403" s="73" t="str">
        <f t="shared" si="6"/>
        <v>吾彦</v>
      </c>
      <c r="B403" s="73">
        <v>402</v>
      </c>
      <c r="C403" t="s">
        <v>1118</v>
      </c>
    </row>
    <row r="404" spans="1:3">
      <c r="A404" s="73" t="str">
        <f t="shared" si="6"/>
        <v>成倅</v>
      </c>
      <c r="B404" s="73">
        <v>403</v>
      </c>
      <c r="C404" t="s">
        <v>713</v>
      </c>
    </row>
    <row r="405" spans="1:3">
      <c r="A405" s="73" t="str">
        <f t="shared" si="6"/>
        <v>夏侯和</v>
      </c>
      <c r="B405" s="73">
        <v>404</v>
      </c>
      <c r="C405" t="s">
        <v>1119</v>
      </c>
    </row>
    <row r="406" spans="1:3">
      <c r="A406" s="73" t="str">
        <f t="shared" si="6"/>
        <v>司马胄</v>
      </c>
      <c r="B406" s="73">
        <v>405</v>
      </c>
      <c r="C406" t="s">
        <v>1120</v>
      </c>
    </row>
    <row r="407" spans="1:3">
      <c r="A407" s="73" t="str">
        <f t="shared" si="6"/>
        <v>邵悌</v>
      </c>
      <c r="B407" s="73">
        <v>406</v>
      </c>
      <c r="C407" t="s">
        <v>1121</v>
      </c>
    </row>
    <row r="408" spans="1:3">
      <c r="A408" s="73" t="str">
        <f t="shared" si="6"/>
        <v>荀勖</v>
      </c>
      <c r="B408" s="73">
        <v>407</v>
      </c>
      <c r="C408" t="s">
        <v>1122</v>
      </c>
    </row>
    <row r="409" spans="1:3">
      <c r="A409" s="73" t="str">
        <f t="shared" si="6"/>
        <v>王元姬</v>
      </c>
      <c r="B409" s="73">
        <v>408</v>
      </c>
      <c r="C409" t="s">
        <v>1123</v>
      </c>
    </row>
    <row r="410" spans="1:3">
      <c r="A410" s="73" t="str">
        <f t="shared" si="6"/>
        <v>司马望</v>
      </c>
      <c r="B410" s="73">
        <v>409</v>
      </c>
      <c r="C410" t="s">
        <v>1124</v>
      </c>
    </row>
    <row r="411" spans="1:3">
      <c r="A411" s="73" t="str">
        <f t="shared" si="6"/>
        <v>成济</v>
      </c>
      <c r="B411" s="73">
        <v>410</v>
      </c>
      <c r="C411" t="s">
        <v>718</v>
      </c>
    </row>
    <row r="412" spans="1:3">
      <c r="A412" s="73" t="str">
        <f t="shared" si="6"/>
        <v>史阿</v>
      </c>
      <c r="B412" s="73">
        <v>411</v>
      </c>
      <c r="C412" t="s">
        <v>1125</v>
      </c>
    </row>
    <row r="413" spans="1:3">
      <c r="A413" s="73" t="str">
        <f t="shared" si="6"/>
        <v>张宝</v>
      </c>
      <c r="B413" s="73">
        <v>412</v>
      </c>
      <c r="C413" t="s">
        <v>695</v>
      </c>
    </row>
    <row r="414" spans="1:3">
      <c r="A414" s="73" t="str">
        <f t="shared" si="6"/>
        <v>张燕</v>
      </c>
      <c r="B414" s="73">
        <v>413</v>
      </c>
      <c r="C414" t="s">
        <v>699</v>
      </c>
    </row>
    <row r="415" spans="1:3">
      <c r="A415" s="73" t="str">
        <f t="shared" si="6"/>
        <v>张曼成</v>
      </c>
      <c r="B415" s="73">
        <v>414</v>
      </c>
      <c r="C415" t="s">
        <v>704</v>
      </c>
    </row>
    <row r="416" spans="1:3">
      <c r="A416" s="73" t="str">
        <f t="shared" si="6"/>
        <v>龚都</v>
      </c>
      <c r="B416" s="73">
        <v>415</v>
      </c>
      <c r="C416" t="s">
        <v>1126</v>
      </c>
    </row>
    <row r="417" spans="1:3">
      <c r="A417" s="73" t="str">
        <f t="shared" si="6"/>
        <v>许劭</v>
      </c>
      <c r="B417" s="73">
        <v>416</v>
      </c>
      <c r="C417" t="s">
        <v>1127</v>
      </c>
    </row>
    <row r="418" spans="1:3">
      <c r="A418" s="73" t="str">
        <f t="shared" si="6"/>
        <v>桥玄</v>
      </c>
      <c r="B418" s="73">
        <v>417</v>
      </c>
      <c r="C418" t="s">
        <v>1128</v>
      </c>
    </row>
    <row r="419" spans="1:3">
      <c r="A419" s="73" t="str">
        <f t="shared" si="6"/>
        <v>王匡</v>
      </c>
      <c r="B419" s="73">
        <v>418</v>
      </c>
      <c r="C419" t="s">
        <v>1129</v>
      </c>
    </row>
    <row r="420" spans="1:3">
      <c r="A420" s="73" t="str">
        <f t="shared" si="6"/>
        <v>马日磾</v>
      </c>
      <c r="B420" s="73">
        <v>419</v>
      </c>
      <c r="C420" t="s">
        <v>1130</v>
      </c>
    </row>
    <row r="421" spans="1:3">
      <c r="A421" s="73" t="str">
        <f t="shared" si="6"/>
        <v>鲍信</v>
      </c>
      <c r="B421" s="73">
        <v>420</v>
      </c>
      <c r="C421" t="s">
        <v>1131</v>
      </c>
    </row>
    <row r="422" spans="1:3">
      <c r="A422" s="73" t="str">
        <f t="shared" si="6"/>
        <v>董承</v>
      </c>
      <c r="B422" s="73">
        <v>421</v>
      </c>
      <c r="C422" t="s">
        <v>1132</v>
      </c>
    </row>
    <row r="423" spans="1:3">
      <c r="A423" s="73" t="str">
        <f t="shared" si="6"/>
        <v>丁原</v>
      </c>
      <c r="B423" s="73">
        <v>422</v>
      </c>
      <c r="C423" t="s">
        <v>1133</v>
      </c>
    </row>
    <row r="424" spans="1:3">
      <c r="A424" s="73" t="str">
        <f t="shared" si="6"/>
        <v>桥瑁</v>
      </c>
      <c r="B424" s="73">
        <v>423</v>
      </c>
      <c r="C424" t="s">
        <v>1134</v>
      </c>
    </row>
    <row r="425" spans="1:3">
      <c r="A425" s="73" t="str">
        <f t="shared" si="6"/>
        <v>邹靖</v>
      </c>
      <c r="B425" s="73">
        <v>424</v>
      </c>
      <c r="C425" t="s">
        <v>1135</v>
      </c>
    </row>
    <row r="426" spans="1:3">
      <c r="A426" s="73" t="str">
        <f t="shared" si="6"/>
        <v>曹节</v>
      </c>
      <c r="B426" s="73">
        <v>425</v>
      </c>
      <c r="C426" t="s">
        <v>1136</v>
      </c>
    </row>
    <row r="427" spans="1:3">
      <c r="A427" s="73" t="str">
        <f t="shared" si="6"/>
        <v>臧洪</v>
      </c>
      <c r="B427" s="73">
        <v>426</v>
      </c>
      <c r="C427" t="s">
        <v>1137</v>
      </c>
    </row>
    <row r="428" spans="1:3">
      <c r="A428" s="73" t="str">
        <f t="shared" si="6"/>
        <v>董奉</v>
      </c>
      <c r="B428" s="73">
        <v>427</v>
      </c>
      <c r="C428" t="s">
        <v>1138</v>
      </c>
    </row>
    <row r="429" spans="1:3">
      <c r="A429" s="73" t="str">
        <f t="shared" si="6"/>
        <v>王越</v>
      </c>
      <c r="B429" s="73">
        <v>428</v>
      </c>
      <c r="C429" t="s">
        <v>1139</v>
      </c>
    </row>
    <row r="430" spans="1:3">
      <c r="A430" s="73" t="str">
        <f t="shared" si="6"/>
        <v>韩馥</v>
      </c>
      <c r="B430" s="73">
        <v>429</v>
      </c>
      <c r="C430" t="s">
        <v>1140</v>
      </c>
    </row>
    <row r="431" spans="1:3">
      <c r="A431" s="73" t="str">
        <f t="shared" si="6"/>
        <v>关靖</v>
      </c>
      <c r="B431" s="73">
        <v>430</v>
      </c>
      <c r="C431" t="s">
        <v>1141</v>
      </c>
    </row>
    <row r="432" spans="1:3">
      <c r="A432" s="73" t="str">
        <f t="shared" si="6"/>
        <v>公孙渊</v>
      </c>
      <c r="B432" s="73">
        <v>431</v>
      </c>
      <c r="C432" t="s">
        <v>1142</v>
      </c>
    </row>
    <row r="433" spans="1:3">
      <c r="A433" s="73" t="str">
        <f t="shared" si="6"/>
        <v>李肃</v>
      </c>
      <c r="B433" s="73">
        <v>432</v>
      </c>
      <c r="C433" t="s">
        <v>1143</v>
      </c>
    </row>
    <row r="434" spans="1:3">
      <c r="A434" s="73" t="str">
        <f t="shared" si="6"/>
        <v>华雄</v>
      </c>
      <c r="B434" s="73">
        <v>433</v>
      </c>
      <c r="C434" t="s">
        <v>1144</v>
      </c>
    </row>
    <row r="435" spans="1:3">
      <c r="A435" s="73" t="str">
        <f t="shared" si="6"/>
        <v>轲比能</v>
      </c>
      <c r="B435" s="73">
        <v>434</v>
      </c>
      <c r="C435" t="s">
        <v>1145</v>
      </c>
    </row>
    <row r="436" spans="1:3">
      <c r="A436" s="73" t="str">
        <f t="shared" si="6"/>
        <v>左贤王</v>
      </c>
      <c r="B436" s="73">
        <v>435</v>
      </c>
      <c r="C436" t="s">
        <v>1146</v>
      </c>
    </row>
    <row r="437" spans="1:3">
      <c r="A437" s="73" t="str">
        <f t="shared" si="6"/>
        <v>赵范</v>
      </c>
      <c r="B437" s="73">
        <v>436</v>
      </c>
      <c r="C437" t="s">
        <v>1147</v>
      </c>
    </row>
    <row r="438" spans="1:3">
      <c r="A438" s="73" t="str">
        <f t="shared" si="6"/>
        <v>陈应</v>
      </c>
      <c r="B438" s="73">
        <v>437</v>
      </c>
      <c r="C438" t="s">
        <v>1148</v>
      </c>
    </row>
    <row r="439" spans="1:3">
      <c r="A439" s="73" t="str">
        <f t="shared" si="6"/>
        <v>鲍隆</v>
      </c>
      <c r="B439" s="73">
        <v>438</v>
      </c>
      <c r="C439" t="s">
        <v>1149</v>
      </c>
    </row>
    <row r="440" spans="1:3">
      <c r="A440" s="73" t="str">
        <f t="shared" si="6"/>
        <v>杨丑</v>
      </c>
      <c r="B440" s="73">
        <v>439</v>
      </c>
      <c r="C440" t="s">
        <v>1150</v>
      </c>
    </row>
    <row r="441" spans="1:3">
      <c r="A441" s="73" t="str">
        <f t="shared" si="6"/>
        <v>杨昂</v>
      </c>
      <c r="B441" s="73">
        <v>440</v>
      </c>
      <c r="C441" t="s">
        <v>1151</v>
      </c>
    </row>
    <row r="442" spans="1:3">
      <c r="A442" s="73" t="str">
        <f t="shared" si="6"/>
        <v>杨柏</v>
      </c>
      <c r="B442" s="73">
        <v>441</v>
      </c>
      <c r="C442" t="s">
        <v>1152</v>
      </c>
    </row>
    <row r="443" spans="1:3">
      <c r="A443" s="73" t="str">
        <f t="shared" si="6"/>
        <v>张勋</v>
      </c>
      <c r="B443" s="73">
        <v>442</v>
      </c>
      <c r="C443" t="s">
        <v>1153</v>
      </c>
    </row>
    <row r="444" spans="1:3">
      <c r="A444" s="73" t="str">
        <f t="shared" si="6"/>
        <v>桥蕤</v>
      </c>
      <c r="B444" s="73">
        <v>443</v>
      </c>
      <c r="C444" t="s">
        <v>1154</v>
      </c>
    </row>
    <row r="445" spans="1:3">
      <c r="A445" s="73" t="str">
        <f t="shared" si="6"/>
        <v>乐就</v>
      </c>
      <c r="B445" s="73">
        <v>444</v>
      </c>
      <c r="C445" t="s">
        <v>1155</v>
      </c>
    </row>
    <row r="446" spans="1:3">
      <c r="A446" s="73" t="str">
        <f t="shared" si="6"/>
        <v>袁燿</v>
      </c>
      <c r="B446" s="73">
        <v>445</v>
      </c>
      <c r="C446" t="s">
        <v>1156</v>
      </c>
    </row>
    <row r="447" spans="1:3">
      <c r="A447" s="73" t="str">
        <f t="shared" si="6"/>
        <v>阎象</v>
      </c>
      <c r="B447" s="73">
        <v>446</v>
      </c>
      <c r="C447" t="s">
        <v>868</v>
      </c>
    </row>
    <row r="448" spans="1:3">
      <c r="A448" s="73" t="str">
        <f t="shared" si="6"/>
        <v>梁纲</v>
      </c>
      <c r="B448" s="73">
        <v>447</v>
      </c>
      <c r="C448" t="s">
        <v>1157</v>
      </c>
    </row>
    <row r="449" spans="1:3">
      <c r="A449" s="73" t="str">
        <f t="shared" si="6"/>
        <v>袁胤</v>
      </c>
      <c r="B449" s="73">
        <v>448</v>
      </c>
      <c r="C449" t="s">
        <v>1158</v>
      </c>
    </row>
    <row r="450" spans="1:3">
      <c r="A450" s="73" t="str">
        <f t="shared" ref="A450:A513" si="7">C450</f>
        <v>韩胤</v>
      </c>
      <c r="B450" s="73">
        <v>449</v>
      </c>
      <c r="C450" t="s">
        <v>1159</v>
      </c>
    </row>
    <row r="451" spans="1:3">
      <c r="A451" s="73" t="str">
        <f t="shared" si="7"/>
        <v>陈兰</v>
      </c>
      <c r="B451" s="73">
        <v>450</v>
      </c>
      <c r="C451" t="s">
        <v>1160</v>
      </c>
    </row>
    <row r="452" spans="1:3">
      <c r="A452" s="73" t="str">
        <f t="shared" si="7"/>
        <v>俞涉</v>
      </c>
      <c r="B452" s="73">
        <v>451</v>
      </c>
      <c r="C452" t="s">
        <v>1161</v>
      </c>
    </row>
    <row r="453" spans="1:3">
      <c r="A453" s="73" t="str">
        <f t="shared" si="7"/>
        <v>陈纪</v>
      </c>
      <c r="B453" s="73">
        <v>452</v>
      </c>
      <c r="C453" t="s">
        <v>1162</v>
      </c>
    </row>
    <row r="454" spans="1:3">
      <c r="A454" s="73" t="str">
        <f t="shared" si="7"/>
        <v>雷薄</v>
      </c>
      <c r="B454" s="73">
        <v>453</v>
      </c>
      <c r="C454" t="s">
        <v>1163</v>
      </c>
    </row>
    <row r="455" spans="1:3">
      <c r="A455" s="73" t="str">
        <f t="shared" si="7"/>
        <v>吕旷</v>
      </c>
      <c r="B455" s="73">
        <v>454</v>
      </c>
      <c r="C455" t="s">
        <v>722</v>
      </c>
    </row>
    <row r="456" spans="1:3">
      <c r="A456" s="73" t="str">
        <f t="shared" si="7"/>
        <v>吕翔</v>
      </c>
      <c r="B456" s="73">
        <v>455</v>
      </c>
      <c r="C456" t="s">
        <v>1164</v>
      </c>
    </row>
    <row r="457" spans="1:3">
      <c r="A457" s="73" t="str">
        <f t="shared" si="7"/>
        <v>袁遗</v>
      </c>
      <c r="B457" s="73">
        <v>456</v>
      </c>
      <c r="C457" t="s">
        <v>1165</v>
      </c>
    </row>
    <row r="458" spans="1:3">
      <c r="A458" s="73" t="str">
        <f t="shared" si="7"/>
        <v>李孚</v>
      </c>
      <c r="B458" s="73">
        <v>457</v>
      </c>
      <c r="C458" t="s">
        <v>1166</v>
      </c>
    </row>
    <row r="459" spans="1:3">
      <c r="A459" s="73" t="str">
        <f t="shared" si="7"/>
        <v>辛评</v>
      </c>
      <c r="B459" s="73">
        <v>458</v>
      </c>
      <c r="C459" t="s">
        <v>1167</v>
      </c>
    </row>
    <row r="460" spans="1:3">
      <c r="A460" s="73" t="str">
        <f t="shared" si="7"/>
        <v>袁尚</v>
      </c>
      <c r="B460" s="73">
        <v>459</v>
      </c>
      <c r="C460" t="s">
        <v>1168</v>
      </c>
    </row>
    <row r="461" spans="1:3">
      <c r="A461" s="73" t="str">
        <f t="shared" si="7"/>
        <v>沮鹄</v>
      </c>
      <c r="B461" s="73">
        <v>460</v>
      </c>
      <c r="C461" t="s">
        <v>1169</v>
      </c>
    </row>
    <row r="462" spans="1:3">
      <c r="A462" s="73" t="str">
        <f t="shared" si="7"/>
        <v>刘氏</v>
      </c>
      <c r="B462" s="73">
        <v>461</v>
      </c>
      <c r="C462" t="s">
        <v>1170</v>
      </c>
    </row>
    <row r="463" spans="1:3">
      <c r="A463" s="73" t="str">
        <f t="shared" si="7"/>
        <v>高干</v>
      </c>
      <c r="B463" s="73">
        <v>462</v>
      </c>
      <c r="C463" t="s">
        <v>1171</v>
      </c>
    </row>
    <row r="464" spans="1:3">
      <c r="A464" s="73" t="str">
        <f t="shared" si="7"/>
        <v>袁煕</v>
      </c>
      <c r="B464" s="73">
        <v>463</v>
      </c>
      <c r="C464" t="s">
        <v>1172</v>
      </c>
    </row>
    <row r="465" spans="1:3">
      <c r="A465" s="73" t="str">
        <f t="shared" si="7"/>
        <v>荀谌</v>
      </c>
      <c r="B465" s="73">
        <v>464</v>
      </c>
      <c r="C465" t="s">
        <v>1173</v>
      </c>
    </row>
    <row r="466" spans="1:3">
      <c r="A466" s="73" t="str">
        <f t="shared" si="7"/>
        <v>周昂</v>
      </c>
      <c r="B466" s="73">
        <v>465</v>
      </c>
      <c r="C466" t="s">
        <v>727</v>
      </c>
    </row>
    <row r="467" spans="1:3">
      <c r="A467" s="73" t="str">
        <f t="shared" si="7"/>
        <v>王门</v>
      </c>
      <c r="B467" s="73">
        <v>466</v>
      </c>
      <c r="C467" t="s">
        <v>731</v>
      </c>
    </row>
    <row r="468" spans="1:3">
      <c r="A468" s="73" t="str">
        <f t="shared" si="7"/>
        <v>眭元进</v>
      </c>
      <c r="B468" s="73">
        <v>467</v>
      </c>
      <c r="C468" t="s">
        <v>1174</v>
      </c>
    </row>
    <row r="469" spans="1:3">
      <c r="A469" s="73" t="str">
        <f t="shared" si="7"/>
        <v>苏由</v>
      </c>
      <c r="B469" s="73">
        <v>468</v>
      </c>
      <c r="C469" t="s">
        <v>1175</v>
      </c>
    </row>
    <row r="470" spans="1:3">
      <c r="A470" s="73" t="str">
        <f t="shared" si="7"/>
        <v>郭援</v>
      </c>
      <c r="B470" s="73">
        <v>469</v>
      </c>
      <c r="C470" t="s">
        <v>735</v>
      </c>
    </row>
    <row r="471" spans="1:3">
      <c r="A471" s="73" t="str">
        <f t="shared" si="7"/>
        <v>吕威璜</v>
      </c>
      <c r="B471" s="73">
        <v>470</v>
      </c>
      <c r="C471" t="s">
        <v>1176</v>
      </c>
    </row>
    <row r="472" spans="1:3">
      <c r="A472" s="73" t="str">
        <f t="shared" si="7"/>
        <v>焦触</v>
      </c>
      <c r="B472" s="73">
        <v>471</v>
      </c>
      <c r="C472" t="s">
        <v>1177</v>
      </c>
    </row>
    <row r="473" spans="1:3">
      <c r="A473" s="73" t="str">
        <f t="shared" si="7"/>
        <v>郭图</v>
      </c>
      <c r="B473" s="73">
        <v>472</v>
      </c>
      <c r="C473" t="s">
        <v>1178</v>
      </c>
    </row>
    <row r="474" spans="1:3">
      <c r="A474" s="73" t="str">
        <f t="shared" si="7"/>
        <v>刘勋</v>
      </c>
      <c r="B474" s="73">
        <v>473</v>
      </c>
      <c r="C474" t="s">
        <v>1179</v>
      </c>
    </row>
    <row r="475" spans="1:3">
      <c r="A475" s="73" t="str">
        <f t="shared" si="7"/>
        <v>侯选</v>
      </c>
      <c r="B475" s="73">
        <v>474</v>
      </c>
      <c r="C475" t="s">
        <v>1180</v>
      </c>
    </row>
    <row r="476" spans="1:3">
      <c r="A476" s="73" t="str">
        <f t="shared" si="7"/>
        <v>马休</v>
      </c>
      <c r="B476" s="73">
        <v>475</v>
      </c>
      <c r="C476" t="s">
        <v>679</v>
      </c>
    </row>
    <row r="477" spans="1:3">
      <c r="A477" s="73" t="str">
        <f t="shared" si="7"/>
        <v>赵累</v>
      </c>
      <c r="B477" s="73">
        <v>476</v>
      </c>
      <c r="C477" t="s">
        <v>1181</v>
      </c>
    </row>
    <row r="478" spans="1:3">
      <c r="A478" s="73" t="str">
        <f t="shared" si="7"/>
        <v>成宜</v>
      </c>
      <c r="B478" s="73">
        <v>477</v>
      </c>
      <c r="C478" t="s">
        <v>1182</v>
      </c>
    </row>
    <row r="479" spans="1:3">
      <c r="A479" s="73" t="str">
        <f t="shared" si="7"/>
        <v>程银</v>
      </c>
      <c r="B479" s="73">
        <v>478</v>
      </c>
      <c r="C479" t="s">
        <v>1183</v>
      </c>
    </row>
    <row r="480" spans="1:3">
      <c r="A480" s="73" t="str">
        <f t="shared" si="7"/>
        <v>张横</v>
      </c>
      <c r="B480" s="73">
        <v>479</v>
      </c>
      <c r="C480" t="s">
        <v>1184</v>
      </c>
    </row>
    <row r="481" spans="1:3">
      <c r="A481" s="73" t="str">
        <f t="shared" si="7"/>
        <v>李堪</v>
      </c>
      <c r="B481" s="73">
        <v>480</v>
      </c>
      <c r="C481" t="s">
        <v>1185</v>
      </c>
    </row>
    <row r="482" spans="1:3">
      <c r="A482" s="73" t="str">
        <f t="shared" si="7"/>
        <v>马玩</v>
      </c>
      <c r="B482" s="73">
        <v>481</v>
      </c>
      <c r="C482" t="s">
        <v>1186</v>
      </c>
    </row>
    <row r="483" spans="1:3">
      <c r="A483" s="73" t="str">
        <f t="shared" si="7"/>
        <v>梁兴</v>
      </c>
      <c r="B483" s="73">
        <v>482</v>
      </c>
      <c r="C483" t="s">
        <v>1187</v>
      </c>
    </row>
    <row r="484" spans="1:3">
      <c r="A484" s="73" t="str">
        <f t="shared" si="7"/>
        <v>王国</v>
      </c>
      <c r="B484" s="73">
        <v>483</v>
      </c>
      <c r="C484" t="s">
        <v>1188</v>
      </c>
    </row>
    <row r="485" spans="1:3">
      <c r="A485" s="73" t="str">
        <f t="shared" si="7"/>
        <v>边章</v>
      </c>
      <c r="B485" s="73">
        <v>484</v>
      </c>
      <c r="C485" t="s">
        <v>1189</v>
      </c>
    </row>
    <row r="486" spans="1:3">
      <c r="A486" s="73" t="str">
        <f t="shared" si="7"/>
        <v>全端</v>
      </c>
      <c r="B486" s="73">
        <v>485</v>
      </c>
      <c r="C486" t="s">
        <v>1190</v>
      </c>
    </row>
    <row r="487" spans="1:3">
      <c r="A487" s="73" t="str">
        <f t="shared" si="7"/>
        <v>步阐</v>
      </c>
      <c r="B487" s="73">
        <v>486</v>
      </c>
      <c r="C487" t="s">
        <v>1191</v>
      </c>
    </row>
    <row r="488" spans="1:3">
      <c r="A488" s="73" t="str">
        <f t="shared" si="7"/>
        <v>马忠</v>
      </c>
      <c r="B488" s="73">
        <v>487</v>
      </c>
      <c r="C488" t="s">
        <v>1049</v>
      </c>
    </row>
    <row r="489" spans="1:3">
      <c r="A489" s="73" t="str">
        <f t="shared" si="7"/>
        <v>孙干</v>
      </c>
      <c r="B489" s="73">
        <v>488</v>
      </c>
      <c r="C489" t="s">
        <v>1192</v>
      </c>
    </row>
    <row r="490" spans="1:3">
      <c r="A490" s="73" t="str">
        <f t="shared" si="7"/>
        <v>吴国太</v>
      </c>
      <c r="B490" s="73">
        <v>489</v>
      </c>
      <c r="C490" t="s">
        <v>1193</v>
      </c>
    </row>
    <row r="491" spans="1:3">
      <c r="A491" s="73" t="str">
        <f t="shared" si="7"/>
        <v>陆孙氏</v>
      </c>
      <c r="B491" s="73">
        <v>490</v>
      </c>
      <c r="C491" t="s">
        <v>1194</v>
      </c>
    </row>
    <row r="492" spans="1:3">
      <c r="A492" s="73" t="str">
        <f t="shared" si="7"/>
        <v>孟宗</v>
      </c>
      <c r="B492" s="73">
        <v>491</v>
      </c>
      <c r="C492" t="s">
        <v>1195</v>
      </c>
    </row>
    <row r="493" spans="1:3">
      <c r="A493" s="73" t="str">
        <f t="shared" si="7"/>
        <v>孙亮</v>
      </c>
      <c r="B493" s="73">
        <v>492</v>
      </c>
      <c r="C493" t="s">
        <v>673</v>
      </c>
    </row>
    <row r="494" spans="1:3">
      <c r="A494" s="73" t="str">
        <f t="shared" si="7"/>
        <v>诸葛靓</v>
      </c>
      <c r="B494" s="73">
        <v>493</v>
      </c>
      <c r="C494" t="s">
        <v>1196</v>
      </c>
    </row>
    <row r="495" spans="1:3">
      <c r="A495" s="73" t="str">
        <f t="shared" si="7"/>
        <v>周胤</v>
      </c>
      <c r="B495" s="73">
        <v>494</v>
      </c>
      <c r="C495" t="s">
        <v>1197</v>
      </c>
    </row>
    <row r="496" spans="1:3">
      <c r="A496" s="73" t="str">
        <f t="shared" si="7"/>
        <v>周峻</v>
      </c>
      <c r="B496" s="73">
        <v>495</v>
      </c>
      <c r="C496" t="s">
        <v>1198</v>
      </c>
    </row>
    <row r="497" spans="1:3">
      <c r="A497" s="73" t="str">
        <f t="shared" si="7"/>
        <v>步协</v>
      </c>
      <c r="B497" s="73">
        <v>496</v>
      </c>
      <c r="C497" t="s">
        <v>1199</v>
      </c>
    </row>
    <row r="498" spans="1:3">
      <c r="A498" s="73" t="str">
        <f t="shared" si="7"/>
        <v>吴景</v>
      </c>
      <c r="B498" s="73">
        <v>497</v>
      </c>
      <c r="C498" t="s">
        <v>1200</v>
      </c>
    </row>
    <row r="499" spans="1:3">
      <c r="A499" s="73" t="str">
        <f t="shared" si="7"/>
        <v>孙冀</v>
      </c>
      <c r="B499" s="73">
        <v>498</v>
      </c>
      <c r="C499" t="s">
        <v>1201</v>
      </c>
    </row>
    <row r="500" spans="1:3">
      <c r="A500" s="73" t="str">
        <f t="shared" si="7"/>
        <v>沈莹</v>
      </c>
      <c r="B500" s="73">
        <v>499</v>
      </c>
      <c r="C500" t="s">
        <v>1202</v>
      </c>
    </row>
    <row r="501" spans="1:3">
      <c r="A501" s="73" t="str">
        <f t="shared" si="7"/>
        <v>魏邈</v>
      </c>
      <c r="B501" s="73">
        <v>500</v>
      </c>
      <c r="C501" t="s">
        <v>1203</v>
      </c>
    </row>
    <row r="502" spans="1:3">
      <c r="A502" s="73" t="str">
        <f t="shared" si="7"/>
        <v>程秉</v>
      </c>
      <c r="B502" s="73">
        <v>501</v>
      </c>
      <c r="C502" t="s">
        <v>1204</v>
      </c>
    </row>
    <row r="503" spans="1:3">
      <c r="A503" s="73" t="str">
        <f t="shared" si="7"/>
        <v>伍延</v>
      </c>
      <c r="B503" s="73">
        <v>502</v>
      </c>
      <c r="C503" t="s">
        <v>1205</v>
      </c>
    </row>
    <row r="504" spans="1:3">
      <c r="A504" s="73" t="str">
        <f t="shared" si="7"/>
        <v>留平</v>
      </c>
      <c r="B504" s="73">
        <v>503</v>
      </c>
      <c r="C504" t="s">
        <v>1206</v>
      </c>
    </row>
    <row r="505" spans="1:3">
      <c r="A505" s="73" t="str">
        <f t="shared" si="7"/>
        <v>苏飞</v>
      </c>
      <c r="B505" s="73">
        <v>504</v>
      </c>
      <c r="C505" t="s">
        <v>681</v>
      </c>
    </row>
    <row r="506" spans="1:3">
      <c r="A506" s="73" t="str">
        <f t="shared" si="7"/>
        <v>全纪</v>
      </c>
      <c r="B506" s="73">
        <v>505</v>
      </c>
      <c r="C506" t="s">
        <v>1207</v>
      </c>
    </row>
    <row r="507" spans="1:3">
      <c r="A507" s="73" t="str">
        <f t="shared" si="7"/>
        <v>薛综</v>
      </c>
      <c r="B507" s="73">
        <v>506</v>
      </c>
      <c r="C507" t="s">
        <v>1208</v>
      </c>
    </row>
    <row r="508" spans="1:3">
      <c r="A508" s="73" t="str">
        <f t="shared" si="7"/>
        <v>薛莹</v>
      </c>
      <c r="B508" s="73">
        <v>507</v>
      </c>
      <c r="C508" t="s">
        <v>1209</v>
      </c>
    </row>
    <row r="509" spans="1:3">
      <c r="A509" s="73" t="str">
        <f t="shared" si="7"/>
        <v>孙鲁育</v>
      </c>
      <c r="B509" s="73">
        <v>508</v>
      </c>
      <c r="C509" t="s">
        <v>1210</v>
      </c>
    </row>
    <row r="510" spans="1:3">
      <c r="A510" s="73" t="str">
        <f t="shared" si="7"/>
        <v>孙异</v>
      </c>
      <c r="B510" s="73">
        <v>509</v>
      </c>
      <c r="C510" t="s">
        <v>1211</v>
      </c>
    </row>
    <row r="511" spans="1:3">
      <c r="A511" s="73" t="str">
        <f t="shared" si="7"/>
        <v>丁封</v>
      </c>
      <c r="B511" s="73">
        <v>510</v>
      </c>
      <c r="C511" t="s">
        <v>1212</v>
      </c>
    </row>
    <row r="512" spans="1:3">
      <c r="A512" s="73" t="str">
        <f t="shared" si="7"/>
        <v>董朝</v>
      </c>
      <c r="B512" s="73">
        <v>511</v>
      </c>
      <c r="C512" t="s">
        <v>1213</v>
      </c>
    </row>
    <row r="513" spans="1:3">
      <c r="A513" s="73" t="str">
        <f t="shared" si="7"/>
        <v>太史享</v>
      </c>
      <c r="B513" s="73">
        <v>512</v>
      </c>
      <c r="C513" t="s">
        <v>1214</v>
      </c>
    </row>
    <row r="514" spans="1:3">
      <c r="A514" s="73" t="str">
        <f t="shared" ref="A514:A577" si="8">C514</f>
        <v>濮阳兴</v>
      </c>
      <c r="B514" s="73">
        <v>513</v>
      </c>
      <c r="C514" t="s">
        <v>1215</v>
      </c>
    </row>
    <row r="515" spans="1:3">
      <c r="A515" s="73" t="str">
        <f t="shared" si="8"/>
        <v>全尚</v>
      </c>
      <c r="B515" s="73">
        <v>514</v>
      </c>
      <c r="C515" t="s">
        <v>1216</v>
      </c>
    </row>
    <row r="516" spans="1:3">
      <c r="A516" s="73" t="str">
        <f t="shared" si="8"/>
        <v>左奕</v>
      </c>
      <c r="B516" s="73">
        <v>515</v>
      </c>
      <c r="C516" t="s">
        <v>721</v>
      </c>
    </row>
    <row r="517" spans="1:3">
      <c r="A517" s="73" t="str">
        <f t="shared" si="8"/>
        <v>盛曼</v>
      </c>
      <c r="B517" s="73">
        <v>516</v>
      </c>
      <c r="C517" t="s">
        <v>1217</v>
      </c>
    </row>
    <row r="518" spans="1:3">
      <c r="A518" s="73" t="str">
        <f t="shared" si="8"/>
        <v>全祎</v>
      </c>
      <c r="B518" s="73">
        <v>517</v>
      </c>
      <c r="C518" t="s">
        <v>1218</v>
      </c>
    </row>
    <row r="519" spans="1:3">
      <c r="A519" s="73" t="str">
        <f t="shared" si="8"/>
        <v>王惇</v>
      </c>
      <c r="B519" s="73">
        <v>518</v>
      </c>
      <c r="C519" t="s">
        <v>1219</v>
      </c>
    </row>
    <row r="520" spans="1:3">
      <c r="A520" s="73" t="str">
        <f t="shared" si="8"/>
        <v>孙匡</v>
      </c>
      <c r="B520" s="73">
        <v>519</v>
      </c>
      <c r="C520" t="s">
        <v>1220</v>
      </c>
    </row>
    <row r="521" spans="1:3">
      <c r="A521" s="73" t="str">
        <f t="shared" si="8"/>
        <v>刘丞</v>
      </c>
      <c r="B521" s="73">
        <v>520</v>
      </c>
      <c r="C521" t="s">
        <v>1221</v>
      </c>
    </row>
    <row r="522" spans="1:3">
      <c r="A522" s="73" t="str">
        <f t="shared" si="8"/>
        <v>陶濬</v>
      </c>
      <c r="B522" s="73">
        <v>521</v>
      </c>
      <c r="C522" t="s">
        <v>1222</v>
      </c>
    </row>
    <row r="523" spans="1:3">
      <c r="A523" s="73" t="str">
        <f t="shared" si="8"/>
        <v>孙震</v>
      </c>
      <c r="B523" s="73">
        <v>522</v>
      </c>
      <c r="C523" t="s">
        <v>1223</v>
      </c>
    </row>
    <row r="524" spans="1:3">
      <c r="A524" s="73" t="str">
        <f t="shared" si="8"/>
        <v>施朔</v>
      </c>
      <c r="B524" s="73">
        <v>523</v>
      </c>
      <c r="C524" t="s">
        <v>1224</v>
      </c>
    </row>
    <row r="525" spans="1:3">
      <c r="A525" s="73" t="str">
        <f t="shared" si="8"/>
        <v>全怿</v>
      </c>
      <c r="B525" s="73">
        <v>524</v>
      </c>
      <c r="C525" t="s">
        <v>1225</v>
      </c>
    </row>
    <row r="526" spans="1:3">
      <c r="A526" s="73" t="str">
        <f t="shared" si="8"/>
        <v>贾华</v>
      </c>
      <c r="B526" s="73">
        <v>525</v>
      </c>
      <c r="C526" t="s">
        <v>1226</v>
      </c>
    </row>
    <row r="527" spans="1:3">
      <c r="A527" s="73" t="str">
        <f t="shared" si="8"/>
        <v>留略</v>
      </c>
      <c r="B527" s="73">
        <v>526</v>
      </c>
      <c r="C527" t="s">
        <v>1227</v>
      </c>
    </row>
    <row r="528" spans="1:3">
      <c r="A528" s="73" t="str">
        <f t="shared" si="8"/>
        <v>何植</v>
      </c>
      <c r="B528" s="73">
        <v>527</v>
      </c>
      <c r="C528" t="s">
        <v>1228</v>
      </c>
    </row>
    <row r="529" spans="1:3">
      <c r="A529" s="73" t="str">
        <f t="shared" si="8"/>
        <v>边鸿</v>
      </c>
      <c r="B529" s="73">
        <v>528</v>
      </c>
      <c r="C529" t="s">
        <v>1229</v>
      </c>
    </row>
    <row r="530" spans="1:3">
      <c r="A530" s="73" t="str">
        <f t="shared" si="8"/>
        <v>孙朗</v>
      </c>
      <c r="B530" s="73">
        <v>529</v>
      </c>
      <c r="C530" t="s">
        <v>726</v>
      </c>
    </row>
    <row r="531" spans="1:3">
      <c r="A531" s="73" t="str">
        <f t="shared" si="8"/>
        <v>张布</v>
      </c>
      <c r="B531" s="73">
        <v>530</v>
      </c>
      <c r="C531" t="s">
        <v>1230</v>
      </c>
    </row>
    <row r="532" spans="1:3">
      <c r="A532" s="73" t="str">
        <f t="shared" si="8"/>
        <v>万彧</v>
      </c>
      <c r="B532" s="73">
        <v>531</v>
      </c>
      <c r="C532" t="s">
        <v>1231</v>
      </c>
    </row>
    <row r="533" spans="1:3">
      <c r="A533" s="73" t="str">
        <f t="shared" si="8"/>
        <v>谭雄</v>
      </c>
      <c r="B533" s="73">
        <v>532</v>
      </c>
      <c r="C533" t="s">
        <v>1232</v>
      </c>
    </row>
    <row r="534" spans="1:3">
      <c r="A534" s="73" t="str">
        <f t="shared" si="8"/>
        <v>李异</v>
      </c>
      <c r="B534" s="73">
        <v>533</v>
      </c>
      <c r="C534" t="s">
        <v>1233</v>
      </c>
    </row>
    <row r="535" spans="1:3">
      <c r="A535" s="73" t="str">
        <f t="shared" si="8"/>
        <v>孙歆</v>
      </c>
      <c r="B535" s="73">
        <v>534</v>
      </c>
      <c r="C535" t="s">
        <v>1234</v>
      </c>
    </row>
    <row r="536" spans="1:3">
      <c r="A536" s="73" t="str">
        <f t="shared" si="8"/>
        <v>岑昏</v>
      </c>
      <c r="B536" s="73">
        <v>535</v>
      </c>
      <c r="C536" t="s">
        <v>1235</v>
      </c>
    </row>
    <row r="537" spans="1:3">
      <c r="A537" s="73" t="str">
        <f t="shared" si="8"/>
        <v>胡琮</v>
      </c>
      <c r="B537" s="73">
        <v>536</v>
      </c>
      <c r="C537" t="s">
        <v>1236</v>
      </c>
    </row>
    <row r="538" spans="1:3">
      <c r="A538" s="73" t="str">
        <f t="shared" si="8"/>
        <v>孙弘</v>
      </c>
      <c r="B538" s="73">
        <v>537</v>
      </c>
      <c r="C538" t="s">
        <v>1237</v>
      </c>
    </row>
    <row r="539" spans="1:3">
      <c r="A539" s="73" t="str">
        <f t="shared" si="8"/>
        <v>刘勋</v>
      </c>
      <c r="B539" s="73">
        <v>538</v>
      </c>
      <c r="C539" t="s">
        <v>1179</v>
      </c>
    </row>
    <row r="540" spans="1:3">
      <c r="A540" s="73" t="str">
        <f t="shared" si="8"/>
        <v>牵弘</v>
      </c>
      <c r="B540" s="73">
        <v>539</v>
      </c>
      <c r="C540" t="s">
        <v>1238</v>
      </c>
    </row>
    <row r="541" spans="1:3">
      <c r="A541" s="73" t="str">
        <f t="shared" si="8"/>
        <v>王业</v>
      </c>
      <c r="B541" s="73">
        <v>540</v>
      </c>
      <c r="C541" t="s">
        <v>1239</v>
      </c>
    </row>
    <row r="542" spans="1:3">
      <c r="A542" s="73" t="str">
        <f t="shared" si="8"/>
        <v>诸葛绪</v>
      </c>
      <c r="B542" s="73">
        <v>541</v>
      </c>
      <c r="C542" t="s">
        <v>1240</v>
      </c>
    </row>
    <row r="543" spans="1:3">
      <c r="A543" s="73" t="str">
        <f t="shared" si="8"/>
        <v>陈珪</v>
      </c>
      <c r="B543" s="73">
        <v>542</v>
      </c>
      <c r="C543" t="s">
        <v>1241</v>
      </c>
    </row>
    <row r="544" spans="1:3">
      <c r="A544" s="73" t="str">
        <f t="shared" si="8"/>
        <v>赵昂</v>
      </c>
      <c r="B544" s="73">
        <v>543</v>
      </c>
      <c r="C544" t="s">
        <v>1242</v>
      </c>
    </row>
    <row r="545" spans="1:3">
      <c r="A545" s="73" t="str">
        <f t="shared" si="8"/>
        <v>曹芳</v>
      </c>
      <c r="B545" s="73">
        <v>544</v>
      </c>
      <c r="C545" t="s">
        <v>1243</v>
      </c>
    </row>
    <row r="546" spans="1:3">
      <c r="A546" s="73" t="str">
        <f t="shared" si="8"/>
        <v>陈祎</v>
      </c>
      <c r="B546" s="73">
        <v>545</v>
      </c>
      <c r="C546" t="s">
        <v>1244</v>
      </c>
    </row>
    <row r="547" spans="1:3">
      <c r="A547" s="73" t="str">
        <f t="shared" si="8"/>
        <v>邓飏</v>
      </c>
      <c r="B547" s="73">
        <v>546</v>
      </c>
      <c r="C547" t="s">
        <v>1245</v>
      </c>
    </row>
    <row r="548" spans="1:3">
      <c r="A548" s="73" t="str">
        <f t="shared" si="8"/>
        <v>徐邈</v>
      </c>
      <c r="B548" s="73">
        <v>547</v>
      </c>
      <c r="C548" t="s">
        <v>1246</v>
      </c>
    </row>
    <row r="549" spans="1:3">
      <c r="A549" s="73" t="str">
        <f t="shared" si="8"/>
        <v>王雄</v>
      </c>
      <c r="B549" s="73">
        <v>548</v>
      </c>
      <c r="C549" t="s">
        <v>1247</v>
      </c>
    </row>
    <row r="550" spans="1:3">
      <c r="A550" s="73" t="str">
        <f t="shared" si="8"/>
        <v>赵英</v>
      </c>
      <c r="B550" s="73">
        <v>549</v>
      </c>
      <c r="C550" t="s">
        <v>1248</v>
      </c>
    </row>
    <row r="551" spans="1:3">
      <c r="A551" s="73" t="str">
        <f t="shared" si="8"/>
        <v>赵月</v>
      </c>
      <c r="B551" s="73">
        <v>550</v>
      </c>
      <c r="C551" t="s">
        <v>1249</v>
      </c>
    </row>
    <row r="552" spans="1:3">
      <c r="A552" s="73" t="str">
        <f t="shared" si="8"/>
        <v>吴纲</v>
      </c>
      <c r="B552" s="73">
        <v>551</v>
      </c>
      <c r="C552" t="s">
        <v>1250</v>
      </c>
    </row>
    <row r="553" spans="1:3">
      <c r="A553" s="73" t="str">
        <f t="shared" si="8"/>
        <v>王广</v>
      </c>
      <c r="B553" s="73">
        <v>552</v>
      </c>
      <c r="C553" t="s">
        <v>1251</v>
      </c>
    </row>
    <row r="554" spans="1:3">
      <c r="A554" s="73" t="str">
        <f t="shared" si="8"/>
        <v>令狐愚</v>
      </c>
      <c r="B554" s="73">
        <v>553</v>
      </c>
      <c r="C554" t="s">
        <v>1252</v>
      </c>
    </row>
    <row r="555" spans="1:3">
      <c r="A555" s="73" t="str">
        <f t="shared" si="8"/>
        <v>杨康</v>
      </c>
      <c r="B555" s="73">
        <v>554</v>
      </c>
      <c r="C555" t="s">
        <v>1253</v>
      </c>
    </row>
    <row r="556" spans="1:3">
      <c r="A556" s="73" t="str">
        <f t="shared" si="8"/>
        <v>夏侯恩</v>
      </c>
      <c r="B556" s="73">
        <v>555</v>
      </c>
      <c r="C556" t="s">
        <v>672</v>
      </c>
    </row>
    <row r="557" spans="1:3">
      <c r="A557" s="73" t="str">
        <f t="shared" si="8"/>
        <v>胡烈</v>
      </c>
      <c r="B557" s="73">
        <v>556</v>
      </c>
      <c r="C557" t="s">
        <v>1254</v>
      </c>
    </row>
    <row r="558" spans="1:3">
      <c r="A558" s="73" t="str">
        <f t="shared" si="8"/>
        <v>王颀</v>
      </c>
      <c r="B558" s="73">
        <v>557</v>
      </c>
      <c r="C558" t="s">
        <v>1255</v>
      </c>
    </row>
    <row r="559" spans="1:3">
      <c r="A559" s="73" t="str">
        <f t="shared" si="8"/>
        <v>曹熊</v>
      </c>
      <c r="B559" s="73">
        <v>558</v>
      </c>
      <c r="C559" t="s">
        <v>1256</v>
      </c>
    </row>
    <row r="560" spans="1:3">
      <c r="A560" s="73" t="str">
        <f t="shared" si="8"/>
        <v>费耀</v>
      </c>
      <c r="B560" s="73">
        <v>559</v>
      </c>
      <c r="C560" t="s">
        <v>1257</v>
      </c>
    </row>
    <row r="561" spans="1:3">
      <c r="A561" s="73" t="str">
        <f t="shared" si="8"/>
        <v>辛敞</v>
      </c>
      <c r="B561" s="73">
        <v>560</v>
      </c>
      <c r="C561" t="s">
        <v>1258</v>
      </c>
    </row>
    <row r="562" spans="1:3">
      <c r="A562" s="73" t="str">
        <f t="shared" si="8"/>
        <v>毌丘甸</v>
      </c>
      <c r="B562" s="73">
        <v>561</v>
      </c>
      <c r="C562" t="s">
        <v>1259</v>
      </c>
    </row>
    <row r="563" spans="1:3">
      <c r="A563" s="73" t="str">
        <f t="shared" si="8"/>
        <v>曹奂</v>
      </c>
      <c r="B563" s="73">
        <v>562</v>
      </c>
      <c r="C563" t="s">
        <v>1260</v>
      </c>
    </row>
    <row r="564" spans="1:3">
      <c r="A564" s="73" t="str">
        <f t="shared" si="8"/>
        <v>张卫</v>
      </c>
      <c r="B564" s="73">
        <v>563</v>
      </c>
      <c r="C564" t="s">
        <v>1261</v>
      </c>
    </row>
    <row r="565" spans="1:3">
      <c r="A565" s="73" t="str">
        <f t="shared" si="8"/>
        <v>曹宇</v>
      </c>
      <c r="B565" s="73">
        <v>564</v>
      </c>
      <c r="C565" t="s">
        <v>1262</v>
      </c>
    </row>
    <row r="566" spans="1:3">
      <c r="A566" s="73" t="str">
        <f t="shared" si="8"/>
        <v>州泰</v>
      </c>
      <c r="B566" s="73">
        <v>565</v>
      </c>
      <c r="C566" t="s">
        <v>1263</v>
      </c>
    </row>
    <row r="567" spans="1:3">
      <c r="A567" s="73" t="str">
        <f t="shared" si="8"/>
        <v>靳允</v>
      </c>
      <c r="B567" s="73">
        <v>566</v>
      </c>
      <c r="C567" t="s">
        <v>1264</v>
      </c>
    </row>
    <row r="568" spans="1:3">
      <c r="A568" s="73" t="str">
        <f t="shared" si="8"/>
        <v>丘本</v>
      </c>
      <c r="B568" s="73">
        <v>567</v>
      </c>
      <c r="C568" t="s">
        <v>1265</v>
      </c>
    </row>
    <row r="569" spans="1:3">
      <c r="A569" s="73" t="str">
        <f t="shared" si="8"/>
        <v>韩德</v>
      </c>
      <c r="B569" s="73">
        <v>568</v>
      </c>
      <c r="C569" t="s">
        <v>1266</v>
      </c>
    </row>
    <row r="570" spans="1:3">
      <c r="A570" s="73" t="str">
        <f t="shared" si="8"/>
        <v>夏侯德</v>
      </c>
      <c r="B570" s="73">
        <v>569</v>
      </c>
      <c r="C570" t="s">
        <v>720</v>
      </c>
    </row>
    <row r="571" spans="1:3">
      <c r="A571" s="73" t="str">
        <f t="shared" si="8"/>
        <v>焦彝</v>
      </c>
      <c r="B571" s="73">
        <v>570</v>
      </c>
      <c r="C571" t="s">
        <v>1267</v>
      </c>
    </row>
    <row r="572" spans="1:3">
      <c r="A572" s="73" t="str">
        <f t="shared" si="8"/>
        <v>许攸</v>
      </c>
      <c r="B572" s="73">
        <v>571</v>
      </c>
      <c r="C572" t="s">
        <v>915</v>
      </c>
    </row>
    <row r="573" spans="1:3">
      <c r="A573" s="73" t="str">
        <f t="shared" si="8"/>
        <v>毌丘秀</v>
      </c>
      <c r="B573" s="73">
        <v>572</v>
      </c>
      <c r="C573" t="s">
        <v>1268</v>
      </c>
    </row>
    <row r="574" spans="1:3">
      <c r="A574" s="73" t="str">
        <f t="shared" si="8"/>
        <v>丘建</v>
      </c>
      <c r="B574" s="73">
        <v>573</v>
      </c>
      <c r="C574" t="s">
        <v>1269</v>
      </c>
    </row>
    <row r="575" spans="1:3">
      <c r="A575" s="73" t="str">
        <f t="shared" si="8"/>
        <v>丁仪</v>
      </c>
      <c r="B575" s="73">
        <v>574</v>
      </c>
      <c r="C575" t="s">
        <v>1270</v>
      </c>
    </row>
    <row r="576" spans="1:3">
      <c r="A576" s="73" t="str">
        <f t="shared" si="8"/>
        <v>李胜</v>
      </c>
      <c r="B576" s="73">
        <v>575</v>
      </c>
      <c r="C576" t="s">
        <v>1271</v>
      </c>
    </row>
    <row r="577" spans="1:3">
      <c r="A577" s="73" t="str">
        <f t="shared" si="8"/>
        <v>车冑</v>
      </c>
      <c r="B577" s="73">
        <v>576</v>
      </c>
      <c r="C577" t="s">
        <v>1272</v>
      </c>
    </row>
    <row r="578" spans="1:3">
      <c r="A578" s="73" t="str">
        <f t="shared" ref="A578:A641" si="9">C578</f>
        <v>许仪</v>
      </c>
      <c r="B578" s="73">
        <v>577</v>
      </c>
      <c r="C578" t="s">
        <v>1273</v>
      </c>
    </row>
    <row r="579" spans="1:3">
      <c r="A579" s="73" t="str">
        <f t="shared" si="9"/>
        <v>许综</v>
      </c>
      <c r="B579" s="73">
        <v>578</v>
      </c>
      <c r="C579" t="s">
        <v>1274</v>
      </c>
    </row>
    <row r="580" spans="1:3">
      <c r="A580" s="73" t="str">
        <f t="shared" si="9"/>
        <v>王韬</v>
      </c>
      <c r="B580" s="73">
        <v>579</v>
      </c>
      <c r="C580" t="s">
        <v>1275</v>
      </c>
    </row>
    <row r="581" spans="1:3">
      <c r="A581" s="73" t="str">
        <f t="shared" si="9"/>
        <v>王忠</v>
      </c>
      <c r="B581" s="73">
        <v>580</v>
      </c>
      <c r="C581" t="s">
        <v>1276</v>
      </c>
    </row>
    <row r="582" spans="1:3">
      <c r="A582" s="73" t="str">
        <f t="shared" si="9"/>
        <v>蒋班</v>
      </c>
      <c r="B582" s="73">
        <v>581</v>
      </c>
      <c r="C582" t="s">
        <v>1277</v>
      </c>
    </row>
    <row r="583" spans="1:3">
      <c r="A583" s="73" t="str">
        <f t="shared" si="9"/>
        <v>马遵</v>
      </c>
      <c r="B583" s="73">
        <v>582</v>
      </c>
      <c r="C583" t="s">
        <v>1278</v>
      </c>
    </row>
    <row r="584" spans="1:3">
      <c r="A584" s="73" t="str">
        <f t="shared" si="9"/>
        <v>尹大目</v>
      </c>
      <c r="B584" s="73">
        <v>583</v>
      </c>
      <c r="C584" t="s">
        <v>1279</v>
      </c>
    </row>
    <row r="585" spans="1:3">
      <c r="A585" s="73" t="str">
        <f t="shared" si="9"/>
        <v>党均</v>
      </c>
      <c r="B585" s="73">
        <v>584</v>
      </c>
      <c r="C585" t="s">
        <v>1280</v>
      </c>
    </row>
    <row r="586" spans="1:3">
      <c r="A586" s="73" t="str">
        <f t="shared" si="9"/>
        <v>郭奕</v>
      </c>
      <c r="B586" s="73">
        <v>585</v>
      </c>
      <c r="C586" t="s">
        <v>1281</v>
      </c>
    </row>
    <row r="587" spans="1:3">
      <c r="A587" s="73" t="str">
        <f t="shared" si="9"/>
        <v>蒋干</v>
      </c>
      <c r="B587" s="73">
        <v>586</v>
      </c>
      <c r="C587" t="s">
        <v>1282</v>
      </c>
    </row>
    <row r="588" spans="1:3">
      <c r="A588" s="73" t="str">
        <f t="shared" si="9"/>
        <v>张球</v>
      </c>
      <c r="B588" s="73">
        <v>587</v>
      </c>
      <c r="C588" t="s">
        <v>1283</v>
      </c>
    </row>
    <row r="589" spans="1:3">
      <c r="A589" s="73" t="str">
        <f t="shared" si="9"/>
        <v>程武</v>
      </c>
      <c r="B589" s="73">
        <v>588</v>
      </c>
      <c r="C589" t="s">
        <v>1284</v>
      </c>
    </row>
    <row r="590" spans="1:3">
      <c r="A590" s="73" t="str">
        <f t="shared" si="9"/>
        <v>杨弘</v>
      </c>
      <c r="B590" s="73">
        <v>589</v>
      </c>
      <c r="C590" t="s">
        <v>1285</v>
      </c>
    </row>
    <row r="591" spans="1:3">
      <c r="A591" s="73" t="str">
        <f t="shared" si="9"/>
        <v>黄华</v>
      </c>
      <c r="B591" s="73">
        <v>590</v>
      </c>
      <c r="C591" t="s">
        <v>1286</v>
      </c>
    </row>
    <row r="592" spans="1:3">
      <c r="A592" s="73" t="str">
        <f t="shared" si="9"/>
        <v>曹彪</v>
      </c>
      <c r="B592" s="73">
        <v>591</v>
      </c>
      <c r="C592" t="s">
        <v>1287</v>
      </c>
    </row>
    <row r="593" spans="1:3">
      <c r="A593" s="73" t="str">
        <f t="shared" si="9"/>
        <v>徐质</v>
      </c>
      <c r="B593" s="73">
        <v>592</v>
      </c>
      <c r="C593" t="s">
        <v>1288</v>
      </c>
    </row>
    <row r="594" spans="1:3">
      <c r="A594" s="73" t="str">
        <f t="shared" si="9"/>
        <v>秦朗</v>
      </c>
      <c r="B594" s="73">
        <v>593</v>
      </c>
      <c r="C594" t="s">
        <v>1289</v>
      </c>
    </row>
    <row r="595" spans="1:3">
      <c r="A595" s="73" t="str">
        <f t="shared" si="9"/>
        <v>公孙恭</v>
      </c>
      <c r="B595" s="73">
        <v>594</v>
      </c>
      <c r="C595" t="s">
        <v>1290</v>
      </c>
    </row>
    <row r="596" spans="1:3">
      <c r="A596" s="73" t="str">
        <f t="shared" si="9"/>
        <v>陈纪</v>
      </c>
      <c r="B596" s="73">
        <v>595</v>
      </c>
      <c r="C596" t="s">
        <v>1162</v>
      </c>
    </row>
    <row r="597" spans="1:3">
      <c r="A597" s="73" t="str">
        <f t="shared" si="9"/>
        <v>田续</v>
      </c>
      <c r="B597" s="73">
        <v>596</v>
      </c>
      <c r="C597" t="s">
        <v>1291</v>
      </c>
    </row>
    <row r="598" spans="1:3">
      <c r="A598" s="73" t="str">
        <f t="shared" si="9"/>
        <v>胡车儿</v>
      </c>
      <c r="B598" s="73">
        <v>597</v>
      </c>
      <c r="C598" t="s">
        <v>1292</v>
      </c>
    </row>
    <row r="599" spans="1:3">
      <c r="A599" s="73" t="str">
        <f t="shared" si="9"/>
        <v>卫瓘</v>
      </c>
      <c r="B599" s="73">
        <v>598</v>
      </c>
      <c r="C599" t="s">
        <v>1293</v>
      </c>
    </row>
    <row r="600" spans="1:3">
      <c r="A600" s="73" t="str">
        <f t="shared" si="9"/>
        <v>曹训</v>
      </c>
      <c r="B600" s="73">
        <v>599</v>
      </c>
      <c r="C600" t="s">
        <v>1294</v>
      </c>
    </row>
    <row r="601" spans="1:3">
      <c r="A601" s="73" t="str">
        <f t="shared" si="9"/>
        <v>王双</v>
      </c>
      <c r="B601" s="73">
        <v>600</v>
      </c>
      <c r="C601" t="s">
        <v>1295</v>
      </c>
    </row>
    <row r="602" spans="1:3">
      <c r="A602" s="73" t="str">
        <f t="shared" si="9"/>
        <v>卞喜</v>
      </c>
      <c r="B602" s="73">
        <v>601</v>
      </c>
      <c r="C602" t="s">
        <v>1296</v>
      </c>
    </row>
    <row r="603" spans="1:3">
      <c r="A603" s="73" t="str">
        <f t="shared" si="9"/>
        <v>夏侯楙</v>
      </c>
      <c r="B603" s="73">
        <v>602</v>
      </c>
      <c r="C603" t="s">
        <v>1297</v>
      </c>
    </row>
    <row r="604" spans="1:3">
      <c r="A604" s="73" t="str">
        <f t="shared" si="9"/>
        <v>商曜</v>
      </c>
      <c r="B604" s="73">
        <v>603</v>
      </c>
      <c r="C604" t="s">
        <v>1298</v>
      </c>
    </row>
    <row r="605" spans="1:3">
      <c r="A605" s="73" t="str">
        <f t="shared" si="9"/>
        <v>刘雄</v>
      </c>
      <c r="B605" s="73">
        <v>604</v>
      </c>
      <c r="C605" t="s">
        <v>1299</v>
      </c>
    </row>
    <row r="606" spans="1:3">
      <c r="A606" s="73" t="str">
        <f t="shared" si="9"/>
        <v>董祀</v>
      </c>
      <c r="B606" s="73">
        <v>605</v>
      </c>
      <c r="C606" t="s">
        <v>1300</v>
      </c>
    </row>
    <row r="607" spans="1:3">
      <c r="A607" s="73" t="str">
        <f t="shared" si="9"/>
        <v>耿纪</v>
      </c>
      <c r="B607" s="73">
        <v>606</v>
      </c>
      <c r="C607" t="s">
        <v>1301</v>
      </c>
    </row>
    <row r="608" spans="1:3">
      <c r="A608" s="73" t="str">
        <f t="shared" si="9"/>
        <v>吉太</v>
      </c>
      <c r="B608" s="73">
        <v>607</v>
      </c>
      <c r="C608" t="s">
        <v>1302</v>
      </c>
    </row>
    <row r="609" spans="1:3">
      <c r="A609" s="73" t="str">
        <f t="shared" si="9"/>
        <v>韦晃</v>
      </c>
      <c r="B609" s="73">
        <v>608</v>
      </c>
      <c r="C609" t="s">
        <v>1303</v>
      </c>
    </row>
    <row r="610" spans="1:3">
      <c r="A610" s="73" t="str">
        <f t="shared" si="9"/>
        <v>张闿</v>
      </c>
      <c r="B610" s="73">
        <v>609</v>
      </c>
      <c r="C610" t="s">
        <v>1304</v>
      </c>
    </row>
    <row r="611" spans="1:3">
      <c r="A611" s="73" t="str">
        <f t="shared" si="9"/>
        <v>胡班</v>
      </c>
      <c r="B611" s="73">
        <v>610</v>
      </c>
      <c r="C611" t="s">
        <v>1305</v>
      </c>
    </row>
    <row r="612" spans="1:3">
      <c r="A612" s="73" t="str">
        <f t="shared" si="9"/>
        <v>梁绪</v>
      </c>
      <c r="B612" s="73">
        <v>611</v>
      </c>
      <c r="C612" t="s">
        <v>1306</v>
      </c>
    </row>
    <row r="613" spans="1:3">
      <c r="A613" s="73" t="str">
        <f t="shared" si="9"/>
        <v>申耽</v>
      </c>
      <c r="B613" s="73">
        <v>612</v>
      </c>
      <c r="C613" t="s">
        <v>1307</v>
      </c>
    </row>
    <row r="614" spans="1:3">
      <c r="A614" s="73" t="str">
        <f t="shared" si="9"/>
        <v>申仪</v>
      </c>
      <c r="B614" s="73">
        <v>613</v>
      </c>
      <c r="C614" t="s">
        <v>1308</v>
      </c>
    </row>
    <row r="615" spans="1:3">
      <c r="A615" s="73" t="str">
        <f t="shared" si="9"/>
        <v>孟达</v>
      </c>
      <c r="B615" s="73">
        <v>614</v>
      </c>
      <c r="C615" t="s">
        <v>670</v>
      </c>
    </row>
    <row r="616" spans="1:3">
      <c r="A616" s="73" t="str">
        <f t="shared" si="9"/>
        <v>刘谌</v>
      </c>
      <c r="B616" s="73">
        <v>615</v>
      </c>
      <c r="C616" t="s">
        <v>1309</v>
      </c>
    </row>
    <row r="617" spans="1:3">
      <c r="A617" s="73" t="str">
        <f t="shared" si="9"/>
        <v>糜氏</v>
      </c>
      <c r="B617" s="73">
        <v>616</v>
      </c>
      <c r="C617" t="s">
        <v>1310</v>
      </c>
    </row>
    <row r="618" spans="1:3">
      <c r="A618" s="73" t="str">
        <f t="shared" si="9"/>
        <v>关统</v>
      </c>
      <c r="B618" s="73">
        <v>617</v>
      </c>
      <c r="C618" t="s">
        <v>1311</v>
      </c>
    </row>
    <row r="619" spans="1:3">
      <c r="A619" s="73" t="str">
        <f t="shared" si="9"/>
        <v>蒋斌</v>
      </c>
      <c r="B619" s="73">
        <v>618</v>
      </c>
      <c r="C619" t="s">
        <v>1312</v>
      </c>
    </row>
    <row r="620" spans="1:3">
      <c r="A620" s="73" t="str">
        <f t="shared" si="9"/>
        <v>马铁</v>
      </c>
      <c r="B620" s="73">
        <v>619</v>
      </c>
      <c r="C620" t="s">
        <v>1313</v>
      </c>
    </row>
    <row r="621" spans="1:3">
      <c r="A621" s="73" t="str">
        <f t="shared" si="9"/>
        <v>樊建</v>
      </c>
      <c r="B621" s="73">
        <v>620</v>
      </c>
      <c r="C621" t="s">
        <v>1314</v>
      </c>
    </row>
    <row r="622" spans="1:3">
      <c r="A622" s="73" t="str">
        <f t="shared" si="9"/>
        <v>诸葛均</v>
      </c>
      <c r="B622" s="73">
        <v>621</v>
      </c>
      <c r="C622" t="s">
        <v>1315</v>
      </c>
    </row>
    <row r="623" spans="1:3">
      <c r="A623" s="73" t="str">
        <f t="shared" si="9"/>
        <v>王桃</v>
      </c>
      <c r="B623" s="73">
        <v>622</v>
      </c>
      <c r="C623" t="s">
        <v>1316</v>
      </c>
    </row>
    <row r="624" spans="1:3">
      <c r="A624" s="73" t="str">
        <f t="shared" si="9"/>
        <v>王悦</v>
      </c>
      <c r="B624" s="73">
        <v>623</v>
      </c>
      <c r="C624" t="s">
        <v>1317</v>
      </c>
    </row>
    <row r="625" spans="1:3">
      <c r="A625" s="73" t="str">
        <f t="shared" si="9"/>
        <v>向朗</v>
      </c>
      <c r="B625" s="73">
        <v>624</v>
      </c>
      <c r="C625" t="s">
        <v>1318</v>
      </c>
    </row>
    <row r="626" spans="1:3">
      <c r="A626" s="73" t="str">
        <f t="shared" si="9"/>
        <v>雍闿</v>
      </c>
      <c r="B626" s="73">
        <v>625</v>
      </c>
      <c r="C626" t="s">
        <v>1319</v>
      </c>
    </row>
    <row r="627" spans="1:3">
      <c r="A627" s="73" t="str">
        <f t="shared" si="9"/>
        <v>李丰</v>
      </c>
      <c r="B627" s="73">
        <v>626</v>
      </c>
      <c r="C627" t="s">
        <v>1320</v>
      </c>
    </row>
    <row r="628" spans="1:3">
      <c r="A628" s="73" t="str">
        <f t="shared" si="9"/>
        <v>王伉</v>
      </c>
      <c r="B628" s="73">
        <v>627</v>
      </c>
      <c r="C628" t="s">
        <v>1321</v>
      </c>
    </row>
    <row r="629" spans="1:3">
      <c r="A629" s="73" t="str">
        <f t="shared" si="9"/>
        <v>尹默</v>
      </c>
      <c r="B629" s="73">
        <v>628</v>
      </c>
      <c r="C629" t="s">
        <v>1322</v>
      </c>
    </row>
    <row r="630" spans="1:3">
      <c r="A630" s="73" t="str">
        <f t="shared" si="9"/>
        <v>郤正</v>
      </c>
      <c r="B630" s="73">
        <v>629</v>
      </c>
      <c r="C630" t="s">
        <v>1323</v>
      </c>
    </row>
    <row r="631" spans="1:3">
      <c r="A631" s="73" t="str">
        <f t="shared" si="9"/>
        <v>张遵</v>
      </c>
      <c r="B631" s="73">
        <v>630</v>
      </c>
      <c r="C631" t="s">
        <v>1324</v>
      </c>
    </row>
    <row r="632" spans="1:3">
      <c r="A632" s="73" t="str">
        <f t="shared" si="9"/>
        <v>庞羲</v>
      </c>
      <c r="B632" s="73">
        <v>631</v>
      </c>
      <c r="C632" t="s">
        <v>1325</v>
      </c>
    </row>
    <row r="633" spans="1:3">
      <c r="A633" s="73" t="str">
        <f t="shared" si="9"/>
        <v>刘禅</v>
      </c>
      <c r="B633" s="73">
        <v>632</v>
      </c>
      <c r="C633" t="s">
        <v>1326</v>
      </c>
    </row>
    <row r="634" spans="1:3">
      <c r="A634" s="73" t="str">
        <f t="shared" si="9"/>
        <v>刘璇</v>
      </c>
      <c r="B634" s="73">
        <v>633</v>
      </c>
      <c r="C634" t="s">
        <v>1327</v>
      </c>
    </row>
    <row r="635" spans="1:3">
      <c r="A635" s="73" t="str">
        <f t="shared" si="9"/>
        <v>雷铜</v>
      </c>
      <c r="B635" s="73">
        <v>634</v>
      </c>
      <c r="C635" t="s">
        <v>1328</v>
      </c>
    </row>
    <row r="636" spans="1:3">
      <c r="A636" s="73" t="str">
        <f t="shared" si="9"/>
        <v>宁随</v>
      </c>
      <c r="B636" s="73">
        <v>635</v>
      </c>
      <c r="C636" t="s">
        <v>1329</v>
      </c>
    </row>
    <row r="637" spans="1:3">
      <c r="A637" s="73" t="str">
        <f t="shared" si="9"/>
        <v>张绍</v>
      </c>
      <c r="B637" s="73">
        <v>636</v>
      </c>
      <c r="C637" t="s">
        <v>1330</v>
      </c>
    </row>
    <row r="638" spans="1:3">
      <c r="A638" s="73" t="str">
        <f t="shared" si="9"/>
        <v>吴兰</v>
      </c>
      <c r="B638" s="73">
        <v>637</v>
      </c>
      <c r="C638" t="s">
        <v>671</v>
      </c>
    </row>
    <row r="639" spans="1:3">
      <c r="A639" s="73" t="str">
        <f t="shared" si="9"/>
        <v>薛珝</v>
      </c>
      <c r="B639" s="73">
        <v>638</v>
      </c>
      <c r="C639" t="s">
        <v>1331</v>
      </c>
    </row>
    <row r="640" spans="1:3">
      <c r="A640" s="73" t="str">
        <f t="shared" si="9"/>
        <v>巩志</v>
      </c>
      <c r="B640" s="73">
        <v>639</v>
      </c>
      <c r="C640" t="s">
        <v>1332</v>
      </c>
    </row>
    <row r="641" spans="1:3">
      <c r="A641" s="73" t="str">
        <f t="shared" si="9"/>
        <v>朱褒</v>
      </c>
      <c r="B641" s="73">
        <v>640</v>
      </c>
      <c r="C641" t="s">
        <v>1333</v>
      </c>
    </row>
    <row r="642" spans="1:3">
      <c r="A642" s="73" t="str">
        <f t="shared" ref="A642:A705" si="10">C642</f>
        <v>詹晏</v>
      </c>
      <c r="B642" s="73">
        <v>641</v>
      </c>
      <c r="C642" t="s">
        <v>1334</v>
      </c>
    </row>
    <row r="643" spans="1:3">
      <c r="A643" s="73" t="str">
        <f t="shared" si="10"/>
        <v>陈凤</v>
      </c>
      <c r="B643" s="73">
        <v>642</v>
      </c>
      <c r="C643" t="s">
        <v>1335</v>
      </c>
    </row>
    <row r="644" spans="1:3">
      <c r="A644" s="73" t="str">
        <f t="shared" si="10"/>
        <v>蒋舒</v>
      </c>
      <c r="B644" s="73">
        <v>643</v>
      </c>
      <c r="C644" t="s">
        <v>1336</v>
      </c>
    </row>
    <row r="645" spans="1:3">
      <c r="A645" s="73" t="str">
        <f t="shared" si="10"/>
        <v>廖立</v>
      </c>
      <c r="B645" s="73">
        <v>644</v>
      </c>
      <c r="C645" t="s">
        <v>1337</v>
      </c>
    </row>
    <row r="646" spans="1:3">
      <c r="A646" s="73" t="str">
        <f t="shared" si="10"/>
        <v>糜芳</v>
      </c>
      <c r="B646" s="73">
        <v>645</v>
      </c>
      <c r="C646" t="s">
        <v>1338</v>
      </c>
    </row>
    <row r="647" spans="1:3">
      <c r="A647" s="73" t="str">
        <f t="shared" si="10"/>
        <v>傅士仁</v>
      </c>
      <c r="B647" s="73">
        <v>646</v>
      </c>
      <c r="C647" t="s">
        <v>1339</v>
      </c>
    </row>
    <row r="648" spans="1:3">
      <c r="A648" s="73" t="str">
        <f t="shared" si="10"/>
        <v>马邈</v>
      </c>
      <c r="B648" s="73">
        <v>647</v>
      </c>
      <c r="C648" t="s">
        <v>1340</v>
      </c>
    </row>
    <row r="649" spans="1:3">
      <c r="A649" s="73" t="str">
        <f t="shared" si="10"/>
        <v>黄皓</v>
      </c>
      <c r="B649" s="73">
        <v>648</v>
      </c>
      <c r="C649" t="s">
        <v>1341</v>
      </c>
    </row>
    <row r="650" spans="1:3">
      <c r="A650" s="73" t="str">
        <f t="shared" si="10"/>
        <v>雷绪</v>
      </c>
      <c r="B650" s="73">
        <v>649</v>
      </c>
      <c r="C650" t="s">
        <v>1342</v>
      </c>
    </row>
    <row r="651" spans="1:3">
      <c r="A651" s="73" t="str">
        <f t="shared" si="10"/>
        <v>庞柔</v>
      </c>
      <c r="B651" s="73">
        <v>650</v>
      </c>
      <c r="C651" t="s">
        <v>1343</v>
      </c>
    </row>
    <row r="652" spans="1:3">
      <c r="A652" s="73" t="str">
        <f t="shared" si="10"/>
        <v>夏侯氏</v>
      </c>
      <c r="B652" s="73">
        <v>651</v>
      </c>
      <c r="C652" t="s">
        <v>1344</v>
      </c>
    </row>
    <row r="653" spans="1:3">
      <c r="A653" s="73" t="str">
        <f t="shared" si="10"/>
        <v>张超</v>
      </c>
      <c r="B653" s="73">
        <v>652</v>
      </c>
      <c r="C653" t="s">
        <v>1345</v>
      </c>
    </row>
    <row r="654" spans="1:3">
      <c r="A654" s="73" t="str">
        <f t="shared" si="10"/>
        <v>樊氏</v>
      </c>
      <c r="B654" s="73">
        <v>653</v>
      </c>
      <c r="C654" t="s">
        <v>1346</v>
      </c>
    </row>
    <row r="655" spans="1:3">
      <c r="A655" s="73" t="str">
        <f t="shared" si="10"/>
        <v>严峻</v>
      </c>
      <c r="B655" s="73">
        <v>654</v>
      </c>
      <c r="C655" t="s">
        <v>1347</v>
      </c>
    </row>
    <row r="656" spans="1:3">
      <c r="A656" s="73" t="str">
        <f t="shared" si="10"/>
        <v>魏攸</v>
      </c>
      <c r="B656" s="73">
        <v>655</v>
      </c>
      <c r="C656" t="s">
        <v>1348</v>
      </c>
    </row>
    <row r="657" spans="1:3">
      <c r="A657" s="73" t="str">
        <f t="shared" si="10"/>
        <v>许邵</v>
      </c>
      <c r="B657" s="73">
        <v>656</v>
      </c>
      <c r="C657" t="s">
        <v>1349</v>
      </c>
    </row>
    <row r="658" spans="1:3">
      <c r="A658" s="73" t="str">
        <f t="shared" si="10"/>
        <v>金祎</v>
      </c>
      <c r="B658" s="73">
        <v>657</v>
      </c>
      <c r="C658" t="s">
        <v>1350</v>
      </c>
    </row>
    <row r="659" spans="1:3">
      <c r="A659" s="73" t="str">
        <f t="shared" si="10"/>
        <v>杨任</v>
      </c>
      <c r="B659" s="73">
        <v>658</v>
      </c>
      <c r="C659" t="s">
        <v>1351</v>
      </c>
    </row>
    <row r="660" spans="1:3">
      <c r="A660" s="73" t="str">
        <f t="shared" si="10"/>
        <v>方悦</v>
      </c>
      <c r="B660" s="73">
        <v>659</v>
      </c>
      <c r="C660" t="s">
        <v>1352</v>
      </c>
    </row>
    <row r="661" spans="1:3">
      <c r="A661" s="73" t="str">
        <f t="shared" si="10"/>
        <v>郭马</v>
      </c>
      <c r="B661" s="73">
        <v>660</v>
      </c>
      <c r="C661" t="s">
        <v>1353</v>
      </c>
    </row>
    <row r="662" spans="1:3">
      <c r="A662" s="73" t="str">
        <f t="shared" si="10"/>
        <v>区星</v>
      </c>
      <c r="B662" s="73">
        <v>661</v>
      </c>
      <c r="C662" t="s">
        <v>1354</v>
      </c>
    </row>
    <row r="663" spans="1:3">
      <c r="A663" s="73" t="str">
        <f t="shared" si="10"/>
        <v>刘贤</v>
      </c>
      <c r="B663" s="73">
        <v>662</v>
      </c>
      <c r="C663" t="s">
        <v>1355</v>
      </c>
    </row>
    <row r="664" spans="1:3">
      <c r="A664" s="73" t="str">
        <f t="shared" si="10"/>
        <v>张英</v>
      </c>
      <c r="B664" s="73">
        <v>663</v>
      </c>
      <c r="C664" t="s">
        <v>1356</v>
      </c>
    </row>
    <row r="665" spans="1:3">
      <c r="A665" s="73" t="str">
        <f t="shared" si="10"/>
        <v>王戎</v>
      </c>
      <c r="B665" s="73">
        <v>664</v>
      </c>
      <c r="C665" t="s">
        <v>1357</v>
      </c>
    </row>
    <row r="666" spans="1:3">
      <c r="A666" s="73" t="str">
        <f t="shared" si="10"/>
        <v>严白虎</v>
      </c>
      <c r="B666" s="73">
        <v>665</v>
      </c>
      <c r="C666" t="s">
        <v>1358</v>
      </c>
    </row>
    <row r="667" spans="1:3">
      <c r="A667" s="73" t="str">
        <f t="shared" si="10"/>
        <v>邴原</v>
      </c>
      <c r="B667" s="73">
        <v>666</v>
      </c>
      <c r="C667" t="s">
        <v>1359</v>
      </c>
    </row>
    <row r="668" spans="1:3">
      <c r="A668" s="73" t="str">
        <f t="shared" si="10"/>
        <v>王烈</v>
      </c>
      <c r="B668" s="73">
        <v>667</v>
      </c>
      <c r="C668" t="s">
        <v>1360</v>
      </c>
    </row>
    <row r="669" spans="1:3">
      <c r="A669" s="73" t="str">
        <f t="shared" si="10"/>
        <v>眭固</v>
      </c>
      <c r="B669" s="73">
        <v>668</v>
      </c>
      <c r="C669" t="s">
        <v>1361</v>
      </c>
    </row>
    <row r="670" spans="1:3">
      <c r="A670" s="73" t="str">
        <f t="shared" si="10"/>
        <v>于毒</v>
      </c>
      <c r="B670" s="73">
        <v>669</v>
      </c>
      <c r="C670" t="s">
        <v>1362</v>
      </c>
    </row>
    <row r="671" spans="1:3">
      <c r="A671" s="73" t="str">
        <f t="shared" si="10"/>
        <v>白绕</v>
      </c>
      <c r="B671" s="73">
        <v>670</v>
      </c>
      <c r="C671" t="s">
        <v>1363</v>
      </c>
    </row>
    <row r="672" spans="1:3">
      <c r="A672" s="73" t="str">
        <f t="shared" si="10"/>
        <v>严舆</v>
      </c>
      <c r="B672" s="73">
        <v>671</v>
      </c>
      <c r="C672" t="s">
        <v>1364</v>
      </c>
    </row>
    <row r="673" spans="1:3">
      <c r="A673" s="73" t="str">
        <f t="shared" si="10"/>
        <v>师篡</v>
      </c>
      <c r="B673" s="73">
        <v>672</v>
      </c>
      <c r="C673" t="s">
        <v>1365</v>
      </c>
    </row>
    <row r="674" spans="1:3">
      <c r="A674" s="73" t="str">
        <f t="shared" si="10"/>
        <v>笮融</v>
      </c>
      <c r="B674" s="73">
        <v>673</v>
      </c>
      <c r="C674" t="s">
        <v>1366</v>
      </c>
    </row>
    <row r="675" spans="1:3">
      <c r="A675" s="73" t="str">
        <f t="shared" si="10"/>
        <v>刘翊</v>
      </c>
      <c r="B675" s="73">
        <v>674</v>
      </c>
      <c r="C675" t="s">
        <v>1367</v>
      </c>
    </row>
    <row r="676" spans="1:3">
      <c r="A676" s="73" t="str">
        <f t="shared" si="10"/>
        <v>吕由</v>
      </c>
      <c r="B676" s="73">
        <v>675</v>
      </c>
      <c r="C676" t="s">
        <v>1368</v>
      </c>
    </row>
    <row r="677" spans="1:3">
      <c r="A677" s="73" t="str">
        <f t="shared" si="10"/>
        <v>韩荀</v>
      </c>
      <c r="B677" s="73">
        <v>676</v>
      </c>
      <c r="C677" t="s">
        <v>1369</v>
      </c>
    </row>
    <row r="678" spans="1:3">
      <c r="A678" s="73" t="str">
        <f t="shared" si="10"/>
        <v>孔秀</v>
      </c>
      <c r="B678" s="73">
        <v>677</v>
      </c>
      <c r="C678" t="s">
        <v>1370</v>
      </c>
    </row>
    <row r="679" spans="1:3">
      <c r="A679" s="73" t="str">
        <f t="shared" si="10"/>
        <v>韩福</v>
      </c>
      <c r="B679" s="73">
        <v>678</v>
      </c>
      <c r="C679" t="s">
        <v>1371</v>
      </c>
    </row>
    <row r="680" spans="1:3">
      <c r="A680" s="73" t="str">
        <f t="shared" si="10"/>
        <v>孟坦</v>
      </c>
      <c r="B680" s="73">
        <v>679</v>
      </c>
      <c r="C680" t="s">
        <v>1372</v>
      </c>
    </row>
    <row r="681" spans="1:3">
      <c r="A681" s="73" t="str">
        <f t="shared" si="10"/>
        <v>秦琪</v>
      </c>
      <c r="B681" s="73">
        <v>680</v>
      </c>
      <c r="C681" t="s">
        <v>1373</v>
      </c>
    </row>
    <row r="682" spans="1:3">
      <c r="A682" s="73" t="str">
        <f t="shared" si="10"/>
        <v>王植</v>
      </c>
      <c r="B682" s="73">
        <v>681</v>
      </c>
      <c r="C682" t="s">
        <v>1374</v>
      </c>
    </row>
    <row r="683" spans="1:3">
      <c r="A683" s="73" t="str">
        <f t="shared" si="10"/>
        <v>宗预</v>
      </c>
      <c r="B683" s="73">
        <v>682</v>
      </c>
      <c r="C683" t="s">
        <v>1375</v>
      </c>
    </row>
    <row r="684" spans="1:3">
      <c r="A684" s="73" t="str">
        <f t="shared" si="10"/>
        <v>甘夫人</v>
      </c>
      <c r="B684" s="73">
        <v>683</v>
      </c>
      <c r="C684" t="s">
        <v>1376</v>
      </c>
    </row>
    <row r="685" spans="1:3">
      <c r="A685" s="73" t="str">
        <f t="shared" si="10"/>
        <v>糜夫人</v>
      </c>
      <c r="B685" s="73">
        <v>684</v>
      </c>
      <c r="C685" t="s">
        <v>1377</v>
      </c>
    </row>
    <row r="686" spans="1:3">
      <c r="A686" s="73"/>
      <c r="B686" s="73">
        <v>685</v>
      </c>
      <c r="C686" t="s">
        <v>1378</v>
      </c>
    </row>
    <row r="687" spans="1:3">
      <c r="A687" s="73" t="str">
        <f t="shared" si="10"/>
        <v>嵇康</v>
      </c>
      <c r="B687" s="73">
        <v>686</v>
      </c>
      <c r="C687" t="s">
        <v>1379</v>
      </c>
    </row>
    <row r="688" spans="1:3">
      <c r="A688" s="73" t="str">
        <f t="shared" si="10"/>
        <v>山涛</v>
      </c>
      <c r="B688" s="73">
        <v>687</v>
      </c>
      <c r="C688" t="s">
        <v>1380</v>
      </c>
    </row>
    <row r="689" spans="1:3">
      <c r="A689" s="73" t="str">
        <f t="shared" si="10"/>
        <v>袁玉</v>
      </c>
      <c r="B689" s="73">
        <v>688</v>
      </c>
      <c r="C689" t="s">
        <v>1381</v>
      </c>
    </row>
    <row r="690" spans="1:3">
      <c r="A690" s="73" t="str">
        <f t="shared" si="10"/>
        <v>周业</v>
      </c>
      <c r="B690" s="73">
        <v>689</v>
      </c>
      <c r="C690" t="s">
        <v>1382</v>
      </c>
    </row>
    <row r="691" spans="1:3">
      <c r="A691" s="73" t="str">
        <f t="shared" si="10"/>
        <v>董捉</v>
      </c>
      <c r="B691" s="73">
        <v>690</v>
      </c>
      <c r="C691" t="s">
        <v>1383</v>
      </c>
    </row>
    <row r="692" spans="1:3">
      <c r="A692" s="73" t="str">
        <f t="shared" si="10"/>
        <v>黄冲</v>
      </c>
      <c r="B692" s="73">
        <v>691</v>
      </c>
      <c r="C692" t="s">
        <v>1384</v>
      </c>
    </row>
    <row r="693" spans="1:3">
      <c r="A693" s="73" t="str">
        <f t="shared" si="10"/>
        <v>吕任</v>
      </c>
      <c r="B693" s="73">
        <v>692</v>
      </c>
      <c r="C693" t="s">
        <v>1385</v>
      </c>
    </row>
    <row r="694" spans="1:3">
      <c r="A694" s="73" t="str">
        <f t="shared" si="10"/>
        <v>赵成</v>
      </c>
      <c r="B694" s="73">
        <v>693</v>
      </c>
      <c r="C694" t="s">
        <v>1386</v>
      </c>
    </row>
    <row r="695" spans="1:3">
      <c r="A695" s="73" t="str">
        <f t="shared" si="10"/>
        <v>刘腊</v>
      </c>
      <c r="B695" s="73">
        <v>694</v>
      </c>
      <c r="C695" t="s">
        <v>1387</v>
      </c>
    </row>
    <row r="696" spans="1:3">
      <c r="A696" s="73" t="str">
        <f t="shared" si="10"/>
        <v>孙民</v>
      </c>
      <c r="B696" s="73">
        <v>695</v>
      </c>
      <c r="C696" t="s">
        <v>1388</v>
      </c>
    </row>
    <row r="697" spans="1:3">
      <c r="A697" s="73" t="str">
        <f t="shared" si="10"/>
        <v>张鹏</v>
      </c>
      <c r="B697" s="73">
        <v>696</v>
      </c>
      <c r="C697" t="s">
        <v>1389</v>
      </c>
    </row>
    <row r="698" spans="1:3">
      <c r="A698" s="73" t="str">
        <f t="shared" si="10"/>
        <v>成廉</v>
      </c>
      <c r="B698" s="73">
        <v>697</v>
      </c>
      <c r="C698" t="s">
        <v>1390</v>
      </c>
    </row>
    <row r="699" spans="1:3">
      <c r="A699" s="73" t="str">
        <f t="shared" si="10"/>
        <v>马索</v>
      </c>
      <c r="B699" s="73">
        <v>698</v>
      </c>
      <c r="C699" t="s">
        <v>1391</v>
      </c>
    </row>
    <row r="700" spans="1:3">
      <c r="A700" s="73" t="str">
        <f t="shared" si="10"/>
        <v>杨锋</v>
      </c>
      <c r="B700" s="73">
        <v>699</v>
      </c>
      <c r="C700" t="s">
        <v>1392</v>
      </c>
    </row>
    <row r="701" spans="1:3">
      <c r="A701" s="73" t="str">
        <f t="shared" si="10"/>
        <v>孟优</v>
      </c>
      <c r="B701" s="73">
        <v>700</v>
      </c>
      <c r="C701" t="s">
        <v>1393</v>
      </c>
    </row>
    <row r="702" spans="1:3">
      <c r="A702" s="73" t="str">
        <f t="shared" si="10"/>
        <v>忙牙长</v>
      </c>
      <c r="B702" s="73">
        <v>701</v>
      </c>
      <c r="C702" t="s">
        <v>1394</v>
      </c>
    </row>
    <row r="703" spans="1:3">
      <c r="A703" s="73" t="str">
        <f t="shared" si="10"/>
        <v>魏续</v>
      </c>
      <c r="B703" s="73">
        <v>702</v>
      </c>
      <c r="C703" t="s">
        <v>702</v>
      </c>
    </row>
    <row r="704" spans="1:3">
      <c r="A704" s="73" t="str">
        <f t="shared" si="10"/>
        <v>宋宪</v>
      </c>
      <c r="B704" s="73">
        <v>703</v>
      </c>
      <c r="C704" t="s">
        <v>707</v>
      </c>
    </row>
    <row r="705" spans="1:3">
      <c r="A705" s="73" t="str">
        <f t="shared" si="10"/>
        <v>曹豹</v>
      </c>
      <c r="B705" s="73">
        <v>704</v>
      </c>
      <c r="C705" t="s">
        <v>1395</v>
      </c>
    </row>
    <row r="706" spans="1:3">
      <c r="A706" s="73" t="str">
        <f t="shared" ref="A706:A769" si="11">C706</f>
        <v>刘何</v>
      </c>
      <c r="B706" s="73">
        <v>705</v>
      </c>
      <c r="C706" t="s">
        <v>1396</v>
      </c>
    </row>
    <row r="707" spans="1:3">
      <c r="A707" s="73" t="str">
        <f t="shared" si="11"/>
        <v>胡郎</v>
      </c>
      <c r="B707" s="73">
        <v>706</v>
      </c>
      <c r="C707" t="s">
        <v>723</v>
      </c>
    </row>
    <row r="708" spans="1:3">
      <c r="A708" s="73" t="str">
        <f t="shared" si="11"/>
        <v>王猎</v>
      </c>
      <c r="B708" s="73">
        <v>707</v>
      </c>
      <c r="C708" t="s">
        <v>728</v>
      </c>
    </row>
    <row r="709" spans="1:3">
      <c r="A709" s="73" t="str">
        <f t="shared" si="11"/>
        <v>刘循</v>
      </c>
      <c r="B709" s="73">
        <v>708</v>
      </c>
      <c r="C709" t="s">
        <v>1397</v>
      </c>
    </row>
    <row r="710" spans="1:3">
      <c r="A710" s="73" t="str">
        <f t="shared" si="11"/>
        <v>杨怀</v>
      </c>
      <c r="B710" s="73">
        <v>709</v>
      </c>
      <c r="C710" t="s">
        <v>1398</v>
      </c>
    </row>
    <row r="711" spans="1:3">
      <c r="A711" s="73" t="str">
        <f t="shared" si="11"/>
        <v>高沛</v>
      </c>
      <c r="B711" s="73">
        <v>710</v>
      </c>
      <c r="C711" t="s">
        <v>1399</v>
      </c>
    </row>
    <row r="712" spans="1:3">
      <c r="A712" s="73" t="str">
        <f t="shared" si="11"/>
        <v>邓贤</v>
      </c>
      <c r="B712" s="73">
        <v>711</v>
      </c>
      <c r="C712" t="s">
        <v>1400</v>
      </c>
    </row>
    <row r="713" spans="1:3">
      <c r="A713" s="73" t="str">
        <f t="shared" si="11"/>
        <v>冷苞</v>
      </c>
      <c r="B713" s="73">
        <v>712</v>
      </c>
      <c r="C713" t="s">
        <v>1401</v>
      </c>
    </row>
    <row r="714" spans="1:3">
      <c r="A714" s="73" t="str">
        <f t="shared" si="11"/>
        <v>樊能</v>
      </c>
      <c r="B714" s="73">
        <v>713</v>
      </c>
      <c r="C714" t="s">
        <v>1402</v>
      </c>
    </row>
    <row r="715" spans="1:3">
      <c r="A715" s="73" t="str">
        <f t="shared" si="11"/>
        <v>陈横</v>
      </c>
      <c r="B715" s="73">
        <v>714</v>
      </c>
      <c r="C715" t="s">
        <v>1403</v>
      </c>
    </row>
    <row r="716" spans="1:3">
      <c r="A716" s="73" t="str">
        <f t="shared" si="11"/>
        <v>薛礼</v>
      </c>
      <c r="B716" s="73">
        <v>715</v>
      </c>
      <c r="C716" t="s">
        <v>1404</v>
      </c>
    </row>
    <row r="717" spans="1:3">
      <c r="A717" s="73" t="str">
        <f t="shared" si="11"/>
        <v>刘度</v>
      </c>
      <c r="B717" s="73">
        <v>716</v>
      </c>
      <c r="C717" t="s">
        <v>1405</v>
      </c>
    </row>
    <row r="718" spans="1:3">
      <c r="A718" s="73" t="str">
        <f t="shared" si="11"/>
        <v>傅巽</v>
      </c>
      <c r="B718" s="73">
        <v>717</v>
      </c>
      <c r="C718" t="s">
        <v>1406</v>
      </c>
    </row>
    <row r="719" spans="1:3">
      <c r="A719" s="73" t="str">
        <f t="shared" si="11"/>
        <v>刘琮</v>
      </c>
      <c r="B719" s="73">
        <v>718</v>
      </c>
      <c r="C719" t="s">
        <v>1407</v>
      </c>
    </row>
    <row r="720" spans="1:3">
      <c r="A720" s="73" t="str">
        <f t="shared" si="11"/>
        <v>刘琦</v>
      </c>
      <c r="B720" s="73">
        <v>719</v>
      </c>
      <c r="C720" t="s">
        <v>1408</v>
      </c>
    </row>
    <row r="721" spans="1:3">
      <c r="A721" s="73" t="str">
        <f t="shared" si="11"/>
        <v>蒯良</v>
      </c>
      <c r="B721" s="73">
        <v>720</v>
      </c>
      <c r="C721" t="s">
        <v>1409</v>
      </c>
    </row>
    <row r="722" spans="1:3">
      <c r="A722" s="73" t="str">
        <f t="shared" si="11"/>
        <v>王威</v>
      </c>
      <c r="B722" s="73">
        <v>721</v>
      </c>
      <c r="C722" t="s">
        <v>1410</v>
      </c>
    </row>
    <row r="723" spans="1:3">
      <c r="A723" s="73" t="str">
        <f t="shared" si="11"/>
        <v>蔡氏</v>
      </c>
      <c r="B723" s="73">
        <v>722</v>
      </c>
      <c r="C723" t="s">
        <v>1411</v>
      </c>
    </row>
    <row r="724" spans="1:3">
      <c r="A724" s="73" t="str">
        <f t="shared" si="11"/>
        <v>韩嵩</v>
      </c>
      <c r="B724" s="73">
        <v>723</v>
      </c>
      <c r="C724" t="s">
        <v>1412</v>
      </c>
    </row>
    <row r="725" spans="1:3">
      <c r="A725" s="73" t="str">
        <f t="shared" si="11"/>
        <v>刘磐</v>
      </c>
      <c r="B725" s="73">
        <v>724</v>
      </c>
      <c r="C725" t="s">
        <v>1413</v>
      </c>
    </row>
    <row r="726" spans="1:3">
      <c r="A726" s="73" t="str">
        <f t="shared" si="11"/>
        <v>吴巨</v>
      </c>
      <c r="B726" s="73">
        <v>725</v>
      </c>
      <c r="C726" t="s">
        <v>1414</v>
      </c>
    </row>
    <row r="727" spans="1:3">
      <c r="A727" s="73" t="str">
        <f t="shared" si="11"/>
        <v>张允</v>
      </c>
      <c r="B727" s="73">
        <v>726</v>
      </c>
      <c r="C727" t="s">
        <v>1415</v>
      </c>
    </row>
    <row r="728" spans="1:3">
      <c r="A728" s="73" t="str">
        <f t="shared" si="11"/>
        <v>蔡和</v>
      </c>
      <c r="B728" s="73">
        <v>727</v>
      </c>
      <c r="C728" t="s">
        <v>1416</v>
      </c>
    </row>
    <row r="729" spans="1:3">
      <c r="A729" s="73" t="str">
        <f t="shared" si="11"/>
        <v>蔡中</v>
      </c>
      <c r="B729" s="73">
        <v>728</v>
      </c>
      <c r="C729" t="s">
        <v>1417</v>
      </c>
    </row>
    <row r="730" spans="1:3">
      <c r="A730" s="73" t="str">
        <f t="shared" si="11"/>
        <v>赵纬</v>
      </c>
      <c r="B730" s="73">
        <v>729</v>
      </c>
      <c r="C730" t="s">
        <v>1418</v>
      </c>
    </row>
    <row r="731" spans="1:3">
      <c r="A731" s="73" t="str">
        <f t="shared" si="11"/>
        <v>沈弥</v>
      </c>
      <c r="B731" s="73">
        <v>730</v>
      </c>
      <c r="C731" t="s">
        <v>1419</v>
      </c>
    </row>
    <row r="732" spans="1:3">
      <c r="A732" s="73" t="str">
        <f t="shared" si="11"/>
        <v>娄发</v>
      </c>
      <c r="B732" s="73">
        <v>731</v>
      </c>
      <c r="C732" t="s">
        <v>1420</v>
      </c>
    </row>
    <row r="733" spans="1:3">
      <c r="A733" s="73" t="str">
        <f t="shared" si="11"/>
        <v>武安国</v>
      </c>
      <c r="B733" s="73">
        <v>732</v>
      </c>
      <c r="C733" t="s">
        <v>1421</v>
      </c>
    </row>
    <row r="734" spans="1:3">
      <c r="A734" s="73" t="str">
        <f t="shared" si="11"/>
        <v>许允</v>
      </c>
      <c r="B734" s="73">
        <v>733</v>
      </c>
      <c r="C734" t="s">
        <v>1422</v>
      </c>
    </row>
    <row r="735" spans="1:3">
      <c r="A735" s="73" t="str">
        <f t="shared" si="11"/>
        <v>文虎</v>
      </c>
      <c r="B735" s="73">
        <v>734</v>
      </c>
      <c r="C735" t="s">
        <v>737</v>
      </c>
    </row>
    <row r="736" spans="1:3">
      <c r="A736" s="73" t="str">
        <f t="shared" si="11"/>
        <v>司马伦</v>
      </c>
      <c r="B736" s="73">
        <v>735</v>
      </c>
      <c r="C736" t="s">
        <v>1423</v>
      </c>
    </row>
    <row r="737" spans="1:3">
      <c r="A737" s="73" t="str">
        <f t="shared" si="11"/>
        <v>张华</v>
      </c>
      <c r="B737" s="73">
        <v>736</v>
      </c>
      <c r="C737" t="s">
        <v>1424</v>
      </c>
    </row>
    <row r="738" spans="1:3">
      <c r="A738" s="73" t="str">
        <f t="shared" si="11"/>
        <v>刘和</v>
      </c>
      <c r="B738" s="73">
        <v>737</v>
      </c>
      <c r="C738" t="s">
        <v>1425</v>
      </c>
    </row>
    <row r="739" spans="1:3">
      <c r="A739" s="73" t="str">
        <f t="shared" si="11"/>
        <v>孙秀</v>
      </c>
      <c r="B739" s="73">
        <v>738</v>
      </c>
      <c r="C739" t="s">
        <v>724</v>
      </c>
    </row>
    <row r="740" spans="1:3">
      <c r="A740" s="73" t="str">
        <f t="shared" si="11"/>
        <v>夏侯恵</v>
      </c>
      <c r="B740" s="73">
        <v>739</v>
      </c>
      <c r="C740" t="s">
        <v>1426</v>
      </c>
    </row>
    <row r="741" spans="1:3">
      <c r="A741" s="73" t="str">
        <f t="shared" si="11"/>
        <v>杨欣</v>
      </c>
      <c r="B741" s="73">
        <v>740</v>
      </c>
      <c r="C741" t="s">
        <v>729</v>
      </c>
    </row>
    <row r="742" spans="1:3">
      <c r="A742" s="73" t="str">
        <f t="shared" si="11"/>
        <v>孔胄</v>
      </c>
      <c r="B742" s="73">
        <v>741</v>
      </c>
      <c r="C742" t="s">
        <v>1427</v>
      </c>
    </row>
    <row r="743" spans="1:3">
      <c r="A743" s="73" t="str">
        <f t="shared" si="11"/>
        <v>杨肇</v>
      </c>
      <c r="B743" s="73">
        <v>742</v>
      </c>
      <c r="C743" t="s">
        <v>1428</v>
      </c>
    </row>
    <row r="744" spans="1:3">
      <c r="A744" s="73" t="str">
        <f t="shared" si="11"/>
        <v>马隆</v>
      </c>
      <c r="B744" s="73">
        <v>743</v>
      </c>
      <c r="C744" t="s">
        <v>1429</v>
      </c>
    </row>
    <row r="745" spans="1:3">
      <c r="A745" s="73" t="str">
        <f t="shared" si="11"/>
        <v>石鉴</v>
      </c>
      <c r="B745" s="73">
        <v>744</v>
      </c>
      <c r="C745" t="s">
        <v>1430</v>
      </c>
    </row>
    <row r="746" spans="1:3">
      <c r="A746" s="73" t="str">
        <f t="shared" si="11"/>
        <v>严匡</v>
      </c>
      <c r="B746" s="73">
        <v>745</v>
      </c>
      <c r="C746" t="s">
        <v>1431</v>
      </c>
    </row>
    <row r="747" spans="1:3">
      <c r="A747" s="73" t="str">
        <f t="shared" si="11"/>
        <v>王谈</v>
      </c>
      <c r="B747" s="73">
        <v>746</v>
      </c>
      <c r="C747" t="s">
        <v>733</v>
      </c>
    </row>
    <row r="748" spans="1:3">
      <c r="A748" s="73" t="str">
        <f t="shared" si="11"/>
        <v>南阳公主</v>
      </c>
      <c r="B748" s="73">
        <v>747</v>
      </c>
      <c r="C748" t="s">
        <v>1432</v>
      </c>
    </row>
    <row r="749" spans="1:3">
      <c r="A749" s="73" t="str">
        <f t="shared" si="11"/>
        <v>高陆公主</v>
      </c>
      <c r="B749" s="73">
        <v>748</v>
      </c>
      <c r="C749" t="s">
        <v>1433</v>
      </c>
    </row>
    <row r="750" spans="1:3">
      <c r="A750" s="73"/>
      <c r="B750" s="73">
        <v>749</v>
      </c>
      <c r="C750" t="s">
        <v>1434</v>
      </c>
    </row>
    <row r="751" spans="1:3">
      <c r="A751" s="73"/>
      <c r="B751" s="73">
        <v>750</v>
      </c>
      <c r="C751" t="s">
        <v>738</v>
      </c>
    </row>
    <row r="752" spans="1:3">
      <c r="A752" s="73" t="str">
        <f t="shared" si="11"/>
        <v>裴元绍</v>
      </c>
      <c r="B752" s="73">
        <v>751</v>
      </c>
      <c r="C752" t="s">
        <v>1435</v>
      </c>
    </row>
    <row r="753" spans="1:3">
      <c r="A753" s="73" t="str">
        <f t="shared" si="11"/>
        <v>程远志</v>
      </c>
      <c r="B753" s="73">
        <v>752</v>
      </c>
      <c r="C753" t="s">
        <v>1436</v>
      </c>
    </row>
    <row r="754" spans="1:3">
      <c r="A754" s="73"/>
      <c r="B754" s="73">
        <v>753</v>
      </c>
      <c r="C754" t="s">
        <v>714</v>
      </c>
    </row>
    <row r="755" spans="1:3">
      <c r="A755" s="73" t="str">
        <f t="shared" si="11"/>
        <v>邓茂</v>
      </c>
      <c r="B755" s="73">
        <v>754</v>
      </c>
      <c r="C755" t="s">
        <v>1437</v>
      </c>
    </row>
    <row r="756" spans="1:3">
      <c r="A756" s="73" t="str">
        <f t="shared" si="11"/>
        <v>高升</v>
      </c>
      <c r="B756" s="73">
        <v>755</v>
      </c>
      <c r="C756" t="s">
        <v>1438</v>
      </c>
    </row>
    <row r="757" spans="1:3">
      <c r="A757" s="73" t="str">
        <f t="shared" si="11"/>
        <v>管亥</v>
      </c>
      <c r="B757" s="73">
        <v>756</v>
      </c>
      <c r="C757" t="s">
        <v>1439</v>
      </c>
    </row>
    <row r="758" spans="1:3">
      <c r="A758" s="73"/>
      <c r="B758" s="73">
        <v>757</v>
      </c>
      <c r="C758" t="s">
        <v>734</v>
      </c>
    </row>
    <row r="759" spans="1:3">
      <c r="A759" s="73" t="str">
        <f t="shared" si="11"/>
        <v>赵弘</v>
      </c>
      <c r="B759" s="73">
        <v>758</v>
      </c>
      <c r="C759" t="s">
        <v>725</v>
      </c>
    </row>
    <row r="760" spans="1:3">
      <c r="A760" s="73" t="str">
        <f t="shared" si="11"/>
        <v>何仪</v>
      </c>
      <c r="B760" s="73">
        <v>759</v>
      </c>
      <c r="C760" t="s">
        <v>730</v>
      </c>
    </row>
    <row r="761" spans="1:3">
      <c r="A761" s="73" t="str">
        <f t="shared" si="11"/>
        <v>黄邵</v>
      </c>
      <c r="B761" s="73">
        <v>760</v>
      </c>
      <c r="C761" t="s">
        <v>1440</v>
      </c>
    </row>
    <row r="762" spans="1:3">
      <c r="A762" s="73" t="str">
        <f t="shared" si="11"/>
        <v>何曼</v>
      </c>
      <c r="B762" s="73">
        <v>761</v>
      </c>
      <c r="C762" t="s">
        <v>1441</v>
      </c>
    </row>
    <row r="763" spans="1:3">
      <c r="A763" s="73" t="str">
        <f t="shared" si="11"/>
        <v>孙仲</v>
      </c>
      <c r="B763" s="73">
        <v>762</v>
      </c>
      <c r="C763" t="s">
        <v>1442</v>
      </c>
    </row>
    <row r="764" spans="1:3">
      <c r="A764" s="73" t="str">
        <f t="shared" si="11"/>
        <v>严政</v>
      </c>
      <c r="B764" s="73">
        <v>763</v>
      </c>
      <c r="C764" t="s">
        <v>1443</v>
      </c>
    </row>
    <row r="765" spans="1:3">
      <c r="A765" s="73" t="str">
        <f t="shared" si="11"/>
        <v>王必</v>
      </c>
      <c r="B765" s="73">
        <v>764</v>
      </c>
      <c r="C765" t="s">
        <v>1444</v>
      </c>
    </row>
    <row r="766" spans="1:3">
      <c r="A766" s="73" t="str">
        <f t="shared" si="11"/>
        <v>刘劭</v>
      </c>
      <c r="B766" s="73">
        <v>765</v>
      </c>
      <c r="C766" t="s">
        <v>1445</v>
      </c>
    </row>
    <row r="767" spans="1:3">
      <c r="A767" s="73" t="str">
        <f t="shared" si="11"/>
        <v>许贡</v>
      </c>
      <c r="B767" s="73">
        <v>766</v>
      </c>
      <c r="C767" t="s">
        <v>1446</v>
      </c>
    </row>
    <row r="768" spans="1:3">
      <c r="A768" s="73" t="str">
        <f t="shared" si="11"/>
        <v>尹赏</v>
      </c>
      <c r="B768" s="73">
        <v>767</v>
      </c>
      <c r="C768" t="s">
        <v>1447</v>
      </c>
    </row>
    <row r="769" spans="1:3">
      <c r="A769" s="73" t="str">
        <f t="shared" si="11"/>
        <v>公孙度</v>
      </c>
      <c r="B769" s="73">
        <v>768</v>
      </c>
      <c r="C769" t="s">
        <v>1448</v>
      </c>
    </row>
    <row r="770" spans="1:3">
      <c r="A770" s="73" t="str">
        <f t="shared" ref="A770:A830" si="12">C770</f>
        <v>张让</v>
      </c>
      <c r="B770" s="73">
        <v>769</v>
      </c>
      <c r="C770" t="s">
        <v>1449</v>
      </c>
    </row>
    <row r="771" spans="1:3">
      <c r="A771" s="73" t="str">
        <f t="shared" si="12"/>
        <v>刘宏</v>
      </c>
      <c r="B771" s="73">
        <v>770</v>
      </c>
      <c r="C771" t="s">
        <v>1450</v>
      </c>
    </row>
    <row r="772" spans="1:3">
      <c r="A772" s="73" t="str">
        <f t="shared" si="12"/>
        <v>穆顺</v>
      </c>
      <c r="B772" s="73">
        <v>771</v>
      </c>
      <c r="C772" t="s">
        <v>1451</v>
      </c>
    </row>
    <row r="773" spans="1:3">
      <c r="A773" s="73" t="str">
        <f t="shared" si="12"/>
        <v>蹇硕</v>
      </c>
      <c r="B773" s="73">
        <v>772</v>
      </c>
      <c r="C773" t="s">
        <v>1452</v>
      </c>
    </row>
    <row r="774" spans="1:3">
      <c r="A774" s="73" t="str">
        <f t="shared" si="12"/>
        <v>刘辩</v>
      </c>
      <c r="B774" s="73">
        <v>773</v>
      </c>
      <c r="C774" t="s">
        <v>1453</v>
      </c>
    </row>
    <row r="775" spans="1:3">
      <c r="A775" s="73" t="str">
        <f t="shared" si="12"/>
        <v>韩说</v>
      </c>
      <c r="B775" s="73">
        <v>774</v>
      </c>
      <c r="C775" t="s">
        <v>1454</v>
      </c>
    </row>
    <row r="776" spans="1:3">
      <c r="A776" s="73" t="str">
        <f t="shared" si="12"/>
        <v>王邑</v>
      </c>
      <c r="B776" s="73">
        <v>775</v>
      </c>
      <c r="C776" t="s">
        <v>1455</v>
      </c>
    </row>
    <row r="777" spans="1:3">
      <c r="A777" s="73" t="str">
        <f t="shared" si="12"/>
        <v>吉平</v>
      </c>
      <c r="B777" s="73">
        <v>776</v>
      </c>
      <c r="C777" t="s">
        <v>1456</v>
      </c>
    </row>
    <row r="778" spans="1:3">
      <c r="A778" s="73" t="str">
        <f t="shared" si="12"/>
        <v>韩玄</v>
      </c>
      <c r="B778" s="73">
        <v>777</v>
      </c>
      <c r="C778" t="s">
        <v>1457</v>
      </c>
    </row>
    <row r="779" spans="1:3">
      <c r="A779" s="73" t="str">
        <f t="shared" si="12"/>
        <v>潘凤</v>
      </c>
      <c r="B779" s="73">
        <v>778</v>
      </c>
      <c r="C779" t="s">
        <v>1458</v>
      </c>
    </row>
    <row r="780" spans="1:3">
      <c r="A780" s="73" t="str">
        <f t="shared" si="12"/>
        <v>公孙范</v>
      </c>
      <c r="B780" s="73">
        <v>779</v>
      </c>
      <c r="C780" t="s">
        <v>1459</v>
      </c>
    </row>
    <row r="781" spans="1:3">
      <c r="A781" s="73" t="str">
        <f t="shared" si="12"/>
        <v>公孙越</v>
      </c>
      <c r="B781" s="73">
        <v>780</v>
      </c>
      <c r="C781" t="s">
        <v>1460</v>
      </c>
    </row>
    <row r="782" spans="1:3">
      <c r="A782" s="73" t="str">
        <f t="shared" si="12"/>
        <v>公孙续</v>
      </c>
      <c r="B782" s="73">
        <v>781</v>
      </c>
      <c r="C782" t="s">
        <v>1461</v>
      </c>
    </row>
    <row r="783" spans="1:3">
      <c r="A783" s="73" t="str">
        <f t="shared" si="12"/>
        <v>田楷</v>
      </c>
      <c r="B783" s="73">
        <v>782</v>
      </c>
      <c r="C783" t="s">
        <v>1462</v>
      </c>
    </row>
    <row r="784" spans="1:3">
      <c r="A784" s="73" t="str">
        <f t="shared" si="12"/>
        <v>单经</v>
      </c>
      <c r="B784" s="73">
        <v>783</v>
      </c>
      <c r="C784" t="s">
        <v>1463</v>
      </c>
    </row>
    <row r="785" spans="1:3">
      <c r="A785" s="73" t="str">
        <f t="shared" si="12"/>
        <v>严纲</v>
      </c>
      <c r="B785" s="73">
        <v>784</v>
      </c>
      <c r="C785" t="s">
        <v>1464</v>
      </c>
    </row>
    <row r="786" spans="1:3">
      <c r="A786" s="73" t="str">
        <f t="shared" si="12"/>
        <v>邹丹</v>
      </c>
      <c r="B786" s="73">
        <v>785</v>
      </c>
      <c r="C786" t="s">
        <v>1465</v>
      </c>
    </row>
    <row r="787" spans="1:3">
      <c r="A787" s="73" t="str">
        <f t="shared" si="12"/>
        <v>贾范</v>
      </c>
      <c r="B787" s="73">
        <v>786</v>
      </c>
      <c r="C787" t="s">
        <v>1466</v>
      </c>
    </row>
    <row r="788" spans="1:3">
      <c r="A788" s="73" t="str">
        <f t="shared" si="12"/>
        <v>伦直</v>
      </c>
      <c r="B788" s="73">
        <v>787</v>
      </c>
      <c r="C788" t="s">
        <v>1467</v>
      </c>
    </row>
    <row r="789" spans="1:3">
      <c r="A789" s="73" t="str">
        <f t="shared" si="12"/>
        <v>卑衍</v>
      </c>
      <c r="B789" s="73">
        <v>788</v>
      </c>
      <c r="C789" t="s">
        <v>1468</v>
      </c>
    </row>
    <row r="790" spans="1:3">
      <c r="A790" s="73" t="str">
        <f t="shared" si="12"/>
        <v>杨祚</v>
      </c>
      <c r="B790" s="73">
        <v>789</v>
      </c>
      <c r="C790" t="s">
        <v>1469</v>
      </c>
    </row>
    <row r="791" spans="1:3">
      <c r="A791" s="73" t="str">
        <f t="shared" si="12"/>
        <v>牛辅</v>
      </c>
      <c r="B791" s="73">
        <v>790</v>
      </c>
      <c r="C791" t="s">
        <v>1470</v>
      </c>
    </row>
    <row r="792" spans="1:3">
      <c r="A792" s="73" t="str">
        <f t="shared" si="12"/>
        <v>李傕</v>
      </c>
      <c r="B792" s="73">
        <v>791</v>
      </c>
      <c r="C792" t="s">
        <v>1471</v>
      </c>
    </row>
    <row r="793" spans="1:3">
      <c r="A793" s="73" t="str">
        <f t="shared" si="12"/>
        <v>郭汜</v>
      </c>
      <c r="B793" s="73">
        <v>792</v>
      </c>
      <c r="C793" t="s">
        <v>1472</v>
      </c>
    </row>
    <row r="794" spans="1:3">
      <c r="A794" s="73" t="str">
        <f t="shared" si="12"/>
        <v>李蒙</v>
      </c>
      <c r="B794" s="73">
        <v>793</v>
      </c>
      <c r="C794" t="s">
        <v>736</v>
      </c>
    </row>
    <row r="795" spans="1:3">
      <c r="A795" s="73" t="str">
        <f t="shared" si="12"/>
        <v>樊稠</v>
      </c>
      <c r="B795" s="73">
        <v>794</v>
      </c>
      <c r="C795" t="s">
        <v>732</v>
      </c>
    </row>
    <row r="796" spans="1:3">
      <c r="A796" s="73" t="str">
        <f t="shared" si="12"/>
        <v>董旻</v>
      </c>
      <c r="B796" s="73">
        <v>795</v>
      </c>
      <c r="C796" t="s">
        <v>1473</v>
      </c>
    </row>
    <row r="797" spans="1:3">
      <c r="A797" s="73" t="str">
        <f t="shared" si="12"/>
        <v>胡轸</v>
      </c>
      <c r="B797" s="73">
        <v>796</v>
      </c>
      <c r="C797" t="s">
        <v>1474</v>
      </c>
    </row>
    <row r="798" spans="1:3">
      <c r="A798" s="73" t="str">
        <f t="shared" si="12"/>
        <v>王方</v>
      </c>
      <c r="B798" s="73">
        <v>797</v>
      </c>
      <c r="C798" t="s">
        <v>1475</v>
      </c>
    </row>
    <row r="799" spans="1:3">
      <c r="A799" s="73" t="str">
        <f t="shared" si="12"/>
        <v>布度根</v>
      </c>
      <c r="B799" s="73">
        <v>798</v>
      </c>
      <c r="C799" t="s">
        <v>1476</v>
      </c>
    </row>
    <row r="800" spans="1:3">
      <c r="A800" s="73" t="str">
        <f t="shared" si="12"/>
        <v>苴罗侯</v>
      </c>
      <c r="B800" s="73">
        <v>799</v>
      </c>
      <c r="C800" t="s">
        <v>1477</v>
      </c>
    </row>
    <row r="801" spans="1:3">
      <c r="A801" s="73" t="str">
        <f t="shared" si="12"/>
        <v>赵云</v>
      </c>
      <c r="B801" s="73">
        <v>800</v>
      </c>
      <c r="C801" t="s">
        <v>186</v>
      </c>
    </row>
    <row r="802" spans="1:3">
      <c r="A802" s="74" t="s">
        <v>1478</v>
      </c>
      <c r="B802" s="73">
        <v>801</v>
      </c>
      <c r="C802" t="s">
        <v>805</v>
      </c>
    </row>
    <row r="803" spans="1:3">
      <c r="A803" s="74" t="s">
        <v>1479</v>
      </c>
      <c r="B803" s="73">
        <v>802</v>
      </c>
      <c r="C803" t="s">
        <v>799</v>
      </c>
    </row>
    <row r="804" spans="1:3">
      <c r="A804" s="73"/>
      <c r="B804" s="73">
        <v>803</v>
      </c>
      <c r="C804" t="s">
        <v>246</v>
      </c>
    </row>
    <row r="805" spans="1:3">
      <c r="A805" s="73" t="str">
        <f t="shared" si="12"/>
        <v>刘协</v>
      </c>
      <c r="B805" s="73">
        <v>804</v>
      </c>
      <c r="C805" t="s">
        <v>823</v>
      </c>
    </row>
    <row r="806" spans="1:3">
      <c r="A806" s="73" t="str">
        <f t="shared" si="12"/>
        <v>张辽</v>
      </c>
      <c r="B806" s="73">
        <v>805</v>
      </c>
      <c r="C806" t="s">
        <v>777</v>
      </c>
    </row>
    <row r="807" spans="1:3">
      <c r="A807" s="73" t="str">
        <f t="shared" si="12"/>
        <v>臧霸</v>
      </c>
      <c r="B807" s="73">
        <v>806</v>
      </c>
      <c r="C807" t="s">
        <v>572</v>
      </c>
    </row>
    <row r="808" spans="1:3">
      <c r="A808" s="73" t="str">
        <f t="shared" si="12"/>
        <v>司马懿</v>
      </c>
      <c r="B808" s="73">
        <v>807</v>
      </c>
      <c r="C808" t="s">
        <v>478</v>
      </c>
    </row>
    <row r="809" spans="1:3">
      <c r="A809" s="73" t="str">
        <f t="shared" si="12"/>
        <v>蔡邕</v>
      </c>
      <c r="B809" s="73">
        <v>808</v>
      </c>
      <c r="C809" t="s">
        <v>1480</v>
      </c>
    </row>
    <row r="810" spans="1:3">
      <c r="A810" s="73" t="str">
        <f t="shared" si="12"/>
        <v>北斗</v>
      </c>
      <c r="B810" s="73">
        <v>809</v>
      </c>
      <c r="C810" t="s">
        <v>1481</v>
      </c>
    </row>
    <row r="811" spans="1:3">
      <c r="A811" s="73"/>
      <c r="B811" s="73">
        <v>810</v>
      </c>
      <c r="C811" t="s">
        <v>518</v>
      </c>
    </row>
    <row r="812" spans="1:3">
      <c r="A812" s="73"/>
      <c r="B812" s="73">
        <v>811</v>
      </c>
      <c r="C812" t="s">
        <v>695</v>
      </c>
    </row>
    <row r="813" spans="1:3">
      <c r="A813" s="73"/>
      <c r="B813" s="73">
        <v>812</v>
      </c>
      <c r="C813" t="s">
        <v>1434</v>
      </c>
    </row>
    <row r="814" spans="1:3">
      <c r="A814" s="73" t="str">
        <f t="shared" si="12"/>
        <v>祝融夫人</v>
      </c>
      <c r="B814" s="73">
        <v>813</v>
      </c>
      <c r="C814" t="s">
        <v>818</v>
      </c>
    </row>
    <row r="815" spans="1:3">
      <c r="A815" s="73" t="str">
        <f t="shared" si="12"/>
        <v>孟获</v>
      </c>
      <c r="B815" s="73">
        <v>814</v>
      </c>
      <c r="C815" t="s">
        <v>890</v>
      </c>
    </row>
    <row r="816" spans="1:3">
      <c r="A816" s="73" t="str">
        <f t="shared" si="12"/>
        <v>段煨</v>
      </c>
      <c r="B816" s="73">
        <v>815</v>
      </c>
      <c r="C816" t="s">
        <v>717</v>
      </c>
    </row>
    <row r="817" spans="1:3">
      <c r="A817" s="73" t="str">
        <f t="shared" si="12"/>
        <v>夏昭</v>
      </c>
      <c r="B817">
        <v>816</v>
      </c>
      <c r="C817" t="s">
        <v>1482</v>
      </c>
    </row>
    <row r="818" spans="1:3">
      <c r="A818" s="73" t="str">
        <f t="shared" si="12"/>
        <v>张南</v>
      </c>
      <c r="B818">
        <v>817</v>
      </c>
      <c r="C818" t="s">
        <v>1072</v>
      </c>
    </row>
    <row r="819" spans="1:3">
      <c r="A819" s="73" t="str">
        <f t="shared" si="12"/>
        <v>张任</v>
      </c>
      <c r="B819">
        <v>818</v>
      </c>
      <c r="C819" t="s">
        <v>891</v>
      </c>
    </row>
    <row r="820" spans="1:3">
      <c r="A820" s="73" t="str">
        <f t="shared" si="12"/>
        <v>赵云</v>
      </c>
      <c r="B820">
        <v>819</v>
      </c>
      <c r="C820" t="s">
        <v>186</v>
      </c>
    </row>
    <row r="821" spans="1:3">
      <c r="A821" s="73" t="str">
        <f t="shared" si="12"/>
        <v>刘璋</v>
      </c>
      <c r="B821">
        <v>820</v>
      </c>
      <c r="C821" t="s">
        <v>1099</v>
      </c>
    </row>
    <row r="822" spans="1:3">
      <c r="A822" s="73" t="str">
        <f t="shared" si="12"/>
        <v>刘焉</v>
      </c>
      <c r="B822">
        <v>821</v>
      </c>
      <c r="C822" t="s">
        <v>892</v>
      </c>
    </row>
    <row r="823" spans="1:3">
      <c r="A823" s="73" t="str">
        <f t="shared" si="12"/>
        <v>马患</v>
      </c>
      <c r="B823">
        <v>822</v>
      </c>
      <c r="C823" t="s">
        <v>1483</v>
      </c>
    </row>
    <row r="824" spans="1:3">
      <c r="A824" s="73" t="str">
        <f t="shared" si="12"/>
        <v>贾谊</v>
      </c>
      <c r="B824">
        <v>823</v>
      </c>
      <c r="C824" t="s">
        <v>1484</v>
      </c>
    </row>
    <row r="825" spans="1:3">
      <c r="A825" s="73" t="str">
        <f t="shared" si="12"/>
        <v>马延</v>
      </c>
      <c r="B825">
        <v>824</v>
      </c>
      <c r="C825" t="s">
        <v>1485</v>
      </c>
    </row>
    <row r="826" spans="1:3">
      <c r="A826" s="73" t="str">
        <f t="shared" si="12"/>
        <v>曹婴</v>
      </c>
      <c r="B826">
        <v>825</v>
      </c>
      <c r="C826" t="s">
        <v>1486</v>
      </c>
    </row>
    <row r="827" spans="1:3">
      <c r="A827" s="73" t="str">
        <f t="shared" si="12"/>
        <v>杨济</v>
      </c>
      <c r="B827">
        <v>826</v>
      </c>
      <c r="C827" t="s">
        <v>1487</v>
      </c>
    </row>
    <row r="828" spans="1:3">
      <c r="A828" s="73" t="str">
        <f t="shared" si="12"/>
        <v>邓升</v>
      </c>
      <c r="B828">
        <v>827</v>
      </c>
      <c r="C828" t="s">
        <v>1488</v>
      </c>
    </row>
    <row r="829" spans="1:3">
      <c r="A829" s="73" t="str">
        <f t="shared" si="12"/>
        <v>辛毗</v>
      </c>
      <c r="B829">
        <v>828</v>
      </c>
      <c r="C829" t="s">
        <v>1489</v>
      </c>
    </row>
    <row r="830" spans="1:3">
      <c r="A830" s="74" t="s">
        <v>1490</v>
      </c>
      <c r="B830">
        <v>829</v>
      </c>
      <c r="C830" t="s">
        <v>683</v>
      </c>
    </row>
    <row r="831" spans="1:3">
      <c r="A831" s="73" t="str">
        <f t="shared" ref="A831:A844" si="13">C831</f>
        <v>袁熙</v>
      </c>
      <c r="B831">
        <v>830</v>
      </c>
      <c r="C831" t="s">
        <v>1491</v>
      </c>
    </row>
    <row r="832" spans="1:3">
      <c r="A832" s="73" t="str">
        <f t="shared" si="13"/>
        <v>蹋顿</v>
      </c>
      <c r="B832">
        <v>831</v>
      </c>
      <c r="C832" t="s">
        <v>1492</v>
      </c>
    </row>
    <row r="833" spans="1:3">
      <c r="A833" s="73" t="str">
        <f t="shared" si="13"/>
        <v>南华</v>
      </c>
      <c r="B833">
        <v>832</v>
      </c>
      <c r="C833" t="s">
        <v>782</v>
      </c>
    </row>
    <row r="834" spans="1:3">
      <c r="A834" s="73" t="str">
        <f t="shared" si="13"/>
        <v>马元义</v>
      </c>
      <c r="B834">
        <v>833</v>
      </c>
      <c r="C834" t="s">
        <v>1378</v>
      </c>
    </row>
    <row r="835" spans="1:3">
      <c r="A835" s="73" t="str">
        <f t="shared" si="13"/>
        <v>张梁</v>
      </c>
      <c r="B835">
        <v>834</v>
      </c>
      <c r="C835" t="s">
        <v>1434</v>
      </c>
    </row>
    <row r="836" spans="1:3">
      <c r="A836" s="73" t="str">
        <f t="shared" si="13"/>
        <v>张牛角</v>
      </c>
      <c r="B836">
        <v>835</v>
      </c>
      <c r="C836" t="s">
        <v>719</v>
      </c>
    </row>
    <row r="837" spans="1:3">
      <c r="A837" s="73" t="str">
        <f t="shared" si="13"/>
        <v>波才</v>
      </c>
      <c r="B837">
        <v>836</v>
      </c>
      <c r="C837" t="s">
        <v>714</v>
      </c>
    </row>
    <row r="838" spans="1:3">
      <c r="A838" s="73" t="str">
        <f t="shared" si="13"/>
        <v>韩忠</v>
      </c>
      <c r="B838">
        <v>837</v>
      </c>
      <c r="C838" t="s">
        <v>734</v>
      </c>
    </row>
    <row r="839" spans="1:3">
      <c r="A839" s="73" t="str">
        <f t="shared" si="13"/>
        <v>刘辟</v>
      </c>
      <c r="B839">
        <v>838</v>
      </c>
      <c r="C839" t="s">
        <v>738</v>
      </c>
    </row>
    <row r="840" spans="1:3">
      <c r="A840" s="73" t="str">
        <f t="shared" si="13"/>
        <v>张白骑</v>
      </c>
      <c r="B840">
        <v>839</v>
      </c>
      <c r="C840" t="s">
        <v>709</v>
      </c>
    </row>
    <row r="841" spans="1:3">
      <c r="A841" s="74" t="s">
        <v>1493</v>
      </c>
      <c r="B841">
        <v>840</v>
      </c>
      <c r="C841" t="s">
        <v>1040</v>
      </c>
    </row>
    <row r="842" spans="1:3">
      <c r="A842" s="74" t="s">
        <v>1494</v>
      </c>
      <c r="B842">
        <v>841</v>
      </c>
      <c r="C842" t="s">
        <v>1062</v>
      </c>
    </row>
    <row r="843" spans="1:3">
      <c r="A843" s="73" t="str">
        <f t="shared" si="13"/>
        <v>张宁</v>
      </c>
      <c r="B843">
        <v>842</v>
      </c>
      <c r="C843" t="s">
        <v>1495</v>
      </c>
    </row>
    <row r="844" spans="1:3">
      <c r="A844" s="73" t="str">
        <f t="shared" si="13"/>
        <v>北斗</v>
      </c>
      <c r="B844">
        <v>843</v>
      </c>
      <c r="C844" t="s">
        <v>1481</v>
      </c>
    </row>
    <row r="845" spans="1:3">
      <c r="A845" s="73" t="str">
        <f t="shared" ref="A845:A851" si="14">C845</f>
        <v>白绕</v>
      </c>
      <c r="B845">
        <v>844</v>
      </c>
      <c r="C845" t="s">
        <v>1363</v>
      </c>
    </row>
    <row r="846" spans="1:3">
      <c r="A846" s="73" t="str">
        <f t="shared" si="14"/>
        <v>雷公</v>
      </c>
      <c r="B846">
        <v>845</v>
      </c>
      <c r="C846" t="s">
        <v>1496</v>
      </c>
    </row>
    <row r="847" spans="1:3">
      <c r="A847" s="73" t="str">
        <f t="shared" si="14"/>
        <v>浮云</v>
      </c>
      <c r="B847">
        <v>846</v>
      </c>
      <c r="C847" t="s">
        <v>1497</v>
      </c>
    </row>
    <row r="848" spans="1:3">
      <c r="A848" s="73" t="str">
        <f t="shared" si="14"/>
        <v>白雀</v>
      </c>
      <c r="B848">
        <v>847</v>
      </c>
      <c r="C848" t="s">
        <v>1498</v>
      </c>
    </row>
    <row r="849" spans="1:3">
      <c r="A849" s="73" t="str">
        <f t="shared" si="14"/>
        <v>五鹿</v>
      </c>
      <c r="B849">
        <v>848</v>
      </c>
      <c r="C849" t="s">
        <v>1499</v>
      </c>
    </row>
    <row r="850" spans="1:3">
      <c r="A850" s="73" t="str">
        <f t="shared" si="14"/>
        <v>李大目</v>
      </c>
      <c r="B850">
        <v>849</v>
      </c>
      <c r="C850" t="s">
        <v>1500</v>
      </c>
    </row>
    <row r="851" spans="1:3">
      <c r="A851" s="73" t="str">
        <f t="shared" si="14"/>
        <v>张琪瑛</v>
      </c>
      <c r="B851">
        <v>850</v>
      </c>
      <c r="C851" t="s">
        <v>1501</v>
      </c>
    </row>
    <row r="852" spans="2:3">
      <c r="B852">
        <v>851</v>
      </c>
      <c r="C852" t="s">
        <v>675</v>
      </c>
    </row>
    <row r="853" spans="2:3">
      <c r="B853">
        <v>852</v>
      </c>
      <c r="C853" t="s">
        <v>257</v>
      </c>
    </row>
    <row r="854" spans="2:3">
      <c r="B854">
        <v>853</v>
      </c>
      <c r="C854" t="s">
        <v>380</v>
      </c>
    </row>
    <row r="855" spans="2:3">
      <c r="B855">
        <v>854</v>
      </c>
      <c r="C855" t="s">
        <v>1502</v>
      </c>
    </row>
    <row r="856" spans="2:3">
      <c r="B856">
        <v>855</v>
      </c>
      <c r="C856" t="s">
        <v>882</v>
      </c>
    </row>
    <row r="857" spans="2:3">
      <c r="B857">
        <v>856</v>
      </c>
      <c r="C857" t="s">
        <v>879</v>
      </c>
    </row>
    <row r="858" spans="2:3">
      <c r="B858">
        <v>857</v>
      </c>
      <c r="C858" t="s">
        <v>1481</v>
      </c>
    </row>
    <row r="859" spans="2:3">
      <c r="B859">
        <v>858</v>
      </c>
      <c r="C859" t="s">
        <v>564</v>
      </c>
    </row>
    <row r="860" spans="2:3">
      <c r="B860">
        <v>859</v>
      </c>
      <c r="C860" t="s">
        <v>566</v>
      </c>
    </row>
    <row r="861" spans="2:3">
      <c r="B861">
        <v>860</v>
      </c>
      <c r="C861" t="s">
        <v>692</v>
      </c>
    </row>
    <row r="862" spans="2:3">
      <c r="B862">
        <v>861</v>
      </c>
      <c r="C862" t="s">
        <v>320</v>
      </c>
    </row>
    <row r="863" spans="2:3">
      <c r="B863">
        <v>862</v>
      </c>
      <c r="C863" t="s">
        <v>774</v>
      </c>
    </row>
    <row r="864" spans="2:3">
      <c r="B864">
        <v>863</v>
      </c>
      <c r="C864" t="s">
        <v>775</v>
      </c>
    </row>
    <row r="865" spans="2:3">
      <c r="B865">
        <v>864</v>
      </c>
      <c r="C865" t="s">
        <v>684</v>
      </c>
    </row>
    <row r="866" spans="2:3">
      <c r="B866">
        <v>865</v>
      </c>
      <c r="C866" t="s">
        <v>793</v>
      </c>
    </row>
    <row r="867" spans="2:3">
      <c r="B867">
        <v>866</v>
      </c>
      <c r="C867" t="s">
        <v>792</v>
      </c>
    </row>
    <row r="868" spans="2:3">
      <c r="B868">
        <v>867</v>
      </c>
      <c r="C868" t="s">
        <v>832</v>
      </c>
    </row>
    <row r="869" spans="2:3">
      <c r="B869">
        <v>868</v>
      </c>
      <c r="C869" t="s">
        <v>836</v>
      </c>
    </row>
    <row r="870" spans="2:3">
      <c r="B870">
        <v>869</v>
      </c>
      <c r="C870" t="s">
        <v>830</v>
      </c>
    </row>
    <row r="871" spans="2:3">
      <c r="B871">
        <v>870</v>
      </c>
      <c r="C871" t="s">
        <v>831</v>
      </c>
    </row>
    <row r="872" spans="2:3">
      <c r="B872">
        <v>871</v>
      </c>
      <c r="C872" t="s">
        <v>837</v>
      </c>
    </row>
    <row r="873" spans="2:3">
      <c r="B873">
        <v>872</v>
      </c>
      <c r="C873" t="s">
        <v>841</v>
      </c>
    </row>
    <row r="874" spans="2:3">
      <c r="B874">
        <v>873</v>
      </c>
      <c r="C874" t="s">
        <v>790</v>
      </c>
    </row>
    <row r="875" spans="2:3">
      <c r="B875">
        <v>874</v>
      </c>
      <c r="C875" t="s">
        <v>839</v>
      </c>
    </row>
    <row r="876" spans="2:3">
      <c r="B876">
        <v>875</v>
      </c>
      <c r="C876" t="s">
        <v>676</v>
      </c>
    </row>
    <row r="877" spans="2:3">
      <c r="B877">
        <v>876</v>
      </c>
      <c r="C877" t="s">
        <v>787</v>
      </c>
    </row>
    <row r="878" spans="2:3">
      <c r="B878">
        <v>877</v>
      </c>
      <c r="C878" t="s">
        <v>826</v>
      </c>
    </row>
    <row r="879" spans="2:3">
      <c r="B879">
        <v>878</v>
      </c>
      <c r="C879" t="s">
        <v>788</v>
      </c>
    </row>
    <row r="880" spans="2:3">
      <c r="B880">
        <v>879</v>
      </c>
      <c r="C880" t="s">
        <v>789</v>
      </c>
    </row>
    <row r="881" spans="2:3">
      <c r="B881">
        <v>880</v>
      </c>
      <c r="C881" t="s">
        <v>796</v>
      </c>
    </row>
    <row r="882" spans="2:3">
      <c r="B882">
        <v>881</v>
      </c>
      <c r="C882" t="s">
        <v>795</v>
      </c>
    </row>
    <row r="883" spans="2:3">
      <c r="B883">
        <v>882</v>
      </c>
      <c r="C883" t="s">
        <v>163</v>
      </c>
    </row>
    <row r="884" spans="2:3">
      <c r="B884">
        <v>883</v>
      </c>
      <c r="C884" t="s">
        <v>95</v>
      </c>
    </row>
    <row r="885" spans="2:3">
      <c r="B885">
        <v>884</v>
      </c>
      <c r="C885" t="s">
        <v>246</v>
      </c>
    </row>
    <row r="886" spans="2:3">
      <c r="B886">
        <v>885</v>
      </c>
      <c r="C886" t="s">
        <v>677</v>
      </c>
    </row>
    <row r="887" spans="2:3">
      <c r="B887">
        <v>886</v>
      </c>
      <c r="C887" t="s">
        <v>678</v>
      </c>
    </row>
    <row r="888" spans="2:3">
      <c r="B888">
        <v>887</v>
      </c>
      <c r="C888" t="s">
        <v>802</v>
      </c>
    </row>
    <row r="889" spans="2:3">
      <c r="B889">
        <v>888</v>
      </c>
      <c r="C889" t="s">
        <v>700</v>
      </c>
    </row>
    <row r="890" spans="2:3">
      <c r="B890">
        <v>889</v>
      </c>
      <c r="C890" t="s">
        <v>780</v>
      </c>
    </row>
    <row r="891" spans="2:3">
      <c r="B891">
        <v>890</v>
      </c>
      <c r="C891" t="s">
        <v>675</v>
      </c>
    </row>
    <row r="892" spans="2:3">
      <c r="B892">
        <v>891</v>
      </c>
      <c r="C892" t="s">
        <v>777</v>
      </c>
    </row>
    <row r="893" spans="2:3">
      <c r="B893">
        <v>892</v>
      </c>
      <c r="C893" t="s">
        <v>805</v>
      </c>
    </row>
    <row r="894" spans="2:3">
      <c r="B894">
        <v>893</v>
      </c>
      <c r="C894" t="s">
        <v>806</v>
      </c>
    </row>
    <row r="895" spans="2:3">
      <c r="B895">
        <v>894</v>
      </c>
      <c r="C895" t="s">
        <v>811</v>
      </c>
    </row>
    <row r="896" spans="2:3">
      <c r="B896">
        <v>895</v>
      </c>
      <c r="C896" t="s">
        <v>257</v>
      </c>
    </row>
    <row r="897" spans="2:3">
      <c r="B897">
        <v>896</v>
      </c>
      <c r="C897" t="s">
        <v>856</v>
      </c>
    </row>
    <row r="898" spans="2:3">
      <c r="B898">
        <v>897</v>
      </c>
      <c r="C898" t="s">
        <v>862</v>
      </c>
    </row>
    <row r="899" spans="2:3">
      <c r="B899">
        <v>898</v>
      </c>
      <c r="C899" t="s">
        <v>994</v>
      </c>
    </row>
    <row r="900" spans="2:3">
      <c r="B900">
        <v>899</v>
      </c>
      <c r="C900" t="s">
        <v>680</v>
      </c>
    </row>
    <row r="901" spans="1:3">
      <c r="A901" t="s">
        <v>775</v>
      </c>
      <c r="B901">
        <v>900</v>
      </c>
      <c r="C901" t="s">
        <v>775</v>
      </c>
    </row>
    <row r="902" spans="1:3">
      <c r="A902" t="s">
        <v>792</v>
      </c>
      <c r="B902">
        <v>901</v>
      </c>
      <c r="C902" t="s">
        <v>792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2023-07-16T08:03:59Z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