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  <sheet name="statusale" sheetId="2" r:id="rId2"/>
    <sheet name="showar" sheetId="3" r:id="rId3"/>
    <sheet name="hyscale" sheetId="4" r:id="rId4"/>
    <sheet name="gbmscaler" sheetId="5" r:id="rId5"/>
    <sheet name="Sheet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<sst xmlns="http://schemas.openxmlformats.org/spreadsheetml/2006/main" count="57" uniqueCount="24">
  <si>
    <t>Method</t>
  </si>
  <si>
    <t>Average 
Response Time</t>
  </si>
  <si>
    <t>99% 
Response Time</t>
  </si>
  <si>
    <t>Max 
Response Time</t>
  </si>
  <si>
    <t>Utilization</t>
  </si>
  <si>
    <t>StatuScale</t>
  </si>
  <si>
    <t>GBMScaler</t>
  </si>
  <si>
    <t>Hyscale</t>
  </si>
  <si>
    <t>SHOWAR</t>
  </si>
  <si>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</si>
  <si>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</si>
  <si>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</si>
  <si>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</si>
  <si>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</si>
  <si>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</si>
  <si>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</si>
  <si>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</si>
  <si>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</si>
  <si>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</si>
  <si>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</si>
  <si>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gbmscaler</t>
  </si>
  <si>
    <t>hyscale</t>
  </si>
  <si>
    <t>showar</t>
  </si>
  <si>
    <t>statusclae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</si>
</sst>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1"/>
  <sheetViews>
    <sheetView tabSelected="1" topLeftCell="A5" workbookViewId="0">
      <selection activeCell="C5" sqref="C5"/>
    </sheetView>
  </sheetViews>
  <sheetFormatPr defaultColWidth="9" defaultRowHeight="13.85" outlineLevelCol="5"/>
  <cols>
    <col min="1" max="1" width="9" style="4"/>
    <col min="2" max="2" width="18.2300884955752" style="5" customWidth="1"/>
    <col min="3" max="5" width="18.2300884955752" style="4" customWidth="1"/>
    <col min="6" max="6" width="18.2300884955752" style="6" customWidth="1"/>
    <col min="7" max="7" width="13.858407079646" style="4"/>
    <col min="8" max="16384" width="9" style="4"/>
  </cols>
  <sheetData>
    <row r="2" ht="30" customHeight="1" spans="2:6">
      <c r="B2" s="7" t="s">
        <v>0</v>
      </c>
      <c r="C2" s="8" t="s">
        <v>1</v>
      </c>
      <c r="D2" s="9" t="s">
        <v>2</v>
      </c>
      <c r="E2" s="8" t="s">
        <v>3</v>
      </c>
      <c r="F2" s="10" t="s">
        <v>4</v>
      </c>
    </row>
    <row r="3" ht="18" customHeight="1" spans="2:6">
      <c r="B3" s="11" t="s">
        <v>5</v>
      </c>
      <c r="C3" s="12">
        <v>69.9098451947386</v>
      </c>
      <c r="D3" s="12">
        <v>323.54</v>
      </c>
      <c r="E3" s="12">
        <v>444.447653200001</v>
      </c>
      <c r="F3" s="12">
        <v>0.801937943394556</v>
      </c>
    </row>
    <row r="4" ht="18" customHeight="1" spans="2:6">
      <c r="B4" s="13"/>
      <c r="C4" s="12">
        <v>62.0457342006975</v>
      </c>
      <c r="D4" s="12">
        <v>312.96</v>
      </c>
      <c r="E4" s="12">
        <v>425.4833864</v>
      </c>
      <c r="F4" s="12">
        <v>0.796968710150437</v>
      </c>
    </row>
    <row r="5" ht="18" customHeight="1" spans="2:6">
      <c r="B5" s="13"/>
      <c r="C5" s="12">
        <v>59.88733243</v>
      </c>
      <c r="D5" s="12">
        <v>292.86</v>
      </c>
      <c r="E5" s="12">
        <v>402.154524999999</v>
      </c>
      <c r="F5" s="14">
        <v>0.784883115</v>
      </c>
    </row>
    <row r="6" ht="18" customHeight="1" spans="2:6">
      <c r="B6" s="13"/>
      <c r="C6" s="15">
        <f t="shared" ref="C6:F6" si="0">AVERAGE(C3:C5)</f>
        <v>63.9476372751454</v>
      </c>
      <c r="D6" s="15">
        <f t="shared" si="0"/>
        <v>309.786666666667</v>
      </c>
      <c r="E6" s="15">
        <f t="shared" si="0"/>
        <v>424.028521533333</v>
      </c>
      <c r="F6" s="15">
        <f t="shared" si="0"/>
        <v>0.794596589514998</v>
      </c>
    </row>
    <row r="7" ht="18" customHeight="1" spans="2:6">
      <c r="B7" s="11" t="s">
        <v>6</v>
      </c>
      <c r="C7" s="12">
        <v>71.51466327</v>
      </c>
      <c r="D7" s="12">
        <v>338.68</v>
      </c>
      <c r="E7" s="12">
        <v>452.4705862</v>
      </c>
      <c r="F7" s="14">
        <v>0.799990570585994</v>
      </c>
    </row>
    <row r="8" ht="18" customHeight="1" spans="2:6">
      <c r="B8" s="13"/>
      <c r="C8" s="12">
        <v>61.3833990019914</v>
      </c>
      <c r="D8" s="12">
        <v>303.54</v>
      </c>
      <c r="E8" s="14">
        <v>409.895398999999</v>
      </c>
      <c r="F8" s="14">
        <v>0.800741128361194</v>
      </c>
    </row>
    <row r="9" ht="18" customHeight="1" spans="2:6">
      <c r="B9" s="13"/>
      <c r="C9" s="12">
        <v>73.5790008663444</v>
      </c>
      <c r="D9" s="12">
        <v>413.72</v>
      </c>
      <c r="E9" s="12">
        <v>533.5605838</v>
      </c>
      <c r="F9" s="14">
        <v>0.792719416928402</v>
      </c>
    </row>
    <row r="10" ht="18" customHeight="1" spans="2:6">
      <c r="B10" s="13"/>
      <c r="C10" s="16">
        <f>(C11-C6)/C11*100</f>
        <v>7.0875433282849</v>
      </c>
      <c r="D10" s="16">
        <f>(D11-D6)/D11*100</f>
        <v>11.987423527852</v>
      </c>
      <c r="E10" s="16">
        <f>(E11-E6)/E11*100</f>
        <v>8.87159877533637</v>
      </c>
      <c r="F10" s="16">
        <f>(F11-F6)/F11*100</f>
        <v>0.403657599961623</v>
      </c>
    </row>
    <row r="11" ht="18" customHeight="1" spans="2:6">
      <c r="B11" s="13"/>
      <c r="C11" s="15">
        <f>AVERAGE(C7:C9)</f>
        <v>68.8256877127786</v>
      </c>
      <c r="D11" s="15">
        <f t="shared" ref="C11:F11" si="1">AVERAGE(D7:D9)</f>
        <v>351.98</v>
      </c>
      <c r="E11" s="15">
        <f t="shared" si="1"/>
        <v>465.308856333333</v>
      </c>
      <c r="F11" s="15">
        <f t="shared" si="1"/>
        <v>0.797817038625197</v>
      </c>
    </row>
    <row r="12" ht="18" customHeight="1" spans="2:6">
      <c r="B12" s="11" t="s">
        <v>7</v>
      </c>
      <c r="C12" s="12">
        <v>63.7840670801922</v>
      </c>
      <c r="D12" s="12">
        <v>301.84</v>
      </c>
      <c r="E12" s="12">
        <v>417.0549822</v>
      </c>
      <c r="F12" s="14">
        <v>0.798009136580418</v>
      </c>
    </row>
    <row r="13" ht="18" customHeight="1" spans="2:6">
      <c r="B13" s="13"/>
      <c r="C13" s="12">
        <v>73.1973774312759</v>
      </c>
      <c r="D13" s="12">
        <v>352.6</v>
      </c>
      <c r="E13" s="12">
        <v>479.3037222</v>
      </c>
      <c r="F13" s="14">
        <v>0.799717518530756</v>
      </c>
    </row>
    <row r="14" ht="18" customHeight="1" spans="2:6">
      <c r="B14" s="13"/>
      <c r="C14" s="12">
        <v>69.9364702608249</v>
      </c>
      <c r="D14" s="12">
        <v>354.3</v>
      </c>
      <c r="E14" s="12">
        <v>491.1334534</v>
      </c>
      <c r="F14" s="14">
        <v>0.793965464539185</v>
      </c>
    </row>
    <row r="15" ht="18" customHeight="1" spans="2:6">
      <c r="B15" s="13"/>
      <c r="C15" s="16">
        <f>(C16-C6)/C16*100</f>
        <v>7.28549916204525</v>
      </c>
      <c r="D15" s="16">
        <f>(D16-D6)/D16*100</f>
        <v>7.86922299105824</v>
      </c>
      <c r="E15" s="16">
        <f>(E16-E6)/E16*100</f>
        <v>8.31763931429978</v>
      </c>
      <c r="F15" s="16">
        <f>(F16-F6)/F16*100</f>
        <v>0.330408376581602</v>
      </c>
    </row>
    <row r="16" ht="18" customHeight="1" spans="2:6">
      <c r="B16" s="17"/>
      <c r="C16" s="15">
        <f t="shared" ref="C16:F16" si="2">AVERAGE(C12:C14)</f>
        <v>68.972638257431</v>
      </c>
      <c r="D16" s="15">
        <f t="shared" si="2"/>
        <v>336.246666666667</v>
      </c>
      <c r="E16" s="15">
        <f t="shared" si="2"/>
        <v>462.497385933333</v>
      </c>
      <c r="F16" s="15">
        <f t="shared" si="2"/>
        <v>0.79723070655012</v>
      </c>
    </row>
    <row r="17" ht="18" customHeight="1" spans="2:6">
      <c r="B17" s="7" t="s">
        <v>8</v>
      </c>
      <c r="C17" s="12">
        <v>69.7883478549908</v>
      </c>
      <c r="D17" s="12">
        <v>330.14</v>
      </c>
      <c r="E17" s="12">
        <v>463.291904999999</v>
      </c>
      <c r="F17" s="14">
        <v>0.794014988295483</v>
      </c>
    </row>
    <row r="18" ht="18" customHeight="1" spans="2:6">
      <c r="B18" s="7"/>
      <c r="C18" s="12">
        <v>74.76341906069</v>
      </c>
      <c r="D18" s="12">
        <v>317</v>
      </c>
      <c r="E18" s="12">
        <v>442.513070599999</v>
      </c>
      <c r="F18" s="14">
        <v>0.807978653449138</v>
      </c>
    </row>
    <row r="19" ht="18" customHeight="1" spans="2:6">
      <c r="B19" s="7"/>
      <c r="C19" s="12">
        <v>71.3166528961184</v>
      </c>
      <c r="D19" s="12">
        <v>376.54</v>
      </c>
      <c r="E19" s="12">
        <v>503.664044</v>
      </c>
      <c r="F19" s="14">
        <v>0.789058088487781</v>
      </c>
    </row>
    <row r="20" ht="18" customHeight="1" spans="2:6">
      <c r="B20" s="7"/>
      <c r="C20" s="16">
        <f>(C21-C6)/C21*100</f>
        <v>11.129700216136</v>
      </c>
      <c r="D20" s="16">
        <f>(D21-D6)/D21*100</f>
        <v>9.21381681775562</v>
      </c>
      <c r="E20" s="16">
        <f>(E21-E6)/E21*100</f>
        <v>9.74717805709471</v>
      </c>
      <c r="F20" s="16">
        <f>(F21-F6)/F21*100</f>
        <v>0.303714118585978</v>
      </c>
    </row>
    <row r="21" ht="18" customHeight="1" spans="2:6">
      <c r="B21" s="7"/>
      <c r="C21" s="15">
        <f t="shared" ref="C21:F21" si="3">AVERAGE(C17:C19)</f>
        <v>71.9561399372664</v>
      </c>
      <c r="D21" s="15">
        <f t="shared" si="3"/>
        <v>341.226666666667</v>
      </c>
      <c r="E21" s="15">
        <f t="shared" si="3"/>
        <v>469.823006533333</v>
      </c>
      <c r="F21" s="15">
        <f t="shared" si="3"/>
        <v>0.797017243410801</v>
      </c>
    </row>
  </sheetData>
  <mergeCells count="4">
    <mergeCell ref="B3:B6"/>
    <mergeCell ref="B7:B11"/>
    <mergeCell ref="B12:B16"/>
    <mergeCell ref="B17:B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6"/>
  <sheetViews>
    <sheetView topLeftCell="J1" workbookViewId="0">
      <selection activeCell="S2" sqref="S2"/>
    </sheetView>
  </sheetViews>
  <sheetFormatPr defaultColWidth="9" defaultRowHeight="13.5" outlineLevelRow="5"/>
  <cols>
    <col min="3" max="3" width="9.53097345132743"/>
    <col min="5" max="6" width="12.7964601769912"/>
    <col min="7" max="7" width="10.5309734513274"/>
    <col min="8" max="8" width="12.7964601769912"/>
    <col min="10" max="10" width="12.7964601769912"/>
    <col min="13" max="13" width="12.7964601769912"/>
    <col min="15" max="18" width="12.7964601769912"/>
    <col min="20" max="22" width="12.7964601769912"/>
  </cols>
  <sheetData>
    <row r="2" spans="3:22">
      <c r="C2">
        <f>AVERAGE(C3:C5)</f>
        <v>8733.206</v>
      </c>
      <c r="D2">
        <f t="shared" ref="D2:V2" si="0">AVERAGE(D3:D5)</f>
        <v>0</v>
      </c>
      <c r="E2">
        <f t="shared" si="0"/>
        <v>38.712</v>
      </c>
      <c r="F2">
        <f t="shared" si="0"/>
        <v>63.9476372751454</v>
      </c>
      <c r="G2">
        <f t="shared" si="0"/>
        <v>1.26076386666667</v>
      </c>
      <c r="H2">
        <f t="shared" si="0"/>
        <v>424.028521533334</v>
      </c>
      <c r="I2">
        <f t="shared" si="0"/>
        <v>8688</v>
      </c>
      <c r="J2">
        <f t="shared" si="0"/>
        <v>457.972970736742</v>
      </c>
      <c r="K2">
        <f t="shared" si="0"/>
        <v>0</v>
      </c>
      <c r="L2">
        <f t="shared" si="0"/>
        <v>38.722</v>
      </c>
      <c r="M2">
        <f t="shared" si="0"/>
        <v>69.542</v>
      </c>
      <c r="N2">
        <f t="shared" si="0"/>
        <v>90.3046666666667</v>
      </c>
      <c r="O2">
        <f t="shared" si="0"/>
        <v>103.453333333333</v>
      </c>
      <c r="P2">
        <f t="shared" si="0"/>
        <v>160.096666666667</v>
      </c>
      <c r="Q2">
        <f t="shared" si="0"/>
        <v>217.358666666667</v>
      </c>
      <c r="R2">
        <f t="shared" si="0"/>
        <v>275.713333333333</v>
      </c>
      <c r="S2">
        <f t="shared" si="0"/>
        <v>309.786666666667</v>
      </c>
      <c r="T2">
        <f t="shared" si="0"/>
        <v>379.073333333333</v>
      </c>
      <c r="U2">
        <f t="shared" si="0"/>
        <v>423.52</v>
      </c>
      <c r="V2">
        <f t="shared" si="0"/>
        <v>424</v>
      </c>
    </row>
    <row r="3" s="1" customFormat="1" spans="3:22">
      <c r="C3" s="1">
        <v>8681.44</v>
      </c>
      <c r="D3" s="1">
        <v>0</v>
      </c>
      <c r="E3" s="1">
        <v>45.206</v>
      </c>
      <c r="F3" s="1">
        <v>69.9098451947386</v>
      </c>
      <c r="G3" s="1">
        <v>1.33002420000005</v>
      </c>
      <c r="H3" s="1">
        <v>444.447653200001</v>
      </c>
      <c r="I3" s="1">
        <v>8688</v>
      </c>
      <c r="J3" s="1">
        <v>455.16346705907</v>
      </c>
      <c r="K3" s="1">
        <v>0</v>
      </c>
      <c r="L3" s="1">
        <v>45.22</v>
      </c>
      <c r="M3" s="1">
        <v>75.936</v>
      </c>
      <c r="N3" s="1">
        <v>98.536</v>
      </c>
      <c r="O3" s="1">
        <v>114.164</v>
      </c>
      <c r="P3" s="1">
        <v>171.402</v>
      </c>
      <c r="Q3" s="1">
        <v>228.16</v>
      </c>
      <c r="R3" s="1">
        <v>288.52</v>
      </c>
      <c r="S3" s="1">
        <v>323.54</v>
      </c>
      <c r="T3" s="1">
        <v>396.46</v>
      </c>
      <c r="U3" s="1">
        <v>444.24</v>
      </c>
      <c r="V3" s="1">
        <v>444.78</v>
      </c>
    </row>
    <row r="4" s="1" customFormat="1" spans="3:22">
      <c r="C4" s="1">
        <v>8755.628</v>
      </c>
      <c r="D4" s="1">
        <v>0</v>
      </c>
      <c r="E4" s="1">
        <v>36.548</v>
      </c>
      <c r="F4" s="1">
        <v>62.0457342006975</v>
      </c>
      <c r="G4" s="1">
        <v>1.26053559999997</v>
      </c>
      <c r="H4" s="1">
        <v>425.4833864</v>
      </c>
      <c r="I4" s="1">
        <v>8688</v>
      </c>
      <c r="J4" s="1">
        <v>459.103970951156</v>
      </c>
      <c r="K4" s="1">
        <v>0</v>
      </c>
      <c r="L4" s="1">
        <v>36.558</v>
      </c>
      <c r="M4" s="1">
        <v>67.206</v>
      </c>
      <c r="N4" s="1">
        <v>86.66</v>
      </c>
      <c r="O4" s="1">
        <v>98.082</v>
      </c>
      <c r="P4" s="1">
        <v>161.02</v>
      </c>
      <c r="Q4" s="1">
        <v>218.04</v>
      </c>
      <c r="R4" s="1">
        <v>278.84</v>
      </c>
      <c r="S4" s="1">
        <v>312.96</v>
      </c>
      <c r="T4" s="1">
        <v>381.48</v>
      </c>
      <c r="U4" s="1">
        <v>424.68</v>
      </c>
      <c r="V4" s="1">
        <v>425.26</v>
      </c>
    </row>
    <row r="5" s="1" customFormat="1" spans="3:22">
      <c r="C5" s="1">
        <v>8762.55</v>
      </c>
      <c r="D5" s="1">
        <v>0</v>
      </c>
      <c r="E5" s="1">
        <v>34.382</v>
      </c>
      <c r="F5" s="1">
        <v>59.88733243</v>
      </c>
      <c r="G5" s="1">
        <v>1.1917318</v>
      </c>
      <c r="H5" s="1">
        <v>402.154525</v>
      </c>
      <c r="I5" s="1">
        <v>8688</v>
      </c>
      <c r="J5" s="1">
        <v>459.6514742</v>
      </c>
      <c r="K5" s="1">
        <v>0</v>
      </c>
      <c r="L5" s="1">
        <v>34.388</v>
      </c>
      <c r="M5" s="1">
        <v>65.484</v>
      </c>
      <c r="N5" s="1">
        <v>85.718</v>
      </c>
      <c r="O5" s="1">
        <v>98.114</v>
      </c>
      <c r="P5" s="1">
        <v>147.868</v>
      </c>
      <c r="Q5" s="1">
        <v>205.876</v>
      </c>
      <c r="R5" s="1">
        <v>259.78</v>
      </c>
      <c r="S5" s="1">
        <v>292.86</v>
      </c>
      <c r="T5" s="1">
        <v>359.28</v>
      </c>
      <c r="U5" s="1">
        <v>401.64</v>
      </c>
      <c r="V5" s="1">
        <v>401.96</v>
      </c>
    </row>
    <row r="6" spans="1:2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>
        <v>0.5</v>
      </c>
      <c r="M6">
        <v>0.66</v>
      </c>
      <c r="N6">
        <v>0.75</v>
      </c>
      <c r="O6">
        <v>0.8</v>
      </c>
      <c r="P6">
        <v>0.9</v>
      </c>
      <c r="Q6">
        <v>0.95</v>
      </c>
      <c r="R6">
        <v>0.98</v>
      </c>
      <c r="S6">
        <v>0.99</v>
      </c>
      <c r="T6">
        <v>0.999</v>
      </c>
      <c r="U6">
        <v>0.9999</v>
      </c>
      <c r="V6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6"/>
  <sheetViews>
    <sheetView topLeftCell="I1" workbookViewId="0">
      <selection activeCell="V2" sqref="V2"/>
    </sheetView>
  </sheetViews>
  <sheetFormatPr defaultColWidth="9" defaultRowHeight="13.5" outlineLevelRow="5"/>
  <cols>
    <col min="3" max="3" width="12.7964601769912"/>
    <col min="5" max="8" width="12.7964601769912"/>
    <col min="10" max="10" width="12.7964601769912"/>
    <col min="13" max="14" width="12.7964601769912"/>
    <col min="16" max="16" width="12.7964601769912"/>
    <col min="19" max="21" width="12.7964601769912"/>
  </cols>
  <sheetData>
    <row r="2" spans="3:22">
      <c r="C2">
        <f>AVERAGE(C3:C5)</f>
        <v>8679.46666666667</v>
      </c>
      <c r="D2">
        <f t="shared" ref="D2:V2" si="0">AVERAGE(D3:D5)</f>
        <v>0</v>
      </c>
      <c r="E2">
        <f t="shared" si="0"/>
        <v>46.4113333333333</v>
      </c>
      <c r="F2">
        <f t="shared" si="0"/>
        <v>71.9561399372664</v>
      </c>
      <c r="G2">
        <f t="shared" si="0"/>
        <v>1.38307913333331</v>
      </c>
      <c r="H2">
        <f t="shared" si="0"/>
        <v>469.823006533333</v>
      </c>
      <c r="I2">
        <f t="shared" si="0"/>
        <v>8688</v>
      </c>
      <c r="J2">
        <f t="shared" si="0"/>
        <v>455.353416901286</v>
      </c>
      <c r="K2">
        <f t="shared" si="0"/>
        <v>0</v>
      </c>
      <c r="L2">
        <f t="shared" si="0"/>
        <v>46.422</v>
      </c>
      <c r="M2">
        <f t="shared" si="0"/>
        <v>74.3613333333333</v>
      </c>
      <c r="N2">
        <f t="shared" si="0"/>
        <v>95.7393333333333</v>
      </c>
      <c r="O2">
        <f t="shared" si="0"/>
        <v>109.57</v>
      </c>
      <c r="P2">
        <f t="shared" si="0"/>
        <v>173.288666666667</v>
      </c>
      <c r="Q2">
        <f t="shared" si="0"/>
        <v>244.376</v>
      </c>
      <c r="R2">
        <f t="shared" si="0"/>
        <v>308.4</v>
      </c>
      <c r="S2">
        <f t="shared" si="0"/>
        <v>341.226666666667</v>
      </c>
      <c r="T2">
        <f t="shared" si="0"/>
        <v>414.866666666667</v>
      </c>
      <c r="U2">
        <f t="shared" si="0"/>
        <v>469.586666666667</v>
      </c>
      <c r="V2">
        <f t="shared" si="0"/>
        <v>470.38</v>
      </c>
    </row>
    <row r="3" s="1" customFormat="1" spans="3:22">
      <c r="C3" s="1">
        <v>8701.71</v>
      </c>
      <c r="D3" s="1">
        <v>0</v>
      </c>
      <c r="E3" s="1">
        <v>43.616</v>
      </c>
      <c r="F3" s="1">
        <v>69.7883478549908</v>
      </c>
      <c r="G3" s="1">
        <v>1.38647559999993</v>
      </c>
      <c r="H3" s="1">
        <v>463.291904999999</v>
      </c>
      <c r="I3" s="1">
        <v>8688</v>
      </c>
      <c r="J3" s="1">
        <v>456.406809900299</v>
      </c>
      <c r="K3" s="1">
        <v>0</v>
      </c>
      <c r="L3" s="1">
        <v>43.628</v>
      </c>
      <c r="M3" s="1">
        <v>69.74</v>
      </c>
      <c r="N3" s="1">
        <v>89.976</v>
      </c>
      <c r="O3" s="1">
        <v>103.946</v>
      </c>
      <c r="P3" s="1">
        <v>170.216</v>
      </c>
      <c r="Q3" s="1">
        <v>241.518</v>
      </c>
      <c r="R3" s="1">
        <v>297.42</v>
      </c>
      <c r="S3" s="1">
        <v>330.14</v>
      </c>
      <c r="T3" s="1">
        <v>409.54</v>
      </c>
      <c r="U3" s="1">
        <v>461.98</v>
      </c>
      <c r="V3" s="1">
        <v>463.86</v>
      </c>
    </row>
    <row r="4" spans="3:22">
      <c r="C4">
        <v>8641.854</v>
      </c>
      <c r="D4">
        <v>0</v>
      </c>
      <c r="E4">
        <v>54.126</v>
      </c>
      <c r="F4">
        <v>74.76341906069</v>
      </c>
      <c r="G4">
        <v>1.44263540000003</v>
      </c>
      <c r="H4">
        <v>442.513070599999</v>
      </c>
      <c r="I4">
        <v>8688</v>
      </c>
      <c r="J4">
        <v>453.287134121207</v>
      </c>
      <c r="K4">
        <v>0</v>
      </c>
      <c r="L4">
        <v>54.132</v>
      </c>
      <c r="M4">
        <v>80.876</v>
      </c>
      <c r="N4">
        <v>101.626</v>
      </c>
      <c r="O4">
        <v>115.776</v>
      </c>
      <c r="P4">
        <v>169.776</v>
      </c>
      <c r="Q4">
        <v>228.48</v>
      </c>
      <c r="R4">
        <v>287.38</v>
      </c>
      <c r="S4">
        <v>317</v>
      </c>
      <c r="T4">
        <v>383.58</v>
      </c>
      <c r="U4">
        <v>442.36</v>
      </c>
      <c r="V4">
        <v>442.42</v>
      </c>
    </row>
    <row r="5" spans="3:22">
      <c r="C5">
        <v>8694.836</v>
      </c>
      <c r="D5">
        <v>0</v>
      </c>
      <c r="E5">
        <v>41.492</v>
      </c>
      <c r="F5">
        <v>71.3166528961184</v>
      </c>
      <c r="G5">
        <v>1.32012639999996</v>
      </c>
      <c r="H5">
        <v>503.664044</v>
      </c>
      <c r="I5">
        <v>8688</v>
      </c>
      <c r="J5">
        <v>456.366306682353</v>
      </c>
      <c r="K5">
        <v>0</v>
      </c>
      <c r="L5">
        <v>41.506</v>
      </c>
      <c r="M5">
        <v>72.468</v>
      </c>
      <c r="N5">
        <v>95.616</v>
      </c>
      <c r="O5">
        <v>108.988</v>
      </c>
      <c r="P5">
        <v>179.874</v>
      </c>
      <c r="Q5">
        <v>263.13</v>
      </c>
      <c r="R5">
        <v>340.4</v>
      </c>
      <c r="S5">
        <v>376.54</v>
      </c>
      <c r="T5">
        <v>451.48</v>
      </c>
      <c r="U5">
        <v>504.42</v>
      </c>
      <c r="V5">
        <v>504.86</v>
      </c>
    </row>
    <row r="6" spans="1:22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>
        <v>0.5</v>
      </c>
      <c r="M6">
        <v>0.66</v>
      </c>
      <c r="N6">
        <v>0.75</v>
      </c>
      <c r="O6">
        <v>0.8</v>
      </c>
      <c r="P6">
        <v>0.9</v>
      </c>
      <c r="Q6">
        <v>0.95</v>
      </c>
      <c r="R6">
        <v>0.98</v>
      </c>
      <c r="S6">
        <v>0.99</v>
      </c>
      <c r="T6">
        <v>0.999</v>
      </c>
      <c r="U6">
        <v>0.9999</v>
      </c>
      <c r="V6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V8"/>
  <sheetViews>
    <sheetView topLeftCell="H1" workbookViewId="0">
      <selection activeCell="L4" sqref="L4:U4"/>
    </sheetView>
  </sheetViews>
  <sheetFormatPr defaultColWidth="9.02654867256637" defaultRowHeight="13.5" outlineLevelRow="7"/>
  <cols>
    <col min="3" max="3" width="12.7964601769912"/>
    <col min="5" max="8" width="12.7964601769912"/>
    <col min="10" max="10" width="12.7964601769912"/>
    <col min="12" max="15" width="12.7964601769912"/>
    <col min="17" max="17" width="12.7964601769912"/>
    <col min="19" max="20" width="12.7964601769912"/>
    <col min="22" max="22" width="12.7964601769912"/>
  </cols>
  <sheetData>
    <row r="4" spans="3:22">
      <c r="C4">
        <f>AVERAGE(C5:C7)</f>
        <v>8723.82133333333</v>
      </c>
      <c r="D4">
        <f t="shared" ref="D4:V4" si="0">AVERAGE(D5:D7)</f>
        <v>0</v>
      </c>
      <c r="E4">
        <f t="shared" si="0"/>
        <v>42.1286666666667</v>
      </c>
      <c r="F4">
        <f t="shared" si="0"/>
        <v>68.972638257431</v>
      </c>
      <c r="G4">
        <f t="shared" si="0"/>
        <v>1.6407313333333</v>
      </c>
      <c r="H4">
        <f t="shared" si="0"/>
        <v>462.497385933333</v>
      </c>
      <c r="I4">
        <f t="shared" si="0"/>
        <v>8688</v>
      </c>
      <c r="J4">
        <f t="shared" si="0"/>
        <v>457.828064391665</v>
      </c>
      <c r="K4">
        <f t="shared" si="0"/>
        <v>0</v>
      </c>
      <c r="L4">
        <f t="shared" si="0"/>
        <v>42.1366666666667</v>
      </c>
      <c r="M4">
        <f t="shared" si="0"/>
        <v>74.3106666666667</v>
      </c>
      <c r="N4">
        <f t="shared" si="0"/>
        <v>96.4246666666667</v>
      </c>
      <c r="O4">
        <f t="shared" si="0"/>
        <v>107.741333333333</v>
      </c>
      <c r="P4">
        <f t="shared" si="0"/>
        <v>159.522</v>
      </c>
      <c r="Q4">
        <f t="shared" si="0"/>
        <v>232.876666666667</v>
      </c>
      <c r="R4">
        <f t="shared" si="0"/>
        <v>296.32</v>
      </c>
      <c r="S4">
        <f t="shared" si="0"/>
        <v>336.246666666667</v>
      </c>
      <c r="T4">
        <f t="shared" si="0"/>
        <v>407.373333333333</v>
      </c>
      <c r="U4">
        <f t="shared" si="0"/>
        <v>461.64</v>
      </c>
      <c r="V4">
        <f t="shared" si="0"/>
        <v>462.326666666667</v>
      </c>
    </row>
    <row r="5" s="1" customFormat="1" spans="3:22">
      <c r="C5" s="1">
        <v>8761.416</v>
      </c>
      <c r="D5" s="1">
        <v>0</v>
      </c>
      <c r="E5" s="1">
        <v>38.966</v>
      </c>
      <c r="F5" s="1">
        <v>63.7840670801922</v>
      </c>
      <c r="G5" s="1">
        <v>1.47563019999993</v>
      </c>
      <c r="H5" s="1">
        <v>417.0549822</v>
      </c>
      <c r="I5" s="1">
        <v>8688</v>
      </c>
      <c r="J5" s="1">
        <v>459.53310805691</v>
      </c>
      <c r="K5" s="1">
        <v>0</v>
      </c>
      <c r="L5" s="1">
        <v>38.976</v>
      </c>
      <c r="M5" s="1">
        <v>71</v>
      </c>
      <c r="N5" s="1">
        <v>91.628</v>
      </c>
      <c r="O5" s="1">
        <v>102.644</v>
      </c>
      <c r="P5" s="1">
        <v>146.38</v>
      </c>
      <c r="Q5" s="1">
        <v>215.446</v>
      </c>
      <c r="R5" s="1">
        <v>267.94</v>
      </c>
      <c r="S5" s="1">
        <v>301.84</v>
      </c>
      <c r="T5" s="1">
        <v>368.12</v>
      </c>
      <c r="U5" s="1">
        <v>416.18</v>
      </c>
      <c r="V5" s="1">
        <v>416.88</v>
      </c>
    </row>
    <row r="6" s="1" customFormat="1" spans="3:22">
      <c r="C6" s="1">
        <v>8690.054</v>
      </c>
      <c r="D6" s="1">
        <v>0</v>
      </c>
      <c r="E6" s="1">
        <v>47.114</v>
      </c>
      <c r="F6" s="1">
        <v>73.1973774312759</v>
      </c>
      <c r="G6" s="1">
        <v>1.82961299999998</v>
      </c>
      <c r="H6" s="1">
        <v>479.3037222</v>
      </c>
      <c r="I6" s="1">
        <v>8688</v>
      </c>
      <c r="J6" s="1">
        <v>455.773494744007</v>
      </c>
      <c r="K6" s="1">
        <v>0</v>
      </c>
      <c r="L6" s="1">
        <v>47.116</v>
      </c>
      <c r="M6" s="1">
        <v>79.656</v>
      </c>
      <c r="N6" s="1">
        <v>101.574</v>
      </c>
      <c r="O6" s="1">
        <v>112.854</v>
      </c>
      <c r="P6" s="1">
        <v>164.94</v>
      </c>
      <c r="Q6" s="1">
        <v>236.474</v>
      </c>
      <c r="R6" s="1">
        <v>309.36</v>
      </c>
      <c r="S6" s="1">
        <v>352.6</v>
      </c>
      <c r="T6" s="1">
        <v>427.46</v>
      </c>
      <c r="U6" s="1">
        <v>478.62</v>
      </c>
      <c r="V6" s="1">
        <v>479.26</v>
      </c>
    </row>
    <row r="7" s="1" customFormat="1" spans="3:22">
      <c r="C7" s="1">
        <v>8719.994</v>
      </c>
      <c r="D7" s="1">
        <v>0</v>
      </c>
      <c r="E7" s="1">
        <v>40.306</v>
      </c>
      <c r="F7" s="1">
        <v>69.9364702608249</v>
      </c>
      <c r="G7" s="1">
        <v>1.61695079999999</v>
      </c>
      <c r="H7" s="1">
        <v>491.1334534</v>
      </c>
      <c r="I7" s="1">
        <v>8688</v>
      </c>
      <c r="J7" s="1">
        <v>458.177590374077</v>
      </c>
      <c r="K7" s="1">
        <v>0</v>
      </c>
      <c r="L7" s="1">
        <v>40.318</v>
      </c>
      <c r="M7" s="1">
        <v>72.276</v>
      </c>
      <c r="N7" s="1">
        <v>96.072</v>
      </c>
      <c r="O7" s="1">
        <v>107.726</v>
      </c>
      <c r="P7" s="1">
        <v>167.246</v>
      </c>
      <c r="Q7" s="1">
        <v>246.71</v>
      </c>
      <c r="R7" s="1">
        <v>311.66</v>
      </c>
      <c r="S7" s="1">
        <v>354.3</v>
      </c>
      <c r="T7" s="1">
        <v>426.54</v>
      </c>
      <c r="U7" s="1">
        <v>490.12</v>
      </c>
      <c r="V7" s="1">
        <v>490.84</v>
      </c>
    </row>
    <row r="8" s="1" customFormat="1" spans="1:22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2">
        <v>0.5</v>
      </c>
      <c r="M8" s="2">
        <v>0.66</v>
      </c>
      <c r="N8" s="2">
        <v>0.75</v>
      </c>
      <c r="O8" s="2">
        <v>0.8</v>
      </c>
      <c r="P8" s="2">
        <v>0.9</v>
      </c>
      <c r="Q8" s="2">
        <v>0.95</v>
      </c>
      <c r="R8" s="2">
        <v>0.98</v>
      </c>
      <c r="S8" s="2">
        <v>0.99</v>
      </c>
      <c r="T8" s="3">
        <v>0.999</v>
      </c>
      <c r="U8" s="3">
        <v>0.9999</v>
      </c>
      <c r="V8" s="2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V9"/>
  <sheetViews>
    <sheetView workbookViewId="0">
      <selection activeCell="L5" sqref="L5"/>
    </sheetView>
  </sheetViews>
  <sheetFormatPr defaultColWidth="9.02654867256637" defaultRowHeight="13.5"/>
  <cols>
    <col min="3" max="3" width="9.53097345132743"/>
    <col min="5" max="8" width="12.7964601769912"/>
    <col min="10" max="10" width="12.7964601769912"/>
    <col min="12" max="19" width="12.7964601769912"/>
    <col min="22" max="22" width="12.7964601769912"/>
  </cols>
  <sheetData>
    <row r="5" spans="3:22">
      <c r="C5">
        <f>AVERAGE(C6:C8)</f>
        <v>8705.05733333333</v>
      </c>
      <c r="D5">
        <f t="shared" ref="D5:V5" si="0">AVERAGE(D6:D8)</f>
        <v>0</v>
      </c>
      <c r="E5">
        <f t="shared" si="0"/>
        <v>41.928</v>
      </c>
      <c r="F5">
        <f t="shared" si="0"/>
        <v>68.8256877127786</v>
      </c>
      <c r="G5">
        <f t="shared" si="0"/>
        <v>1.30534006666666</v>
      </c>
      <c r="H5">
        <f t="shared" si="0"/>
        <v>465.308856333333</v>
      </c>
      <c r="I5">
        <f t="shared" si="0"/>
        <v>8688</v>
      </c>
      <c r="J5">
        <f t="shared" si="0"/>
        <v>456.740613250683</v>
      </c>
      <c r="K5">
        <f t="shared" si="0"/>
        <v>0</v>
      </c>
      <c r="L5">
        <f t="shared" si="0"/>
        <v>41.9353333333333</v>
      </c>
      <c r="M5">
        <f t="shared" si="0"/>
        <v>71.1406666666667</v>
      </c>
      <c r="N5">
        <f t="shared" si="0"/>
        <v>90.298</v>
      </c>
      <c r="O5">
        <f t="shared" si="0"/>
        <v>103.288666666667</v>
      </c>
      <c r="P5">
        <f t="shared" si="0"/>
        <v>166.347333333333</v>
      </c>
      <c r="Q5">
        <f t="shared" si="0"/>
        <v>254.987333333333</v>
      </c>
      <c r="R5">
        <f t="shared" si="0"/>
        <v>318.273333333333</v>
      </c>
      <c r="S5">
        <f t="shared" si="0"/>
        <v>351.98</v>
      </c>
      <c r="T5">
        <f t="shared" si="0"/>
        <v>419.226666666667</v>
      </c>
      <c r="U5">
        <f t="shared" si="0"/>
        <v>465.233333333333</v>
      </c>
      <c r="V5">
        <f t="shared" si="0"/>
        <v>465.7</v>
      </c>
    </row>
    <row r="6" s="1" customFormat="1" spans="3:22">
      <c r="C6" s="1">
        <v>8669.1</v>
      </c>
      <c r="D6" s="1">
        <v>0</v>
      </c>
      <c r="E6" s="1">
        <v>48.112</v>
      </c>
      <c r="F6" s="1">
        <v>71.51466327</v>
      </c>
      <c r="G6" s="1">
        <v>1.2568184</v>
      </c>
      <c r="H6" s="1">
        <v>452.4705862</v>
      </c>
      <c r="I6" s="1">
        <v>8688</v>
      </c>
      <c r="J6" s="1">
        <v>454.7215155</v>
      </c>
      <c r="K6" s="1">
        <v>0</v>
      </c>
      <c r="L6" s="1">
        <v>48.118</v>
      </c>
      <c r="M6" s="1">
        <v>78.648</v>
      </c>
      <c r="N6" s="1">
        <v>97.48</v>
      </c>
      <c r="O6" s="1">
        <v>111.454</v>
      </c>
      <c r="P6" s="1">
        <v>166.918</v>
      </c>
      <c r="Q6" s="1">
        <v>237.322</v>
      </c>
      <c r="R6" s="1">
        <v>300.4</v>
      </c>
      <c r="S6" s="1">
        <v>338.68</v>
      </c>
      <c r="T6" s="1">
        <v>407.08</v>
      </c>
      <c r="U6" s="1">
        <v>452.36</v>
      </c>
      <c r="V6" s="1">
        <v>452.6</v>
      </c>
    </row>
    <row r="7" spans="3:22">
      <c r="C7">
        <v>8749.346</v>
      </c>
      <c r="D7">
        <v>0</v>
      </c>
      <c r="E7">
        <v>37.568</v>
      </c>
      <c r="F7">
        <v>61.3833990019914</v>
      </c>
      <c r="G7">
        <v>1.33165560000004</v>
      </c>
      <c r="H7">
        <v>409.895398999999</v>
      </c>
      <c r="I7">
        <v>8688</v>
      </c>
      <c r="J7">
        <v>459.183435053908</v>
      </c>
      <c r="K7">
        <v>0</v>
      </c>
      <c r="L7">
        <v>37.576</v>
      </c>
      <c r="M7">
        <v>65.954</v>
      </c>
      <c r="N7">
        <v>84.182</v>
      </c>
      <c r="O7">
        <v>96.152</v>
      </c>
      <c r="P7">
        <v>146.324</v>
      </c>
      <c r="Q7">
        <v>216.56</v>
      </c>
      <c r="R7">
        <v>271.9</v>
      </c>
      <c r="S7">
        <v>303.54</v>
      </c>
      <c r="T7">
        <v>364.56</v>
      </c>
      <c r="U7">
        <v>409.68</v>
      </c>
      <c r="V7">
        <v>410.12</v>
      </c>
    </row>
    <row r="8" spans="3:22">
      <c r="C8">
        <v>8696.726</v>
      </c>
      <c r="D8">
        <v>0</v>
      </c>
      <c r="E8">
        <v>40.104</v>
      </c>
      <c r="F8">
        <v>73.5790008663444</v>
      </c>
      <c r="G8">
        <v>1.32754619999995</v>
      </c>
      <c r="H8">
        <v>533.5605838</v>
      </c>
      <c r="I8">
        <v>8688</v>
      </c>
      <c r="J8">
        <v>456.316889198141</v>
      </c>
      <c r="K8">
        <v>0</v>
      </c>
      <c r="L8">
        <v>40.112</v>
      </c>
      <c r="M8">
        <v>68.82</v>
      </c>
      <c r="N8">
        <v>89.232</v>
      </c>
      <c r="O8">
        <v>102.26</v>
      </c>
      <c r="P8">
        <v>185.8</v>
      </c>
      <c r="Q8">
        <v>311.08</v>
      </c>
      <c r="R8">
        <v>382.52</v>
      </c>
      <c r="S8">
        <v>413.72</v>
      </c>
      <c r="T8">
        <v>486.04</v>
      </c>
      <c r="U8">
        <v>533.66</v>
      </c>
      <c r="V8">
        <v>534.38</v>
      </c>
    </row>
    <row r="9" spans="1:22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>
        <v>0.5</v>
      </c>
      <c r="M9">
        <v>0.66</v>
      </c>
      <c r="N9">
        <v>0.75</v>
      </c>
      <c r="O9">
        <v>0.8</v>
      </c>
      <c r="P9">
        <v>0.9</v>
      </c>
      <c r="Q9">
        <v>0.95</v>
      </c>
      <c r="R9">
        <v>0.98</v>
      </c>
      <c r="S9">
        <v>0.99</v>
      </c>
      <c r="T9">
        <v>0.999</v>
      </c>
      <c r="U9">
        <v>0.9999</v>
      </c>
      <c r="V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F21" sqref="F21"/>
    </sheetView>
  </sheetViews>
  <sheetFormatPr defaultColWidth="9.02654867256637" defaultRowHeight="13.5" outlineLevelRow="4"/>
  <cols>
    <col min="2" max="9" width="12.7964601769912"/>
    <col min="12" max="12" width="12.7964601769912"/>
  </cols>
  <sheetData>
    <row r="1" spans="2:12">
      <c r="B1">
        <v>0.5</v>
      </c>
      <c r="C1">
        <v>0.66</v>
      </c>
      <c r="D1">
        <v>0.75</v>
      </c>
      <c r="E1">
        <v>0.8</v>
      </c>
      <c r="F1">
        <v>0.9</v>
      </c>
      <c r="G1">
        <v>0.95</v>
      </c>
      <c r="H1">
        <v>0.98</v>
      </c>
      <c r="I1">
        <v>0.99</v>
      </c>
      <c r="J1">
        <v>0.999</v>
      </c>
      <c r="K1">
        <v>0.9999</v>
      </c>
      <c r="L1">
        <v>1</v>
      </c>
    </row>
    <row r="2" spans="1:12">
      <c r="A2" t="s">
        <v>20</v>
      </c>
      <c r="B2">
        <v>42.4933333333333</v>
      </c>
      <c r="C2">
        <v>71.1053333333333</v>
      </c>
      <c r="D2">
        <v>90.8293333333333</v>
      </c>
      <c r="E2">
        <v>103.979333333333</v>
      </c>
      <c r="F2">
        <v>176.032666666667</v>
      </c>
      <c r="G2">
        <v>267.162666666667</v>
      </c>
      <c r="H2">
        <v>332.433333333333</v>
      </c>
      <c r="I2">
        <v>368.546666666667</v>
      </c>
      <c r="J2">
        <v>442.12</v>
      </c>
      <c r="K2">
        <v>491.42</v>
      </c>
      <c r="L2">
        <v>492.113333333333</v>
      </c>
    </row>
    <row r="3" spans="1:12">
      <c r="A3" t="s">
        <v>21</v>
      </c>
      <c r="B3">
        <v>42.1366666666667</v>
      </c>
      <c r="C3">
        <v>74.3106666666667</v>
      </c>
      <c r="D3">
        <v>96.4246666666667</v>
      </c>
      <c r="E3">
        <v>107.741333333333</v>
      </c>
      <c r="F3">
        <v>159.522</v>
      </c>
      <c r="G3">
        <v>232.876666666667</v>
      </c>
      <c r="H3">
        <v>296.32</v>
      </c>
      <c r="I3">
        <v>336.246666666667</v>
      </c>
      <c r="J3">
        <v>407.373333333333</v>
      </c>
      <c r="K3">
        <v>461.64</v>
      </c>
      <c r="L3">
        <v>462.326666666667</v>
      </c>
    </row>
    <row r="4" spans="1:12">
      <c r="A4" t="s">
        <v>22</v>
      </c>
      <c r="B4">
        <v>46.422</v>
      </c>
      <c r="C4">
        <v>74.3613333333333</v>
      </c>
      <c r="D4">
        <v>95.7393333333333</v>
      </c>
      <c r="E4">
        <v>109.57</v>
      </c>
      <c r="F4">
        <v>173.288666666667</v>
      </c>
      <c r="G4">
        <v>244.376</v>
      </c>
      <c r="H4">
        <v>308.4</v>
      </c>
      <c r="I4">
        <v>341.226666666667</v>
      </c>
      <c r="J4">
        <v>414.866666666667</v>
      </c>
      <c r="K4">
        <v>469.586666666667</v>
      </c>
      <c r="L4">
        <v>470.38</v>
      </c>
    </row>
    <row r="5" spans="1:12">
      <c r="A5" t="s">
        <v>23</v>
      </c>
      <c r="B5">
        <v>41.082</v>
      </c>
      <c r="C5">
        <v>70.3193333333333</v>
      </c>
      <c r="D5">
        <v>91.62</v>
      </c>
      <c r="E5">
        <v>104.775333333333</v>
      </c>
      <c r="F5">
        <v>159.507333333333</v>
      </c>
      <c r="G5">
        <v>254.404666666667</v>
      </c>
      <c r="H5">
        <v>318.433333333333</v>
      </c>
      <c r="I5">
        <v>354.06</v>
      </c>
      <c r="J5">
        <v>430.546666666667</v>
      </c>
      <c r="K5">
        <v>481.153333333333</v>
      </c>
      <c r="L5">
        <v>481.553333333333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statusale</vt:lpstr>
      <vt:lpstr>showar</vt:lpstr>
      <vt:lpstr>hyscale</vt:lpstr>
      <vt:lpstr>gbmscaler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2023-05-12T11:15:00Z</dcterms:created>
  <dcterms:modified xsi:type="dcterms:W3CDTF">2023-12-23T05:29:56Z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