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20" activeTab="2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44525"/>
</workbook>
</file>

<file path=xl/sharedStrings.xml><?xml version="1.0" encoding="utf-8"?>
<sst xmlns="http://schemas.openxmlformats.org/spreadsheetml/2006/main" count="120" uniqueCount="17">
  <si>
    <t>outcome</t>
  </si>
  <si>
    <t>group</t>
  </si>
  <si>
    <t>mean</t>
  </si>
  <si>
    <t>sd</t>
  </si>
  <si>
    <t>sample_size</t>
  </si>
  <si>
    <t>ci_lower</t>
  </si>
  <si>
    <t>ci_upper</t>
  </si>
  <si>
    <t>time</t>
  </si>
  <si>
    <t>iADRS</t>
  </si>
  <si>
    <t>Donanemab-Low/medium tau</t>
  </si>
  <si>
    <t>Placebo-Low/medium tau</t>
  </si>
  <si>
    <t>Donanemab-combined</t>
  </si>
  <si>
    <t>Placebo-combined</t>
  </si>
  <si>
    <t>CDR-SB</t>
  </si>
  <si>
    <t>ADCS-iADL</t>
  </si>
  <si>
    <t>ADCS-Cog13</t>
  </si>
  <si>
    <t>MMSE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</si>
</sst>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0" borderId="3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" sqref="A1:H9"/>
    </sheetView>
  </sheetViews>
  <sheetFormatPr defaultColWidth="9" defaultRowHeight="16.8" outlineLevelCol="7"/>
  <cols>
    <col min="1" max="1" width="11.0673076923077" customWidth="1"/>
    <col min="2" max="2" width="16.5384615384615" style="1" customWidth="1"/>
    <col min="4" max="4" width="13.2692307692308" customWidth="1"/>
    <col min="6" max="6" width="14.0673076923077" customWidth="1"/>
    <col min="7" max="7" width="12.6923076923077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2" t="s">
        <v>9</v>
      </c>
      <c r="C2">
        <v>105.92</v>
      </c>
      <c r="D2">
        <v>13.72</v>
      </c>
      <c r="E2">
        <v>533</v>
      </c>
      <c r="F2">
        <f t="shared" ref="F2:F9" si="0">C2-1.96*D2/SQRT(E2)</f>
        <v>104.755212830205</v>
      </c>
      <c r="G2">
        <f t="shared" ref="G2:G9" si="1">C2+1.96*D2/SQRT(E2)</f>
        <v>107.084787169795</v>
      </c>
      <c r="H2">
        <v>0</v>
      </c>
    </row>
    <row r="3" spans="1:8">
      <c r="A3" t="s">
        <v>8</v>
      </c>
      <c r="B3" s="2" t="s">
        <v>10</v>
      </c>
      <c r="C3">
        <v>105.95</v>
      </c>
      <c r="D3">
        <v>13.42</v>
      </c>
      <c r="E3">
        <v>560</v>
      </c>
      <c r="F3">
        <f t="shared" si="0"/>
        <v>104.838486930351</v>
      </c>
      <c r="G3">
        <f t="shared" si="1"/>
        <v>107.061513069649</v>
      </c>
      <c r="H3">
        <v>0</v>
      </c>
    </row>
    <row r="4" spans="1:8">
      <c r="A4" t="s">
        <v>8</v>
      </c>
      <c r="B4" s="2" t="s">
        <v>11</v>
      </c>
      <c r="C4">
        <v>104.55</v>
      </c>
      <c r="D4">
        <v>13.9</v>
      </c>
      <c r="E4">
        <v>775</v>
      </c>
      <c r="F4">
        <f t="shared" si="0"/>
        <v>103.571366630317</v>
      </c>
      <c r="G4">
        <f t="shared" si="1"/>
        <v>105.528633369683</v>
      </c>
      <c r="H4">
        <v>0</v>
      </c>
    </row>
    <row r="5" spans="1:8">
      <c r="A5" t="s">
        <v>8</v>
      </c>
      <c r="B5" s="2" t="s">
        <v>12</v>
      </c>
      <c r="C5">
        <v>103.82</v>
      </c>
      <c r="D5">
        <v>13.88</v>
      </c>
      <c r="E5">
        <v>824</v>
      </c>
      <c r="F5">
        <f t="shared" si="0"/>
        <v>102.87227588464</v>
      </c>
      <c r="G5">
        <f t="shared" si="1"/>
        <v>104.76772411536</v>
      </c>
      <c r="H5">
        <v>0</v>
      </c>
    </row>
    <row r="6" spans="1:8">
      <c r="A6" t="s">
        <v>8</v>
      </c>
      <c r="B6" s="2" t="s">
        <v>9</v>
      </c>
      <c r="C6">
        <v>101.31</v>
      </c>
      <c r="D6">
        <v>18.23</v>
      </c>
      <c r="E6">
        <v>418</v>
      </c>
      <c r="F6">
        <f t="shared" si="0"/>
        <v>99.5623494454379</v>
      </c>
      <c r="G6">
        <f t="shared" si="1"/>
        <v>103.057650554562</v>
      </c>
      <c r="H6">
        <v>76</v>
      </c>
    </row>
    <row r="7" spans="1:8">
      <c r="A7" t="s">
        <v>8</v>
      </c>
      <c r="B7" s="2" t="s">
        <v>10</v>
      </c>
      <c r="C7">
        <v>98.88</v>
      </c>
      <c r="D7">
        <v>17.95</v>
      </c>
      <c r="E7">
        <v>444</v>
      </c>
      <c r="F7">
        <f t="shared" si="0"/>
        <v>97.2103361696718</v>
      </c>
      <c r="G7">
        <f t="shared" si="1"/>
        <v>100.549663830328</v>
      </c>
      <c r="H7">
        <v>76</v>
      </c>
    </row>
    <row r="8" spans="1:8">
      <c r="A8" t="s">
        <v>8</v>
      </c>
      <c r="B8" s="2" t="s">
        <v>11</v>
      </c>
      <c r="C8">
        <v>96.98</v>
      </c>
      <c r="D8">
        <v>20.87</v>
      </c>
      <c r="E8">
        <v>583</v>
      </c>
      <c r="F8">
        <f t="shared" si="0"/>
        <v>95.2858797133842</v>
      </c>
      <c r="G8">
        <f t="shared" si="1"/>
        <v>98.6741202866158</v>
      </c>
      <c r="H8">
        <v>76</v>
      </c>
    </row>
    <row r="9" spans="1:8">
      <c r="A9" t="s">
        <v>8</v>
      </c>
      <c r="B9" s="2" t="s">
        <v>12</v>
      </c>
      <c r="C9">
        <v>93.82</v>
      </c>
      <c r="D9">
        <v>20.38</v>
      </c>
      <c r="E9">
        <v>653</v>
      </c>
      <c r="F9">
        <f t="shared" si="0"/>
        <v>92.2568391825357</v>
      </c>
      <c r="G9">
        <f t="shared" si="1"/>
        <v>95.3831608174643</v>
      </c>
      <c r="H9">
        <v>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1" sqref="B$1:B$1048576"/>
    </sheetView>
  </sheetViews>
  <sheetFormatPr defaultColWidth="9" defaultRowHeight="16.8" outlineLevelCol="7"/>
  <cols>
    <col min="2" max="2" width="16.5384615384615" style="1" customWidth="1"/>
    <col min="6" max="6" width="14.0673076923077" customWidth="1"/>
    <col min="7" max="7" width="12.6923076923077"/>
    <col min="17" max="18" width="12.6923076923077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34" spans="1:8">
      <c r="A2" t="s">
        <v>13</v>
      </c>
      <c r="B2" s="2" t="s">
        <v>9</v>
      </c>
      <c r="C2">
        <v>3.72</v>
      </c>
      <c r="D2">
        <v>2.09</v>
      </c>
      <c r="E2">
        <v>546</v>
      </c>
      <c r="F2">
        <f t="shared" ref="F2:F9" si="0">C2-1.96*D2/SQRT(E2)</f>
        <v>3.54469026384783</v>
      </c>
      <c r="G2">
        <f t="shared" ref="G2:G9" si="1">C2+1.96*D2/SQRT(E2)</f>
        <v>3.89530973615217</v>
      </c>
      <c r="H2">
        <v>0</v>
      </c>
    </row>
    <row r="3" ht="34" spans="1:8">
      <c r="A3" t="s">
        <v>13</v>
      </c>
      <c r="B3" s="2" t="s">
        <v>10</v>
      </c>
      <c r="C3">
        <v>3.64</v>
      </c>
      <c r="D3">
        <v>1.99</v>
      </c>
      <c r="E3">
        <v>569</v>
      </c>
      <c r="F3">
        <f t="shared" si="0"/>
        <v>3.47648672594905</v>
      </c>
      <c r="G3">
        <f t="shared" si="1"/>
        <v>3.80351327405095</v>
      </c>
      <c r="H3">
        <v>0</v>
      </c>
    </row>
    <row r="4" ht="34" spans="1:8">
      <c r="A4" t="s">
        <v>13</v>
      </c>
      <c r="B4" s="2" t="s">
        <v>11</v>
      </c>
      <c r="C4">
        <v>3.92</v>
      </c>
      <c r="D4">
        <v>2.06</v>
      </c>
      <c r="E4">
        <v>794</v>
      </c>
      <c r="F4">
        <f t="shared" si="0"/>
        <v>3.77671093773341</v>
      </c>
      <c r="G4">
        <f t="shared" si="1"/>
        <v>4.06328906226659</v>
      </c>
      <c r="H4">
        <v>0</v>
      </c>
    </row>
    <row r="5" ht="34" spans="1:8">
      <c r="A5" t="s">
        <v>13</v>
      </c>
      <c r="B5" s="2" t="s">
        <v>12</v>
      </c>
      <c r="C5">
        <v>3.89</v>
      </c>
      <c r="D5">
        <v>2.03</v>
      </c>
      <c r="E5">
        <v>838</v>
      </c>
      <c r="F5">
        <f t="shared" si="0"/>
        <v>3.75255463467731</v>
      </c>
      <c r="G5">
        <f t="shared" si="1"/>
        <v>4.02744536532269</v>
      </c>
      <c r="H5">
        <v>0</v>
      </c>
    </row>
    <row r="6" ht="34" spans="1:8">
      <c r="A6" t="s">
        <v>13</v>
      </c>
      <c r="B6" s="2" t="s">
        <v>9</v>
      </c>
      <c r="C6">
        <v>4.64</v>
      </c>
      <c r="D6">
        <v>2.9</v>
      </c>
      <c r="E6">
        <v>424</v>
      </c>
      <c r="F6">
        <f t="shared" si="0"/>
        <v>4.36396055791807</v>
      </c>
      <c r="G6">
        <f t="shared" si="1"/>
        <v>4.91603944208193</v>
      </c>
      <c r="H6">
        <v>76</v>
      </c>
    </row>
    <row r="7" ht="34" spans="1:8">
      <c r="A7" t="s">
        <v>13</v>
      </c>
      <c r="B7" s="2" t="s">
        <v>10</v>
      </c>
      <c r="C7">
        <v>5.13</v>
      </c>
      <c r="D7">
        <v>2.93</v>
      </c>
      <c r="E7">
        <v>459</v>
      </c>
      <c r="F7">
        <f t="shared" si="0"/>
        <v>4.8619490511148</v>
      </c>
      <c r="G7">
        <f t="shared" si="1"/>
        <v>5.3980509488852</v>
      </c>
      <c r="H7">
        <v>76</v>
      </c>
    </row>
    <row r="8" ht="34" spans="1:8">
      <c r="A8" t="s">
        <v>13</v>
      </c>
      <c r="B8" s="2" t="s">
        <v>11</v>
      </c>
      <c r="C8">
        <v>5.25</v>
      </c>
      <c r="D8">
        <v>3.21</v>
      </c>
      <c r="E8">
        <v>598</v>
      </c>
      <c r="F8">
        <f t="shared" si="0"/>
        <v>4.99271734320994</v>
      </c>
      <c r="G8">
        <f t="shared" si="1"/>
        <v>5.50728265679006</v>
      </c>
      <c r="H8">
        <v>76</v>
      </c>
    </row>
    <row r="9" ht="34" spans="1:8">
      <c r="A9" t="s">
        <v>13</v>
      </c>
      <c r="B9" s="2" t="s">
        <v>12</v>
      </c>
      <c r="C9">
        <v>5.8</v>
      </c>
      <c r="D9">
        <v>3.22</v>
      </c>
      <c r="E9">
        <v>672</v>
      </c>
      <c r="F9">
        <f t="shared" si="0"/>
        <v>5.55654017442981</v>
      </c>
      <c r="G9">
        <f t="shared" si="1"/>
        <v>6.04345982557019</v>
      </c>
      <c r="H9">
        <v>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B5" sqref="B5"/>
    </sheetView>
  </sheetViews>
  <sheetFormatPr defaultColWidth="9" defaultRowHeight="16.8" outlineLevelCol="7"/>
  <cols>
    <col min="2" max="2" width="16.5384615384615" style="1" customWidth="1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34" spans="1:8">
      <c r="A2" t="s">
        <v>14</v>
      </c>
      <c r="B2" s="2" t="s">
        <v>9</v>
      </c>
      <c r="C2">
        <v>48.2</v>
      </c>
      <c r="D2">
        <v>7.88</v>
      </c>
      <c r="E2">
        <v>535</v>
      </c>
      <c r="F2">
        <f t="shared" ref="F2:F9" si="0">C2-1.96*D2/SQRT(E2)</f>
        <v>47.5322630673014</v>
      </c>
      <c r="G2">
        <f t="shared" ref="G2:G9" si="1">C2+1.96*D2/SQRT(E2)</f>
        <v>48.8677369326986</v>
      </c>
      <c r="H2">
        <v>0</v>
      </c>
    </row>
    <row r="3" ht="34" spans="1:8">
      <c r="A3" t="s">
        <v>14</v>
      </c>
      <c r="B3" s="2" t="s">
        <v>10</v>
      </c>
      <c r="C3">
        <v>48.56</v>
      </c>
      <c r="D3">
        <v>7.7</v>
      </c>
      <c r="E3">
        <v>562</v>
      </c>
      <c r="F3">
        <f t="shared" si="0"/>
        <v>47.923382403312</v>
      </c>
      <c r="G3">
        <f t="shared" si="1"/>
        <v>49.196617596688</v>
      </c>
      <c r="H3">
        <v>0</v>
      </c>
    </row>
    <row r="4" ht="34" spans="1:8">
      <c r="A4" t="s">
        <v>14</v>
      </c>
      <c r="B4" s="2" t="s">
        <v>11</v>
      </c>
      <c r="C4">
        <v>47.96</v>
      </c>
      <c r="D4">
        <v>7.85</v>
      </c>
      <c r="E4">
        <v>780</v>
      </c>
      <c r="F4">
        <f t="shared" si="0"/>
        <v>47.4090928274015</v>
      </c>
      <c r="G4">
        <f t="shared" si="1"/>
        <v>48.5109071725985</v>
      </c>
      <c r="H4">
        <v>0</v>
      </c>
    </row>
    <row r="5" ht="34" spans="1:8">
      <c r="A5" t="s">
        <v>14</v>
      </c>
      <c r="B5" s="2" t="s">
        <v>12</v>
      </c>
      <c r="C5">
        <v>47.98</v>
      </c>
      <c r="D5">
        <v>7.7</v>
      </c>
      <c r="E5">
        <v>826</v>
      </c>
      <c r="F5">
        <f t="shared" si="0"/>
        <v>47.4548821601176</v>
      </c>
      <c r="G5">
        <f t="shared" si="1"/>
        <v>48.5051178398824</v>
      </c>
      <c r="H5">
        <v>0</v>
      </c>
    </row>
    <row r="6" ht="34" spans="1:8">
      <c r="A6" t="s">
        <v>14</v>
      </c>
      <c r="B6" s="2" t="s">
        <v>9</v>
      </c>
      <c r="C6">
        <v>46.12</v>
      </c>
      <c r="D6">
        <v>10.26</v>
      </c>
      <c r="E6">
        <v>420</v>
      </c>
      <c r="F6">
        <f t="shared" si="0"/>
        <v>45.1387519946517</v>
      </c>
      <c r="G6">
        <f t="shared" si="1"/>
        <v>47.1012480053483</v>
      </c>
      <c r="H6">
        <v>76</v>
      </c>
    </row>
    <row r="7" ht="34" spans="1:8">
      <c r="A7" t="s">
        <v>14</v>
      </c>
      <c r="B7" s="2" t="s">
        <v>10</v>
      </c>
      <c r="C7">
        <v>45.1</v>
      </c>
      <c r="D7">
        <v>9.82</v>
      </c>
      <c r="E7">
        <v>451</v>
      </c>
      <c r="F7">
        <f t="shared" si="0"/>
        <v>44.1936847488557</v>
      </c>
      <c r="G7">
        <f t="shared" si="1"/>
        <v>46.0063152511443</v>
      </c>
      <c r="H7">
        <v>76</v>
      </c>
    </row>
    <row r="8" ht="34" spans="1:8">
      <c r="A8" t="s">
        <v>14</v>
      </c>
      <c r="B8" s="2" t="s">
        <v>11</v>
      </c>
      <c r="C8">
        <v>44.53</v>
      </c>
      <c r="D8">
        <v>11.06</v>
      </c>
      <c r="E8">
        <v>591</v>
      </c>
      <c r="F8">
        <f t="shared" si="0"/>
        <v>43.6383026871563</v>
      </c>
      <c r="G8">
        <f t="shared" si="1"/>
        <v>45.4216973128437</v>
      </c>
      <c r="H8">
        <v>76</v>
      </c>
    </row>
    <row r="9" ht="34" spans="1:8">
      <c r="A9" t="s">
        <v>14</v>
      </c>
      <c r="B9" s="2" t="s">
        <v>12</v>
      </c>
      <c r="C9">
        <v>43.3</v>
      </c>
      <c r="D9">
        <v>10.61</v>
      </c>
      <c r="E9">
        <v>661</v>
      </c>
      <c r="F9">
        <f t="shared" si="0"/>
        <v>42.4911449049174</v>
      </c>
      <c r="G9">
        <f t="shared" si="1"/>
        <v>44.1088550950826</v>
      </c>
      <c r="H9">
        <v>76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1" sqref="C$1:C$1048576"/>
    </sheetView>
  </sheetViews>
  <sheetFormatPr defaultColWidth="9" defaultRowHeight="16.8" outlineLevelCol="7"/>
  <cols>
    <col min="2" max="2" width="16.5384615384615" style="1" customWidth="1"/>
    <col min="6" max="7" width="12.6923076923077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34" spans="1:8">
      <c r="A2" t="s">
        <v>15</v>
      </c>
      <c r="B2" s="2" t="s">
        <v>9</v>
      </c>
      <c r="C2">
        <v>27.41</v>
      </c>
      <c r="D2">
        <v>8.44</v>
      </c>
      <c r="E2">
        <v>550</v>
      </c>
      <c r="F2">
        <f t="shared" ref="F2:F9" si="0">C2-1.96*D2/SQRT(E2)</f>
        <v>26.7046296939518</v>
      </c>
      <c r="G2">
        <f t="shared" ref="G2:G9" si="1">C2+1.96*D2/SQRT(E2)</f>
        <v>28.1153703060482</v>
      </c>
      <c r="H2">
        <v>0</v>
      </c>
    </row>
    <row r="3" ht="34" spans="1:8">
      <c r="A3" t="s">
        <v>15</v>
      </c>
      <c r="B3" s="2" t="s">
        <v>10</v>
      </c>
      <c r="C3">
        <v>27.6</v>
      </c>
      <c r="D3">
        <v>8.21</v>
      </c>
      <c r="E3">
        <v>570</v>
      </c>
      <c r="F3">
        <f t="shared" si="0"/>
        <v>26.9259970449333</v>
      </c>
      <c r="G3">
        <f t="shared" si="1"/>
        <v>28.2740029550667</v>
      </c>
      <c r="H3">
        <v>0</v>
      </c>
    </row>
    <row r="4" ht="34" spans="1:8">
      <c r="A4" t="s">
        <v>15</v>
      </c>
      <c r="B4" s="2" t="s">
        <v>11</v>
      </c>
      <c r="C4">
        <v>28.53</v>
      </c>
      <c r="D4">
        <v>8.78</v>
      </c>
      <c r="E4">
        <v>797</v>
      </c>
      <c r="F4">
        <f t="shared" si="0"/>
        <v>27.9204330296081</v>
      </c>
      <c r="G4">
        <f t="shared" si="1"/>
        <v>29.1395669703919</v>
      </c>
      <c r="H4">
        <v>0</v>
      </c>
    </row>
    <row r="5" ht="34" spans="1:8">
      <c r="A5" t="s">
        <v>15</v>
      </c>
      <c r="B5" s="2" t="s">
        <v>12</v>
      </c>
      <c r="C5">
        <v>29.16</v>
      </c>
      <c r="D5">
        <v>8.85</v>
      </c>
      <c r="E5">
        <v>841</v>
      </c>
      <c r="F5">
        <f t="shared" si="0"/>
        <v>28.5618620689655</v>
      </c>
      <c r="G5">
        <f t="shared" si="1"/>
        <v>29.7581379310345</v>
      </c>
      <c r="H5">
        <v>0</v>
      </c>
    </row>
    <row r="6" ht="34" spans="1:8">
      <c r="A6" t="s">
        <v>15</v>
      </c>
      <c r="B6" s="2" t="s">
        <v>9</v>
      </c>
      <c r="C6">
        <v>29.77</v>
      </c>
      <c r="D6">
        <v>10.65</v>
      </c>
      <c r="E6">
        <v>431</v>
      </c>
      <c r="F6">
        <f t="shared" si="0"/>
        <v>28.7645347996367</v>
      </c>
      <c r="G6">
        <f t="shared" si="1"/>
        <v>30.7754652003633</v>
      </c>
      <c r="H6">
        <v>76</v>
      </c>
    </row>
    <row r="7" ht="34" spans="1:8">
      <c r="A7" t="s">
        <v>15</v>
      </c>
      <c r="B7" s="2" t="s">
        <v>10</v>
      </c>
      <c r="C7">
        <v>31.17</v>
      </c>
      <c r="D7">
        <v>10.37</v>
      </c>
      <c r="E7">
        <v>460</v>
      </c>
      <c r="F7">
        <f t="shared" si="0"/>
        <v>30.2223326635777</v>
      </c>
      <c r="G7">
        <f t="shared" si="1"/>
        <v>32.1176673364223</v>
      </c>
      <c r="H7">
        <v>76</v>
      </c>
    </row>
    <row r="8" ht="34" spans="1:8">
      <c r="A8" t="s">
        <v>15</v>
      </c>
      <c r="B8" s="2" t="s">
        <v>11</v>
      </c>
      <c r="C8">
        <v>32.72</v>
      </c>
      <c r="D8">
        <v>12.44</v>
      </c>
      <c r="E8">
        <v>607</v>
      </c>
      <c r="F8">
        <f t="shared" si="0"/>
        <v>31.7303489126322</v>
      </c>
      <c r="G8">
        <f t="shared" si="1"/>
        <v>33.7096510873677</v>
      </c>
      <c r="H8">
        <v>76</v>
      </c>
    </row>
    <row r="9" ht="34" spans="1:8">
      <c r="A9" t="s">
        <v>15</v>
      </c>
      <c r="B9" s="2" t="s">
        <v>12</v>
      </c>
      <c r="C9">
        <v>34.53</v>
      </c>
      <c r="D9">
        <v>12</v>
      </c>
      <c r="E9">
        <v>677</v>
      </c>
      <c r="F9">
        <f t="shared" si="0"/>
        <v>33.6260529681797</v>
      </c>
      <c r="G9">
        <f t="shared" si="1"/>
        <v>35.4339470318203</v>
      </c>
      <c r="H9">
        <v>76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1" sqref="C$1:C$1048576"/>
    </sheetView>
  </sheetViews>
  <sheetFormatPr defaultColWidth="9" defaultRowHeight="16.8" outlineLevelCol="7"/>
  <cols>
    <col min="2" max="2" width="16.5384615384615" style="1" customWidth="1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34" spans="1:8">
      <c r="A2" t="s">
        <v>16</v>
      </c>
      <c r="B2" s="2" t="s">
        <v>9</v>
      </c>
      <c r="C2">
        <v>23.11</v>
      </c>
      <c r="D2">
        <v>3.64</v>
      </c>
      <c r="E2">
        <v>549</v>
      </c>
      <c r="F2">
        <f t="shared" ref="F2:F9" si="0">C2-1.96*D2/SQRT(E2)</f>
        <v>22.8055112279356</v>
      </c>
      <c r="G2">
        <f t="shared" ref="G2:G9" si="1">C2+1.96*D2/SQRT(E2)</f>
        <v>23.4144887720644</v>
      </c>
      <c r="H2">
        <v>0</v>
      </c>
    </row>
    <row r="3" ht="34" spans="1:8">
      <c r="A3" t="s">
        <v>16</v>
      </c>
      <c r="B3" s="2" t="s">
        <v>10</v>
      </c>
      <c r="C3">
        <v>22.88</v>
      </c>
      <c r="D3">
        <v>3.74</v>
      </c>
      <c r="E3">
        <v>573</v>
      </c>
      <c r="F3">
        <f t="shared" si="0"/>
        <v>22.5737681467855</v>
      </c>
      <c r="G3">
        <f t="shared" si="1"/>
        <v>23.1862318532145</v>
      </c>
      <c r="H3">
        <v>0</v>
      </c>
    </row>
    <row r="4" ht="34" spans="1:8">
      <c r="A4" t="s">
        <v>16</v>
      </c>
      <c r="B4" s="2" t="s">
        <v>11</v>
      </c>
      <c r="C4">
        <v>22.52</v>
      </c>
      <c r="D4">
        <v>3.84</v>
      </c>
      <c r="E4">
        <v>796</v>
      </c>
      <c r="F4">
        <f t="shared" si="0"/>
        <v>22.2532338249313</v>
      </c>
      <c r="G4">
        <f t="shared" si="1"/>
        <v>22.7867661750687</v>
      </c>
      <c r="H4">
        <v>0</v>
      </c>
    </row>
    <row r="5" ht="34" spans="1:8">
      <c r="A5" t="s">
        <v>16</v>
      </c>
      <c r="B5" s="2" t="s">
        <v>12</v>
      </c>
      <c r="C5">
        <v>22.2</v>
      </c>
      <c r="D5">
        <v>3.9</v>
      </c>
      <c r="E5">
        <v>841</v>
      </c>
      <c r="F5">
        <f t="shared" si="0"/>
        <v>21.9364137931034</v>
      </c>
      <c r="G5">
        <f t="shared" si="1"/>
        <v>22.4635862068966</v>
      </c>
      <c r="H5">
        <v>0</v>
      </c>
    </row>
    <row r="6" ht="34" spans="1:8">
      <c r="A6" t="s">
        <v>16</v>
      </c>
      <c r="B6" s="2" t="s">
        <v>9</v>
      </c>
      <c r="C6">
        <v>22</v>
      </c>
      <c r="D6">
        <v>4.9</v>
      </c>
      <c r="E6">
        <v>429</v>
      </c>
      <c r="F6">
        <f t="shared" si="0"/>
        <v>21.5363145105783</v>
      </c>
      <c r="G6">
        <f t="shared" si="1"/>
        <v>22.4636854894217</v>
      </c>
      <c r="H6">
        <v>76</v>
      </c>
    </row>
    <row r="7" ht="34" spans="1:8">
      <c r="A7" t="s">
        <v>16</v>
      </c>
      <c r="B7" s="2" t="s">
        <v>10</v>
      </c>
      <c r="C7">
        <v>21.3</v>
      </c>
      <c r="D7">
        <v>4.82</v>
      </c>
      <c r="E7">
        <v>465</v>
      </c>
      <c r="F7">
        <f t="shared" si="0"/>
        <v>20.8618965903975</v>
      </c>
      <c r="G7">
        <f t="shared" si="1"/>
        <v>21.7381034096025</v>
      </c>
      <c r="H7">
        <v>76</v>
      </c>
    </row>
    <row r="8" ht="34" spans="1:8">
      <c r="A8" t="s">
        <v>16</v>
      </c>
      <c r="B8" s="2" t="s">
        <v>11</v>
      </c>
      <c r="C8">
        <v>20.71</v>
      </c>
      <c r="D8">
        <v>5.52</v>
      </c>
      <c r="E8">
        <v>600</v>
      </c>
      <c r="F8">
        <f t="shared" si="0"/>
        <v>20.2683080095813</v>
      </c>
      <c r="G8">
        <f t="shared" si="1"/>
        <v>21.1516919904187</v>
      </c>
      <c r="H8">
        <v>76</v>
      </c>
    </row>
    <row r="9" ht="34" spans="1:8">
      <c r="A9" t="s">
        <v>16</v>
      </c>
      <c r="B9" s="2" t="s">
        <v>12</v>
      </c>
      <c r="C9">
        <v>19.79</v>
      </c>
      <c r="D9">
        <v>5.51</v>
      </c>
      <c r="E9">
        <v>679</v>
      </c>
      <c r="F9">
        <f t="shared" si="0"/>
        <v>19.3755493901063</v>
      </c>
      <c r="G9">
        <f t="shared" si="1"/>
        <v>20.2044506098937</v>
      </c>
      <c r="H9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2023-12-04T07:05:00Z</dcterms:created>
  <dcterms:modified xsi:type="dcterms:W3CDTF">2023-12-05T01:32:08Z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2052-5.6.0.8082</vt:lpwstr>
  </property>
</Properties>
</file>