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a\Stock\quarterly\"/>
    </mc:Choice>
  </mc:AlternateContent>
  <xr:revisionPtr revIDLastSave="0" documentId="13_ncr:1_{2FB4E9B8-6030-43DD-A6B1-CC51551A3C10}" xr6:coauthVersionLast="46" xr6:coauthVersionMax="46" xr10:uidLastSave="{00000000-0000-0000-0000-000000000000}"/>
  <bookViews>
    <workbookView xWindow="-110" yWindow="-110" windowWidth="19420" windowHeight="10420" xr2:uid="{BBE2FBAC-82A0-46FB-B396-4B05EADBC7A4}"/>
  </bookViews>
  <sheets>
    <sheet name="工作表1" sheetId="1" r:id="rId1"/>
  </sheets>
  <definedNames>
    <definedName name="_xlnm._FilterDatabase" localSheetId="0" hidden="1">工作表1!$A$1:$AL$112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8" i="1" l="1"/>
  <c r="W44" i="1"/>
  <c r="Z43" i="1"/>
  <c r="Z44" i="1"/>
  <c r="Z45" i="1"/>
  <c r="Z46" i="1"/>
  <c r="Z47" i="1"/>
  <c r="Z48" i="1"/>
  <c r="Z49" i="1"/>
  <c r="Z42" i="1"/>
  <c r="W81" i="1"/>
  <c r="W80" i="1"/>
  <c r="Z80" i="1"/>
  <c r="Z77" i="1"/>
  <c r="Q77" i="1"/>
  <c r="P77" i="1"/>
  <c r="Z41" i="1"/>
  <c r="Z112" i="1"/>
  <c r="Z111" i="1"/>
  <c r="Z110" i="1"/>
  <c r="Z106" i="1"/>
  <c r="Z104" i="1"/>
  <c r="Z100" i="1"/>
  <c r="Z99" i="1"/>
  <c r="Z97" i="1"/>
  <c r="Z96" i="1"/>
  <c r="Z95" i="1"/>
  <c r="Z92" i="1"/>
  <c r="Z85" i="1"/>
  <c r="Z84" i="1"/>
  <c r="Z83" i="1"/>
  <c r="Z82" i="1"/>
  <c r="Z78" i="1"/>
  <c r="Z66" i="1"/>
  <c r="Z65" i="1"/>
  <c r="Z63" i="1"/>
  <c r="Z62" i="1"/>
  <c r="Z58" i="1"/>
  <c r="Z57" i="1"/>
  <c r="Z56" i="1"/>
  <c r="Z54" i="1"/>
  <c r="Z53" i="1"/>
  <c r="Z51" i="1"/>
  <c r="Z50" i="1"/>
  <c r="Z37" i="1"/>
  <c r="Z36" i="1"/>
  <c r="Z35" i="1"/>
  <c r="Z34" i="1"/>
  <c r="Z33" i="1"/>
  <c r="Z32" i="1"/>
  <c r="Z31" i="1"/>
  <c r="Z30" i="1"/>
  <c r="Z28" i="1"/>
  <c r="Z27" i="1"/>
  <c r="Z26" i="1"/>
  <c r="Z25" i="1"/>
  <c r="Z24" i="1"/>
  <c r="Z23" i="1"/>
  <c r="Z22" i="1"/>
  <c r="Z21" i="1"/>
  <c r="Z20" i="1"/>
  <c r="Z16" i="1"/>
  <c r="Z15" i="1"/>
  <c r="Z14" i="1"/>
  <c r="Z10" i="1"/>
  <c r="Z9" i="1"/>
  <c r="Z8" i="1"/>
  <c r="Z4" i="1"/>
  <c r="Z3" i="1"/>
  <c r="Z2" i="1"/>
</calcChain>
</file>

<file path=xl/sharedStrings.xml><?xml version="1.0" encoding="utf-8"?>
<sst xmlns="http://schemas.openxmlformats.org/spreadsheetml/2006/main" count="380" uniqueCount="119">
  <si>
    <t>3037</t>
  </si>
  <si>
    <t>欣興</t>
  </si>
  <si>
    <t>2022Q2</t>
  </si>
  <si>
    <t>2022Q1</t>
  </si>
  <si>
    <t>2021Q4</t>
  </si>
  <si>
    <t>3189</t>
  </si>
  <si>
    <t>景碩</t>
  </si>
  <si>
    <t>3443</t>
  </si>
  <si>
    <t>創意</t>
  </si>
  <si>
    <t>3532</t>
  </si>
  <si>
    <t>台勝科</t>
  </si>
  <si>
    <t>3533</t>
  </si>
  <si>
    <t>嘉澤</t>
  </si>
  <si>
    <t>5525</t>
  </si>
  <si>
    <t>順天</t>
  </si>
  <si>
    <t>5533</t>
  </si>
  <si>
    <t>皇鼎</t>
  </si>
  <si>
    <t>6257</t>
  </si>
  <si>
    <t>矽格</t>
  </si>
  <si>
    <t>6409</t>
  </si>
  <si>
    <t>旭隼</t>
  </si>
  <si>
    <t>6415</t>
  </si>
  <si>
    <t>矽力-KY</t>
  </si>
  <si>
    <t>6592</t>
  </si>
  <si>
    <t>和潤企業</t>
  </si>
  <si>
    <t>6670</t>
  </si>
  <si>
    <t>復盛應用</t>
  </si>
  <si>
    <t>6770</t>
  </si>
  <si>
    <t>力積電</t>
  </si>
  <si>
    <t>6781</t>
  </si>
  <si>
    <t>AES-KY</t>
  </si>
  <si>
    <t>-inf</t>
  </si>
  <si>
    <t>inf</t>
  </si>
  <si>
    <t>8404</t>
  </si>
  <si>
    <t>百和興業-KY</t>
  </si>
  <si>
    <t>9802</t>
  </si>
  <si>
    <t>鈺齊-KY</t>
  </si>
  <si>
    <t>9945</t>
  </si>
  <si>
    <t>潤泰新</t>
  </si>
  <si>
    <t>1712</t>
  </si>
  <si>
    <t>興農</t>
  </si>
  <si>
    <t>1723</t>
  </si>
  <si>
    <t>中碳</t>
  </si>
  <si>
    <t>2027</t>
  </si>
  <si>
    <t>大成鋼</t>
  </si>
  <si>
    <t>2049</t>
  </si>
  <si>
    <t>上銀</t>
  </si>
  <si>
    <t>2303</t>
  </si>
  <si>
    <t>聯電</t>
  </si>
  <si>
    <t>2330</t>
  </si>
  <si>
    <t>台積電</t>
  </si>
  <si>
    <t>2379</t>
  </si>
  <si>
    <t>瑞昱</t>
  </si>
  <si>
    <t>2449</t>
  </si>
  <si>
    <t>京元電子</t>
  </si>
  <si>
    <t>2454</t>
  </si>
  <si>
    <t>聯發科</t>
  </si>
  <si>
    <t>2511</t>
  </si>
  <si>
    <t>太子</t>
  </si>
  <si>
    <t>2520</t>
  </si>
  <si>
    <t>冠德</t>
  </si>
  <si>
    <t>2548</t>
  </si>
  <si>
    <t>華固</t>
  </si>
  <si>
    <t>2603</t>
  </si>
  <si>
    <t>長榮</t>
  </si>
  <si>
    <t>2607</t>
  </si>
  <si>
    <t>榮運</t>
  </si>
  <si>
    <t>2609</t>
  </si>
  <si>
    <t>陽明</t>
  </si>
  <si>
    <t>2615</t>
  </si>
  <si>
    <t>萬海</t>
  </si>
  <si>
    <t>2618</t>
  </si>
  <si>
    <t>長榮航</t>
  </si>
  <si>
    <t>2636</t>
  </si>
  <si>
    <t>台驊投控</t>
  </si>
  <si>
    <t>2637</t>
  </si>
  <si>
    <t>慧洋-KY</t>
  </si>
  <si>
    <t>3035</t>
  </si>
  <si>
    <t>智原</t>
  </si>
  <si>
    <t>stock_id</t>
  </si>
  <si>
    <t>name</t>
  </si>
  <si>
    <t>quarter</t>
  </si>
  <si>
    <t>營業收入</t>
  </si>
  <si>
    <t>營業成本</t>
  </si>
  <si>
    <t>營業毛利</t>
  </si>
  <si>
    <t>營業毛利(毛損)淨額</t>
  </si>
  <si>
    <t>營業費用</t>
  </si>
  <si>
    <t>營業利益</t>
  </si>
  <si>
    <t>稅前淨利</t>
  </si>
  <si>
    <t>所得稅費用</t>
  </si>
  <si>
    <t>歸屬母公司淨利(損)</t>
  </si>
  <si>
    <t>每股盈餘(元)</t>
  </si>
  <si>
    <t>業外收入</t>
  </si>
  <si>
    <t>母公司(%)</t>
  </si>
  <si>
    <t>稅率</t>
  </si>
  <si>
    <t>稅後淨利</t>
  </si>
  <si>
    <t>毛利率(%)</t>
  </si>
  <si>
    <t>營益率(%)</t>
  </si>
  <si>
    <t>淨利率(%)</t>
  </si>
  <si>
    <t>股價</t>
  </si>
  <si>
    <t>EPS(Y)</t>
  </si>
  <si>
    <t>本益比(Y)</t>
  </si>
  <si>
    <t>股利_avg</t>
  </si>
  <si>
    <t>股利(%)</t>
  </si>
  <si>
    <t>殖利率(%)</t>
  </si>
  <si>
    <t>2020</t>
  </si>
  <si>
    <t>2019</t>
  </si>
  <si>
    <t>2018</t>
  </si>
  <si>
    <t>2017</t>
  </si>
  <si>
    <t>2016</t>
  </si>
  <si>
    <t>2015</t>
  </si>
  <si>
    <t>普通股數</t>
  </si>
  <si>
    <t>year</t>
  </si>
  <si>
    <t>2021</t>
  </si>
  <si>
    <t>本益比(min)</t>
    <phoneticPr fontId="1" type="noConversion"/>
  </si>
  <si>
    <t>本益比(avg)</t>
    <phoneticPr fontId="1" type="noConversion"/>
  </si>
  <si>
    <t>合理價</t>
    <phoneticPr fontId="1" type="noConversion"/>
  </si>
  <si>
    <t>興農</t>
    <phoneticPr fontId="1" type="noConversion"/>
  </si>
  <si>
    <t>皇鼎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</si>
</sst>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3" borderId="0" xfId="0" applyFill="1" applyAlignment="1"/>
    <xf numFmtId="0" fontId="0" fillId="4" borderId="0" xfId="0" applyFill="1" applyAlignment="1"/>
    <xf numFmtId="0" fontId="2" fillId="5" borderId="1" xfId="0" applyFont="1" applyFill="1" applyBorder="1" applyAlignment="1">
      <alignment horizontal="center" vertical="top" wrapText="1"/>
    </xf>
    <xf numFmtId="0" fontId="0" fillId="5" borderId="0" xfId="0" applyFill="1" applyAlignment="1"/>
    <xf numFmtId="0" fontId="2" fillId="6" borderId="1" xfId="0" applyFont="1" applyFill="1" applyBorder="1" applyAlignment="1">
      <alignment horizontal="center" vertical="top" wrapText="1"/>
    </xf>
    <xf numFmtId="0" fontId="0" fillId="6" borderId="0" xfId="0" applyFill="1" applyAlignment="1"/>
    <xf numFmtId="0" fontId="2" fillId="0" borderId="1" xfId="0" applyFont="1" applyFill="1" applyBorder="1" applyAlignment="1">
      <alignment horizontal="center" vertical="top" wrapText="1"/>
    </xf>
    <xf numFmtId="0" fontId="0" fillId="0" borderId="0" xfId="0" applyFill="1" applyAlignment="1"/>
    <xf numFmtId="0" fontId="0" fillId="7" borderId="0" xfId="0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AF2-1AE9-49F7-953A-32D2F83E353C}">
  <dimension ref="A1:AL112"/>
  <sheetViews>
    <sheetView tabSelected="1" zoomScale="70" zoomScaleNormal="70" workbookViewId="0">
      <pane ySplit="1" topLeftCell="A35" activePane="bottomLeft" state="frozen"/>
      <selection pane="bottomLeft" activeCell="P47" sqref="P47"/>
    </sheetView>
  </sheetViews>
  <sheetFormatPr defaultRowHeight="17" x14ac:dyDescent="0.4"/>
  <cols>
    <col min="2" max="2" width="14.6328125" bestFit="1" customWidth="1"/>
  </cols>
  <sheetData>
    <row r="1" spans="1:38" ht="43.5" x14ac:dyDescent="0.4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94</v>
      </c>
      <c r="Q1" s="3" t="s">
        <v>95</v>
      </c>
      <c r="R1" s="9" t="s">
        <v>96</v>
      </c>
      <c r="S1" s="3" t="s">
        <v>97</v>
      </c>
      <c r="T1" s="3" t="s">
        <v>98</v>
      </c>
      <c r="U1" s="3" t="s">
        <v>99</v>
      </c>
      <c r="V1" s="7" t="s">
        <v>100</v>
      </c>
      <c r="W1" s="4" t="s">
        <v>101</v>
      </c>
      <c r="X1" s="11" t="s">
        <v>114</v>
      </c>
      <c r="Y1" s="11" t="s">
        <v>115</v>
      </c>
      <c r="Z1" s="11" t="s">
        <v>116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</row>
    <row r="2" spans="1:38" x14ac:dyDescent="0.4">
      <c r="A2" s="1" t="s">
        <v>39</v>
      </c>
      <c r="B2" s="1" t="s">
        <v>117</v>
      </c>
      <c r="C2" s="1" t="s">
        <v>2</v>
      </c>
      <c r="D2" s="1">
        <v>60.239999999999988</v>
      </c>
      <c r="E2" s="1"/>
      <c r="F2" s="1">
        <v>16.95</v>
      </c>
      <c r="G2" s="1"/>
      <c r="H2" s="1">
        <v>10.68</v>
      </c>
      <c r="I2" s="1">
        <v>6.27</v>
      </c>
      <c r="J2" s="1">
        <v>6.72</v>
      </c>
      <c r="K2" s="1">
        <v>0.84</v>
      </c>
      <c r="L2" s="1">
        <v>3.09</v>
      </c>
      <c r="M2" s="1">
        <v>1.26</v>
      </c>
      <c r="N2" s="1">
        <v>0.45</v>
      </c>
      <c r="O2" s="1">
        <v>78.569999999999993</v>
      </c>
      <c r="P2" s="1">
        <v>0.21</v>
      </c>
      <c r="Q2" s="1">
        <v>5.31</v>
      </c>
      <c r="R2" s="10">
        <v>28.13</v>
      </c>
      <c r="S2" s="1"/>
      <c r="T2" s="1"/>
      <c r="U2" s="1">
        <v>32.6</v>
      </c>
      <c r="V2" s="8">
        <v>4.78</v>
      </c>
      <c r="W2" s="5">
        <v>7</v>
      </c>
      <c r="X2" s="5">
        <v>9</v>
      </c>
      <c r="Y2" s="5">
        <v>11</v>
      </c>
      <c r="Z2" s="5">
        <f>V2*X2</f>
        <v>43.02</v>
      </c>
      <c r="AA2" s="1">
        <v>3.66</v>
      </c>
      <c r="AB2" s="1">
        <v>76.5</v>
      </c>
      <c r="AC2" s="1">
        <v>11.23</v>
      </c>
      <c r="AD2" s="1"/>
      <c r="AE2" s="1"/>
      <c r="AF2" s="1"/>
      <c r="AG2" s="1"/>
      <c r="AH2" s="1"/>
      <c r="AI2" s="1"/>
      <c r="AJ2" s="1">
        <v>420492000</v>
      </c>
      <c r="AK2" s="1"/>
      <c r="AL2" s="1"/>
    </row>
    <row r="3" spans="1:38" x14ac:dyDescent="0.4">
      <c r="A3" s="1" t="s">
        <v>39</v>
      </c>
      <c r="B3" s="1" t="s">
        <v>40</v>
      </c>
      <c r="C3" s="1" t="s">
        <v>3</v>
      </c>
      <c r="D3" s="1">
        <v>60.73</v>
      </c>
      <c r="E3" s="1">
        <v>44.05</v>
      </c>
      <c r="F3" s="1">
        <v>16.690000000000001</v>
      </c>
      <c r="G3" s="1">
        <v>16.690000000000001</v>
      </c>
      <c r="H3" s="1">
        <v>11.45</v>
      </c>
      <c r="I3" s="1">
        <v>5.24</v>
      </c>
      <c r="J3" s="1">
        <v>6.12</v>
      </c>
      <c r="K3" s="1">
        <v>1.34</v>
      </c>
      <c r="L3" s="1">
        <v>4.76</v>
      </c>
      <c r="M3" s="1">
        <v>1.1299999999999999</v>
      </c>
      <c r="N3" s="1">
        <v>0.87999999999999989</v>
      </c>
      <c r="O3" s="1">
        <v>77.8</v>
      </c>
      <c r="P3" s="1">
        <v>0.22</v>
      </c>
      <c r="Q3" s="1">
        <v>4.7736000000000001</v>
      </c>
      <c r="R3" s="10">
        <v>27.5</v>
      </c>
      <c r="S3" s="1">
        <v>8.6</v>
      </c>
      <c r="T3" s="1">
        <v>10.1</v>
      </c>
      <c r="U3" s="1">
        <v>32.6</v>
      </c>
      <c r="V3" s="8">
        <v>4.5199999999999996</v>
      </c>
      <c r="W3" s="2">
        <v>7.21</v>
      </c>
      <c r="X3" s="12"/>
      <c r="Y3" s="12"/>
      <c r="Z3" s="12">
        <f t="shared" ref="Z3:Z4" si="0">V3*X3</f>
        <v>0</v>
      </c>
      <c r="AA3" s="1">
        <v>1.8</v>
      </c>
      <c r="AB3" s="1">
        <v>82.2</v>
      </c>
      <c r="AC3" s="1">
        <v>5.5</v>
      </c>
      <c r="AD3" s="1">
        <v>29.6</v>
      </c>
      <c r="AE3" s="1">
        <v>32.5</v>
      </c>
      <c r="AF3" s="1">
        <v>43</v>
      </c>
      <c r="AG3" s="1">
        <v>46.9</v>
      </c>
      <c r="AH3" s="1"/>
      <c r="AI3" s="1"/>
      <c r="AJ3" s="1"/>
      <c r="AK3" s="1">
        <v>2022</v>
      </c>
      <c r="AL3" s="1">
        <v>25.8</v>
      </c>
    </row>
    <row r="4" spans="1:38" x14ac:dyDescent="0.4">
      <c r="A4" s="1" t="s">
        <v>39</v>
      </c>
      <c r="B4" s="1" t="s">
        <v>40</v>
      </c>
      <c r="C4" s="1" t="s">
        <v>4</v>
      </c>
      <c r="D4" s="1">
        <v>44.79</v>
      </c>
      <c r="E4" s="1">
        <v>32.090000000000003</v>
      </c>
      <c r="F4" s="1">
        <v>12.7</v>
      </c>
      <c r="G4" s="1">
        <v>12.7</v>
      </c>
      <c r="H4" s="1">
        <v>10.66</v>
      </c>
      <c r="I4" s="1">
        <v>2.04</v>
      </c>
      <c r="J4" s="1">
        <v>2.4500000000000002</v>
      </c>
      <c r="K4" s="1">
        <v>0.55000000000000004</v>
      </c>
      <c r="L4" s="1">
        <v>1.92</v>
      </c>
      <c r="M4" s="1">
        <v>0.46</v>
      </c>
      <c r="N4" s="1">
        <v>0.41000000000000009</v>
      </c>
      <c r="O4" s="1">
        <v>78.400000000000006</v>
      </c>
      <c r="P4" s="1">
        <v>0.22</v>
      </c>
      <c r="Q4" s="1">
        <v>1.911</v>
      </c>
      <c r="R4" s="10">
        <v>28.4</v>
      </c>
      <c r="S4" s="1">
        <v>4.5999999999999996</v>
      </c>
      <c r="T4" s="1">
        <v>5.5</v>
      </c>
      <c r="U4" s="1">
        <v>32.6</v>
      </c>
      <c r="V4" s="8">
        <v>2.19</v>
      </c>
      <c r="W4" s="2">
        <v>14.89</v>
      </c>
      <c r="X4" s="12"/>
      <c r="Y4" s="12"/>
      <c r="Z4" s="12">
        <f t="shared" si="0"/>
        <v>0</v>
      </c>
      <c r="AA4" s="1">
        <v>1.3</v>
      </c>
      <c r="AB4" s="1">
        <v>76.5</v>
      </c>
      <c r="AC4" s="1">
        <v>4</v>
      </c>
      <c r="AD4" s="1">
        <v>11.9</v>
      </c>
      <c r="AE4" s="1">
        <v>10.5</v>
      </c>
      <c r="AF4" s="1">
        <v>8.5</v>
      </c>
      <c r="AG4" s="1">
        <v>1.5</v>
      </c>
      <c r="AH4" s="1">
        <v>13.9</v>
      </c>
      <c r="AI4" s="1"/>
      <c r="AJ4" s="1"/>
      <c r="AK4" s="1">
        <v>2021</v>
      </c>
      <c r="AL4" s="1"/>
    </row>
    <row r="5" spans="1:38" x14ac:dyDescent="0.4">
      <c r="A5" s="1" t="s">
        <v>41</v>
      </c>
      <c r="B5" s="1" t="s">
        <v>42</v>
      </c>
      <c r="C5" s="1" t="s">
        <v>2</v>
      </c>
      <c r="D5" s="1">
        <v>37.770000000000003</v>
      </c>
      <c r="E5" s="1"/>
      <c r="F5" s="1">
        <v>7.62</v>
      </c>
      <c r="G5" s="1"/>
      <c r="H5" s="1">
        <v>1.2</v>
      </c>
      <c r="I5" s="1">
        <v>6.42</v>
      </c>
      <c r="J5" s="1">
        <v>6.77</v>
      </c>
      <c r="K5" s="1">
        <v>0.64</v>
      </c>
      <c r="L5" s="1">
        <v>3.06</v>
      </c>
      <c r="M5" s="1">
        <v>2.37</v>
      </c>
      <c r="N5" s="1">
        <v>0.35</v>
      </c>
      <c r="O5" s="1">
        <v>83.13</v>
      </c>
      <c r="P5" s="1">
        <v>0.17</v>
      </c>
      <c r="Q5" s="1">
        <v>5.62</v>
      </c>
      <c r="R5" s="6">
        <v>20.170000000000002</v>
      </c>
      <c r="S5" s="1"/>
      <c r="T5" s="1"/>
      <c r="U5" s="1">
        <v>123</v>
      </c>
      <c r="V5" s="1">
        <v>7.7</v>
      </c>
      <c r="W5" s="2">
        <v>16</v>
      </c>
      <c r="X5" s="2"/>
      <c r="Y5" s="2"/>
      <c r="Z5" s="2"/>
      <c r="AA5" s="1">
        <v>6.98</v>
      </c>
      <c r="AB5" s="1">
        <v>90.6</v>
      </c>
      <c r="AC5" s="1">
        <v>5.67</v>
      </c>
      <c r="AD5" s="1"/>
      <c r="AE5" s="1"/>
      <c r="AF5" s="1"/>
      <c r="AG5" s="1"/>
      <c r="AH5" s="1"/>
      <c r="AI5" s="1"/>
      <c r="AJ5" s="1">
        <v>236904000</v>
      </c>
      <c r="AK5" s="1"/>
      <c r="AL5" s="1"/>
    </row>
    <row r="6" spans="1:38" x14ac:dyDescent="0.4">
      <c r="A6" s="1" t="s">
        <v>41</v>
      </c>
      <c r="B6" s="1" t="s">
        <v>42</v>
      </c>
      <c r="C6" s="1" t="s">
        <v>3</v>
      </c>
      <c r="D6" s="1">
        <v>23.73</v>
      </c>
      <c r="E6" s="1">
        <v>18.59</v>
      </c>
      <c r="F6" s="1">
        <v>5.14</v>
      </c>
      <c r="G6" s="1">
        <v>5.14</v>
      </c>
      <c r="H6" s="1">
        <v>1.36</v>
      </c>
      <c r="I6" s="1">
        <v>3.77</v>
      </c>
      <c r="J6" s="1">
        <v>4.21</v>
      </c>
      <c r="K6" s="1">
        <v>0.77</v>
      </c>
      <c r="L6" s="1">
        <v>3.43</v>
      </c>
      <c r="M6" s="1">
        <v>1.48</v>
      </c>
      <c r="N6" s="1">
        <v>0.43999999999999989</v>
      </c>
      <c r="O6" s="1">
        <v>81.5</v>
      </c>
      <c r="P6" s="1">
        <v>0.18</v>
      </c>
      <c r="Q6" s="1">
        <v>3.4521999999999999</v>
      </c>
      <c r="R6" s="1">
        <v>21.7</v>
      </c>
      <c r="S6" s="1">
        <v>15.9</v>
      </c>
      <c r="T6" s="1">
        <v>17.7</v>
      </c>
      <c r="U6" s="1">
        <v>123</v>
      </c>
      <c r="V6" s="1">
        <v>5.92</v>
      </c>
      <c r="W6" s="2">
        <v>20.78</v>
      </c>
      <c r="X6" s="2"/>
      <c r="Y6" s="2"/>
      <c r="Z6" s="2"/>
      <c r="AA6" s="1">
        <v>4</v>
      </c>
      <c r="AB6" s="1">
        <v>84.6</v>
      </c>
      <c r="AC6" s="1">
        <v>3.3</v>
      </c>
      <c r="AD6" s="1">
        <v>48.4</v>
      </c>
      <c r="AE6" s="1">
        <v>17.5</v>
      </c>
      <c r="AF6" s="1">
        <v>17.899999999999999</v>
      </c>
      <c r="AG6" s="1">
        <v>40.700000000000003</v>
      </c>
      <c r="AH6" s="1"/>
      <c r="AI6" s="1"/>
      <c r="AJ6" s="1"/>
      <c r="AK6" s="1">
        <v>2022</v>
      </c>
      <c r="AL6" s="1">
        <v>42.2</v>
      </c>
    </row>
    <row r="7" spans="1:38" x14ac:dyDescent="0.4">
      <c r="A7" s="1" t="s">
        <v>41</v>
      </c>
      <c r="B7" s="1" t="s">
        <v>42</v>
      </c>
      <c r="C7" s="1" t="s">
        <v>4</v>
      </c>
      <c r="D7" s="1">
        <v>20.66</v>
      </c>
      <c r="E7" s="1">
        <v>17</v>
      </c>
      <c r="F7" s="1">
        <v>3.66</v>
      </c>
      <c r="G7" s="1">
        <v>3.66</v>
      </c>
      <c r="H7" s="1">
        <v>1.1200000000000001</v>
      </c>
      <c r="I7" s="1">
        <v>2.54</v>
      </c>
      <c r="J7" s="1">
        <v>2.83</v>
      </c>
      <c r="K7" s="1">
        <v>0.39</v>
      </c>
      <c r="L7" s="1">
        <v>2.44</v>
      </c>
      <c r="M7" s="1">
        <v>1.05</v>
      </c>
      <c r="N7" s="1">
        <v>0.28999999999999998</v>
      </c>
      <c r="O7" s="1">
        <v>86.2</v>
      </c>
      <c r="P7" s="1">
        <v>0.14000000000000001</v>
      </c>
      <c r="Q7" s="1">
        <v>2.4338000000000002</v>
      </c>
      <c r="R7" s="1">
        <v>17.7</v>
      </c>
      <c r="S7" s="1">
        <v>12.3</v>
      </c>
      <c r="T7" s="1">
        <v>13.7</v>
      </c>
      <c r="U7" s="1">
        <v>123</v>
      </c>
      <c r="V7" s="1">
        <v>4.7300000000000004</v>
      </c>
      <c r="W7" s="2">
        <v>26</v>
      </c>
      <c r="X7" s="2"/>
      <c r="Y7" s="2"/>
      <c r="Z7" s="2"/>
      <c r="AA7" s="1">
        <v>2.8</v>
      </c>
      <c r="AB7" s="1">
        <v>90.6</v>
      </c>
      <c r="AC7" s="1">
        <v>2.2999999999999998</v>
      </c>
      <c r="AD7" s="1">
        <v>42.2</v>
      </c>
      <c r="AE7" s="1">
        <v>37.9</v>
      </c>
      <c r="AF7" s="1">
        <v>-6.6</v>
      </c>
      <c r="AG7" s="1">
        <v>39.9</v>
      </c>
      <c r="AH7" s="1">
        <v>63.1</v>
      </c>
      <c r="AI7" s="1"/>
      <c r="AJ7" s="1"/>
      <c r="AK7" s="1">
        <v>2021</v>
      </c>
      <c r="AL7" s="1"/>
    </row>
    <row r="8" spans="1:38" x14ac:dyDescent="0.4">
      <c r="A8" s="1" t="s">
        <v>43</v>
      </c>
      <c r="B8" s="1" t="s">
        <v>44</v>
      </c>
      <c r="C8" s="1" t="s">
        <v>2</v>
      </c>
      <c r="D8" s="1">
        <v>340.23</v>
      </c>
      <c r="E8" s="1"/>
      <c r="F8" s="1">
        <v>114.42</v>
      </c>
      <c r="G8" s="1"/>
      <c r="H8" s="1">
        <v>29.04</v>
      </c>
      <c r="I8" s="1">
        <v>85.38</v>
      </c>
      <c r="J8" s="1">
        <v>77.17</v>
      </c>
      <c r="K8" s="1">
        <v>12.75</v>
      </c>
      <c r="L8" s="1">
        <v>33.96</v>
      </c>
      <c r="M8" s="1">
        <v>2.92</v>
      </c>
      <c r="N8" s="1">
        <v>-8.2100000000000009</v>
      </c>
      <c r="O8" s="1">
        <v>63.7</v>
      </c>
      <c r="P8" s="1">
        <v>0.24</v>
      </c>
      <c r="Q8" s="1">
        <v>58.65</v>
      </c>
      <c r="R8" s="10">
        <v>33.630000000000003</v>
      </c>
      <c r="S8" s="1"/>
      <c r="T8" s="1"/>
      <c r="U8" s="1">
        <v>43.05</v>
      </c>
      <c r="V8" s="8">
        <v>10.32</v>
      </c>
      <c r="W8" s="5">
        <v>4</v>
      </c>
      <c r="X8" s="5">
        <v>4</v>
      </c>
      <c r="Y8" s="5">
        <v>7</v>
      </c>
      <c r="Z8" s="5">
        <f t="shared" ref="Z8:Z10" si="1">V8*X8</f>
        <v>41.28</v>
      </c>
      <c r="AA8" s="1">
        <v>-18.760000000000002</v>
      </c>
      <c r="AB8" s="1">
        <v>-181.8</v>
      </c>
      <c r="AC8" s="1">
        <v>-43.58</v>
      </c>
      <c r="AD8" s="1"/>
      <c r="AE8" s="1"/>
      <c r="AF8" s="1"/>
      <c r="AG8" s="1"/>
      <c r="AH8" s="1"/>
      <c r="AI8" s="1"/>
      <c r="AJ8" s="1">
        <v>2008465000</v>
      </c>
      <c r="AK8" s="1"/>
      <c r="AL8" s="1"/>
    </row>
    <row r="9" spans="1:38" x14ac:dyDescent="0.4">
      <c r="A9" s="1" t="s">
        <v>43</v>
      </c>
      <c r="B9" s="1" t="s">
        <v>44</v>
      </c>
      <c r="C9" s="1" t="s">
        <v>3</v>
      </c>
      <c r="D9" s="1">
        <v>302.39999999999998</v>
      </c>
      <c r="E9" s="1">
        <v>201.09</v>
      </c>
      <c r="F9" s="1">
        <v>101.31</v>
      </c>
      <c r="G9" s="1">
        <v>101.31</v>
      </c>
      <c r="H9" s="1">
        <v>28.73</v>
      </c>
      <c r="I9" s="1">
        <v>72.569999999999993</v>
      </c>
      <c r="J9" s="1">
        <v>65.62</v>
      </c>
      <c r="K9" s="1">
        <v>15.1</v>
      </c>
      <c r="L9" s="1">
        <v>42.86</v>
      </c>
      <c r="M9" s="1">
        <v>2.2400000000000002</v>
      </c>
      <c r="N9" s="1">
        <v>-6.9499999999999886</v>
      </c>
      <c r="O9" s="1">
        <v>65.3</v>
      </c>
      <c r="P9" s="1">
        <v>0.23</v>
      </c>
      <c r="Q9" s="1">
        <v>50.527400000000007</v>
      </c>
      <c r="R9" s="10">
        <v>33.5</v>
      </c>
      <c r="S9" s="1">
        <v>24</v>
      </c>
      <c r="T9" s="1">
        <v>21.7</v>
      </c>
      <c r="U9" s="1">
        <v>43.05</v>
      </c>
      <c r="V9" s="8">
        <v>8.9600000000000009</v>
      </c>
      <c r="W9" s="2">
        <v>4.8</v>
      </c>
      <c r="X9" s="12"/>
      <c r="Y9" s="12"/>
      <c r="Z9" s="12">
        <f t="shared" si="1"/>
        <v>0</v>
      </c>
      <c r="AA9" s="1">
        <v>1.8</v>
      </c>
      <c r="AB9" s="1">
        <v>31.2</v>
      </c>
      <c r="AC9" s="1">
        <v>4.2</v>
      </c>
      <c r="AD9" s="1">
        <v>86.7</v>
      </c>
      <c r="AE9" s="1">
        <v>42.5</v>
      </c>
      <c r="AF9" s="1">
        <v>39.200000000000003</v>
      </c>
      <c r="AG9" s="1">
        <v>127.4</v>
      </c>
      <c r="AH9" s="1"/>
      <c r="AI9" s="1"/>
      <c r="AJ9" s="1"/>
      <c r="AK9" s="1">
        <v>2022</v>
      </c>
      <c r="AL9" s="1">
        <v>44.1</v>
      </c>
    </row>
    <row r="10" spans="1:38" x14ac:dyDescent="0.4">
      <c r="A10" s="1" t="s">
        <v>43</v>
      </c>
      <c r="B10" s="1" t="s">
        <v>44</v>
      </c>
      <c r="C10" s="1" t="s">
        <v>4</v>
      </c>
      <c r="D10" s="1">
        <v>244.23</v>
      </c>
      <c r="E10" s="1">
        <v>159.26</v>
      </c>
      <c r="F10" s="1">
        <v>84.97</v>
      </c>
      <c r="G10" s="1">
        <v>84.97</v>
      </c>
      <c r="H10" s="1">
        <v>30.22</v>
      </c>
      <c r="I10" s="1">
        <v>54.74</v>
      </c>
      <c r="J10" s="1">
        <v>46.03</v>
      </c>
      <c r="K10" s="1">
        <v>12.17</v>
      </c>
      <c r="L10" s="1">
        <v>28.66</v>
      </c>
      <c r="M10" s="1">
        <v>1.58</v>
      </c>
      <c r="N10" s="1">
        <v>-8.7100000000000009</v>
      </c>
      <c r="O10" s="1">
        <v>62.3</v>
      </c>
      <c r="P10" s="1">
        <v>0.26</v>
      </c>
      <c r="Q10" s="1">
        <v>34.062199999999997</v>
      </c>
      <c r="R10" s="10">
        <v>34.799999999999997</v>
      </c>
      <c r="S10" s="1">
        <v>22.4</v>
      </c>
      <c r="T10" s="1">
        <v>18.8</v>
      </c>
      <c r="U10" s="1">
        <v>43.05</v>
      </c>
      <c r="V10" s="8">
        <v>5.76</v>
      </c>
      <c r="W10" s="2">
        <v>7.47</v>
      </c>
      <c r="X10" s="12"/>
      <c r="Y10" s="12"/>
      <c r="Z10" s="12">
        <f t="shared" si="1"/>
        <v>0</v>
      </c>
      <c r="AA10" s="1">
        <v>0.8</v>
      </c>
      <c r="AB10" s="1">
        <v>-181.8</v>
      </c>
      <c r="AC10" s="1">
        <v>1.9</v>
      </c>
      <c r="AD10" s="1">
        <v>48.7</v>
      </c>
      <c r="AE10" s="1">
        <v>53.8</v>
      </c>
      <c r="AF10" s="1">
        <v>27.9</v>
      </c>
      <c r="AG10" s="1">
        <v>39</v>
      </c>
      <c r="AH10" s="1">
        <v>117.6</v>
      </c>
      <c r="AI10" s="1"/>
      <c r="AJ10" s="1"/>
      <c r="AK10" s="1">
        <v>2021</v>
      </c>
      <c r="AL10" s="1"/>
    </row>
    <row r="11" spans="1:38" x14ac:dyDescent="0.4">
      <c r="A11" s="1" t="s">
        <v>45</v>
      </c>
      <c r="B11" s="1" t="s">
        <v>46</v>
      </c>
      <c r="C11" s="1" t="s">
        <v>2</v>
      </c>
      <c r="D11" s="1">
        <v>82.289999999999992</v>
      </c>
      <c r="E11" s="1"/>
      <c r="F11" s="1">
        <v>30.72</v>
      </c>
      <c r="G11" s="1"/>
      <c r="H11" s="1">
        <v>12.34</v>
      </c>
      <c r="I11" s="1">
        <v>18.38</v>
      </c>
      <c r="J11" s="1">
        <v>17.41</v>
      </c>
      <c r="K11" s="1">
        <v>3.74</v>
      </c>
      <c r="L11" s="1">
        <v>11.05</v>
      </c>
      <c r="M11" s="1">
        <v>3.58</v>
      </c>
      <c r="N11" s="1">
        <v>-0.97</v>
      </c>
      <c r="O11" s="1">
        <v>82.77</v>
      </c>
      <c r="P11" s="1">
        <v>0.3</v>
      </c>
      <c r="Q11" s="1">
        <v>12.19</v>
      </c>
      <c r="R11" s="6">
        <v>37.33</v>
      </c>
      <c r="S11" s="1"/>
      <c r="T11" s="1"/>
      <c r="U11" s="1">
        <v>262.5</v>
      </c>
      <c r="V11" s="1">
        <v>15.18</v>
      </c>
      <c r="W11" s="2">
        <v>17</v>
      </c>
      <c r="X11" s="2"/>
      <c r="Y11" s="2"/>
      <c r="Z11" s="2"/>
      <c r="AA11" s="1">
        <v>5.0199999999999996</v>
      </c>
      <c r="AB11" s="1">
        <v>33.1</v>
      </c>
      <c r="AC11" s="1">
        <v>1.91</v>
      </c>
      <c r="AD11" s="1"/>
      <c r="AE11" s="1"/>
      <c r="AF11" s="1"/>
      <c r="AG11" s="1"/>
      <c r="AH11" s="1"/>
      <c r="AI11" s="1"/>
      <c r="AJ11" s="1">
        <v>340792000</v>
      </c>
      <c r="AK11" s="1"/>
      <c r="AL11" s="1"/>
    </row>
    <row r="12" spans="1:38" x14ac:dyDescent="0.4">
      <c r="A12" s="1" t="s">
        <v>45</v>
      </c>
      <c r="B12" s="1" t="s">
        <v>46</v>
      </c>
      <c r="C12" s="1" t="s">
        <v>3</v>
      </c>
      <c r="D12" s="1">
        <v>75.66</v>
      </c>
      <c r="E12" s="1">
        <v>47.95</v>
      </c>
      <c r="F12" s="1">
        <v>27.72</v>
      </c>
      <c r="G12" s="1">
        <v>27.72</v>
      </c>
      <c r="H12" s="1">
        <v>12.13</v>
      </c>
      <c r="I12" s="1">
        <v>15.59</v>
      </c>
      <c r="J12" s="1">
        <v>17.57</v>
      </c>
      <c r="K12" s="1">
        <v>4.2300000000000004</v>
      </c>
      <c r="L12" s="1">
        <v>13.67</v>
      </c>
      <c r="M12" s="1">
        <v>4.01</v>
      </c>
      <c r="N12" s="1">
        <v>1.98</v>
      </c>
      <c r="O12" s="1">
        <v>77.8</v>
      </c>
      <c r="P12" s="1">
        <v>0.24</v>
      </c>
      <c r="Q12" s="1">
        <v>13.353199999999999</v>
      </c>
      <c r="R12" s="6">
        <v>36.6</v>
      </c>
      <c r="S12" s="1">
        <v>20.6</v>
      </c>
      <c r="T12" s="1">
        <v>23.2</v>
      </c>
      <c r="U12" s="1">
        <v>262.5</v>
      </c>
      <c r="V12" s="1">
        <v>16.04</v>
      </c>
      <c r="W12" s="2">
        <v>16.37</v>
      </c>
      <c r="X12" s="2"/>
      <c r="Y12" s="2"/>
      <c r="Z12" s="2"/>
      <c r="AA12" s="1">
        <v>4.5</v>
      </c>
      <c r="AB12" s="1">
        <v>43.4</v>
      </c>
      <c r="AC12" s="1">
        <v>1.7</v>
      </c>
      <c r="AD12" s="1">
        <v>109.4</v>
      </c>
      <c r="AE12" s="1">
        <v>49.9</v>
      </c>
      <c r="AF12" s="1">
        <v>15.5</v>
      </c>
      <c r="AG12" s="1">
        <v>76</v>
      </c>
      <c r="AH12" s="1"/>
      <c r="AI12" s="1"/>
      <c r="AJ12" s="1"/>
      <c r="AK12" s="1">
        <v>2022</v>
      </c>
      <c r="AL12" s="1">
        <v>26.3</v>
      </c>
    </row>
    <row r="13" spans="1:38" x14ac:dyDescent="0.4">
      <c r="A13" s="1" t="s">
        <v>45</v>
      </c>
      <c r="B13" s="1" t="s">
        <v>46</v>
      </c>
      <c r="C13" s="1" t="s">
        <v>4</v>
      </c>
      <c r="D13" s="1">
        <v>66.95</v>
      </c>
      <c r="E13" s="1">
        <v>42.06</v>
      </c>
      <c r="F13" s="1">
        <v>24.89</v>
      </c>
      <c r="G13" s="1">
        <v>24.89</v>
      </c>
      <c r="H13" s="1">
        <v>13.23</v>
      </c>
      <c r="I13" s="1">
        <v>11.66</v>
      </c>
      <c r="J13" s="1">
        <v>6.36</v>
      </c>
      <c r="K13" s="1">
        <v>2.5499999999999998</v>
      </c>
      <c r="L13" s="1">
        <v>5.92</v>
      </c>
      <c r="M13" s="1">
        <v>1.73</v>
      </c>
      <c r="N13" s="1">
        <v>-5.3</v>
      </c>
      <c r="O13" s="1">
        <v>93.1</v>
      </c>
      <c r="P13" s="1">
        <v>0.4</v>
      </c>
      <c r="Q13" s="1">
        <v>3.8159999999999998</v>
      </c>
      <c r="R13" s="1">
        <v>37.200000000000003</v>
      </c>
      <c r="S13" s="1">
        <v>17.399999999999999</v>
      </c>
      <c r="T13" s="1">
        <v>9.5</v>
      </c>
      <c r="U13" s="1">
        <v>262.5</v>
      </c>
      <c r="V13" s="1">
        <v>10.36</v>
      </c>
      <c r="W13" s="2">
        <v>25.34</v>
      </c>
      <c r="X13" s="2"/>
      <c r="Y13" s="2"/>
      <c r="Z13" s="2"/>
      <c r="AA13" s="1">
        <v>2</v>
      </c>
      <c r="AB13" s="1">
        <v>33.1</v>
      </c>
      <c r="AC13" s="1">
        <v>0.8</v>
      </c>
      <c r="AD13" s="1">
        <v>8.8000000000000007</v>
      </c>
      <c r="AE13" s="1">
        <v>66.8</v>
      </c>
      <c r="AF13" s="1">
        <v>0.7</v>
      </c>
      <c r="AG13" s="1">
        <v>8.9</v>
      </c>
      <c r="AH13" s="1">
        <v>46.7</v>
      </c>
      <c r="AI13" s="1"/>
      <c r="AJ13" s="1"/>
      <c r="AK13" s="1">
        <v>2021</v>
      </c>
      <c r="AL13" s="1"/>
    </row>
    <row r="14" spans="1:38" x14ac:dyDescent="0.4">
      <c r="A14" s="1" t="s">
        <v>47</v>
      </c>
      <c r="B14" s="1" t="s">
        <v>48</v>
      </c>
      <c r="C14" s="1" t="s">
        <v>2</v>
      </c>
      <c r="D14" s="1">
        <v>683.88</v>
      </c>
      <c r="E14" s="1"/>
      <c r="F14" s="1">
        <v>271.70999999999998</v>
      </c>
      <c r="G14" s="1"/>
      <c r="H14" s="1">
        <v>66.569999999999993</v>
      </c>
      <c r="I14" s="1">
        <v>205.14</v>
      </c>
      <c r="J14" s="1">
        <v>225.77</v>
      </c>
      <c r="K14" s="1">
        <v>26.17</v>
      </c>
      <c r="L14" s="1">
        <v>177.39</v>
      </c>
      <c r="M14" s="1">
        <v>1.58</v>
      </c>
      <c r="N14" s="1">
        <v>20.63</v>
      </c>
      <c r="O14" s="1">
        <v>87.13</v>
      </c>
      <c r="P14" s="1">
        <v>0.13</v>
      </c>
      <c r="Q14" s="1">
        <v>196.42</v>
      </c>
      <c r="R14" s="10">
        <v>39.729999999999997</v>
      </c>
      <c r="S14" s="1"/>
      <c r="T14" s="1"/>
      <c r="U14" s="1">
        <v>51.2</v>
      </c>
      <c r="V14" s="8">
        <v>6.38</v>
      </c>
      <c r="W14" s="2">
        <v>8</v>
      </c>
      <c r="X14" s="6">
        <v>5</v>
      </c>
      <c r="Y14" s="6">
        <v>12</v>
      </c>
      <c r="Z14" s="6">
        <f t="shared" ref="Z14:Z16" si="2">V14*X14</f>
        <v>31.9</v>
      </c>
      <c r="AA14" s="1">
        <v>4.22</v>
      </c>
      <c r="AB14" s="1">
        <v>66.099999999999994</v>
      </c>
      <c r="AC14" s="1">
        <v>8.24</v>
      </c>
      <c r="AD14" s="1"/>
      <c r="AE14" s="1"/>
      <c r="AF14" s="1"/>
      <c r="AG14" s="1"/>
      <c r="AH14" s="1"/>
      <c r="AI14" s="1"/>
      <c r="AJ14" s="1">
        <v>12423269000</v>
      </c>
      <c r="AK14" s="1"/>
      <c r="AL14" s="1"/>
    </row>
    <row r="15" spans="1:38" x14ac:dyDescent="0.4">
      <c r="A15" s="1" t="s">
        <v>47</v>
      </c>
      <c r="B15" s="1" t="s">
        <v>48</v>
      </c>
      <c r="C15" s="1" t="s">
        <v>3</v>
      </c>
      <c r="D15" s="1">
        <v>634.23</v>
      </c>
      <c r="E15" s="1">
        <v>359.18</v>
      </c>
      <c r="F15" s="1">
        <v>275.04000000000002</v>
      </c>
      <c r="G15" s="1">
        <v>275.04000000000002</v>
      </c>
      <c r="H15" s="1">
        <v>65.13</v>
      </c>
      <c r="I15" s="1">
        <v>223.34</v>
      </c>
      <c r="J15" s="1">
        <v>236.48</v>
      </c>
      <c r="K15" s="1">
        <v>35.82</v>
      </c>
      <c r="L15" s="1">
        <v>198.08</v>
      </c>
      <c r="M15" s="1">
        <v>1.61</v>
      </c>
      <c r="N15" s="1">
        <v>13.13999999999999</v>
      </c>
      <c r="O15" s="1">
        <v>83.8</v>
      </c>
      <c r="P15" s="1">
        <v>0.15</v>
      </c>
      <c r="Q15" s="1">
        <v>201.00800000000001</v>
      </c>
      <c r="R15" s="10">
        <v>43.4</v>
      </c>
      <c r="S15" s="1">
        <v>35.200000000000003</v>
      </c>
      <c r="T15" s="1">
        <v>37.299999999999997</v>
      </c>
      <c r="U15" s="1">
        <v>51.2</v>
      </c>
      <c r="V15" s="8">
        <v>6.44</v>
      </c>
      <c r="W15" s="2">
        <v>7.95</v>
      </c>
      <c r="X15" s="12"/>
      <c r="Y15" s="12"/>
      <c r="Z15" s="12">
        <f t="shared" si="2"/>
        <v>0</v>
      </c>
      <c r="AA15" s="1">
        <v>3</v>
      </c>
      <c r="AB15" s="1">
        <v>65.599999999999994</v>
      </c>
      <c r="AC15" s="1">
        <v>5.9</v>
      </c>
      <c r="AD15" s="1">
        <v>50</v>
      </c>
      <c r="AE15" s="1">
        <v>94.7</v>
      </c>
      <c r="AF15" s="1">
        <v>69.099999999999994</v>
      </c>
      <c r="AG15" s="1">
        <v>69.5</v>
      </c>
      <c r="AH15" s="1"/>
      <c r="AI15" s="1"/>
      <c r="AJ15" s="1"/>
      <c r="AK15" s="1">
        <v>2022</v>
      </c>
      <c r="AL15" s="1">
        <v>34.700000000000003</v>
      </c>
    </row>
    <row r="16" spans="1:38" x14ac:dyDescent="0.4">
      <c r="A16" s="1" t="s">
        <v>47</v>
      </c>
      <c r="B16" s="1" t="s">
        <v>48</v>
      </c>
      <c r="C16" s="1" t="s">
        <v>4</v>
      </c>
      <c r="D16" s="1">
        <v>591</v>
      </c>
      <c r="E16" s="1">
        <v>359.96</v>
      </c>
      <c r="F16" s="1">
        <v>231.03</v>
      </c>
      <c r="G16" s="1">
        <v>231.03</v>
      </c>
      <c r="H16" s="1">
        <v>68.209999999999994</v>
      </c>
      <c r="I16" s="1">
        <v>176.16</v>
      </c>
      <c r="J16" s="1">
        <v>181.74</v>
      </c>
      <c r="K16" s="1">
        <v>21.7</v>
      </c>
      <c r="L16" s="1">
        <v>159.49</v>
      </c>
      <c r="M16" s="1">
        <v>1.31</v>
      </c>
      <c r="N16" s="1">
        <v>5.5800000000000134</v>
      </c>
      <c r="O16" s="1">
        <v>87.8</v>
      </c>
      <c r="P16" s="1">
        <v>0.12</v>
      </c>
      <c r="Q16" s="1">
        <v>159.93119999999999</v>
      </c>
      <c r="R16" s="10">
        <v>39.1</v>
      </c>
      <c r="S16" s="1">
        <v>29.8</v>
      </c>
      <c r="T16" s="1">
        <v>30.8</v>
      </c>
      <c r="U16" s="1">
        <v>51.2</v>
      </c>
      <c r="V16" s="8">
        <v>4.57</v>
      </c>
      <c r="W16" s="2">
        <v>11.2</v>
      </c>
      <c r="X16" s="12"/>
      <c r="Y16" s="12"/>
      <c r="Z16" s="12">
        <f t="shared" si="2"/>
        <v>0</v>
      </c>
      <c r="AA16" s="1">
        <v>1.6</v>
      </c>
      <c r="AB16" s="1">
        <v>66.099999999999994</v>
      </c>
      <c r="AC16" s="1">
        <v>3.1</v>
      </c>
      <c r="AD16" s="1">
        <v>30.5</v>
      </c>
      <c r="AE16" s="1">
        <v>41.2</v>
      </c>
      <c r="AF16" s="1">
        <v>66.400000000000006</v>
      </c>
      <c r="AG16" s="1">
        <v>61.3</v>
      </c>
      <c r="AH16" s="1">
        <v>54.3</v>
      </c>
      <c r="AI16" s="1"/>
      <c r="AJ16" s="1"/>
      <c r="AK16" s="1">
        <v>2021</v>
      </c>
      <c r="AL16" s="1"/>
    </row>
    <row r="17" spans="1:38" x14ac:dyDescent="0.4">
      <c r="A17" s="1" t="s">
        <v>49</v>
      </c>
      <c r="B17" s="1" t="s">
        <v>50</v>
      </c>
      <c r="C17" s="1" t="s">
        <v>2</v>
      </c>
      <c r="D17" s="1">
        <v>5176.83</v>
      </c>
      <c r="E17" s="1"/>
      <c r="F17" s="1">
        <v>2752.52</v>
      </c>
      <c r="G17" s="1"/>
      <c r="H17" s="1">
        <v>460.46</v>
      </c>
      <c r="I17" s="1">
        <v>2292.06</v>
      </c>
      <c r="J17" s="1">
        <v>2318.52</v>
      </c>
      <c r="K17" s="1">
        <v>199.25</v>
      </c>
      <c r="L17" s="1">
        <v>1750.74</v>
      </c>
      <c r="M17" s="1">
        <v>8.0500000000000007</v>
      </c>
      <c r="N17" s="1">
        <v>26.46</v>
      </c>
      <c r="O17" s="1">
        <v>89.73</v>
      </c>
      <c r="P17" s="1">
        <v>0.1</v>
      </c>
      <c r="Q17" s="1">
        <v>2086.67</v>
      </c>
      <c r="R17" s="6">
        <v>53.17</v>
      </c>
      <c r="S17" s="1"/>
      <c r="T17" s="1"/>
      <c r="U17" s="1">
        <v>530</v>
      </c>
      <c r="V17" s="1">
        <v>31.74</v>
      </c>
      <c r="W17" s="2">
        <v>17</v>
      </c>
      <c r="X17" s="2"/>
      <c r="Y17" s="2"/>
      <c r="Z17" s="2"/>
      <c r="AA17" s="1">
        <v>16.7</v>
      </c>
      <c r="AB17" s="1">
        <v>52.6</v>
      </c>
      <c r="AC17" s="1">
        <v>3.15</v>
      </c>
      <c r="AD17" s="1"/>
      <c r="AE17" s="1"/>
      <c r="AF17" s="1"/>
      <c r="AG17" s="1"/>
      <c r="AH17" s="1"/>
      <c r="AI17" s="1"/>
      <c r="AJ17" s="1">
        <v>25930380000</v>
      </c>
      <c r="AK17" s="1"/>
      <c r="AL17" s="1"/>
    </row>
    <row r="18" spans="1:38" x14ac:dyDescent="0.4">
      <c r="A18" s="1" t="s">
        <v>49</v>
      </c>
      <c r="B18" s="1" t="s">
        <v>50</v>
      </c>
      <c r="C18" s="1" t="s">
        <v>3</v>
      </c>
      <c r="D18" s="1">
        <v>4910.76</v>
      </c>
      <c r="E18" s="1">
        <v>2178.73</v>
      </c>
      <c r="F18" s="1">
        <v>2732.03</v>
      </c>
      <c r="G18" s="1">
        <v>2732.03</v>
      </c>
      <c r="H18" s="1">
        <v>486.11</v>
      </c>
      <c r="I18" s="1">
        <v>2237.9</v>
      </c>
      <c r="J18" s="1">
        <v>2268.3200000000002</v>
      </c>
      <c r="K18" s="1">
        <v>239.58</v>
      </c>
      <c r="L18" s="1">
        <v>2027.33</v>
      </c>
      <c r="M18" s="1">
        <v>7.82</v>
      </c>
      <c r="N18" s="1">
        <v>30.420000000000069</v>
      </c>
      <c r="O18" s="1">
        <v>89.4</v>
      </c>
      <c r="P18" s="1">
        <v>0.11</v>
      </c>
      <c r="Q18" s="1">
        <v>2018.8047999999999</v>
      </c>
      <c r="R18" s="6">
        <v>55.6</v>
      </c>
      <c r="S18" s="1">
        <v>45.6</v>
      </c>
      <c r="T18" s="1">
        <v>46.2</v>
      </c>
      <c r="U18" s="1">
        <v>530</v>
      </c>
      <c r="V18" s="1">
        <v>31.28</v>
      </c>
      <c r="W18" s="2">
        <v>16.940000000000001</v>
      </c>
      <c r="X18" s="2"/>
      <c r="Y18" s="2"/>
      <c r="Z18" s="2"/>
      <c r="AA18" s="1">
        <v>8.25</v>
      </c>
      <c r="AB18" s="1">
        <v>35.9</v>
      </c>
      <c r="AC18" s="1">
        <v>1.6</v>
      </c>
      <c r="AD18" s="1">
        <v>58.1</v>
      </c>
      <c r="AE18" s="1">
        <v>124.5</v>
      </c>
      <c r="AF18" s="1">
        <v>98</v>
      </c>
      <c r="AG18" s="1">
        <v>109.9</v>
      </c>
      <c r="AH18" s="1"/>
      <c r="AI18" s="1"/>
      <c r="AJ18" s="1"/>
      <c r="AK18" s="1">
        <v>2022</v>
      </c>
      <c r="AL18" s="1">
        <v>35.5</v>
      </c>
    </row>
    <row r="19" spans="1:38" x14ac:dyDescent="0.4">
      <c r="A19" s="1" t="s">
        <v>49</v>
      </c>
      <c r="B19" s="1" t="s">
        <v>50</v>
      </c>
      <c r="C19" s="1" t="s">
        <v>4</v>
      </c>
      <c r="D19" s="1">
        <v>4381.8900000000003</v>
      </c>
      <c r="E19" s="1">
        <v>2075.1</v>
      </c>
      <c r="F19" s="1">
        <v>2306.79</v>
      </c>
      <c r="G19" s="1">
        <v>2307.5500000000002</v>
      </c>
      <c r="H19" s="1">
        <v>478.78</v>
      </c>
      <c r="I19" s="1">
        <v>1827.72</v>
      </c>
      <c r="J19" s="1">
        <v>1848.19</v>
      </c>
      <c r="K19" s="1">
        <v>184.46</v>
      </c>
      <c r="L19" s="1">
        <v>1662.32</v>
      </c>
      <c r="M19" s="1">
        <v>6.42</v>
      </c>
      <c r="N19" s="1">
        <v>20.470000000000031</v>
      </c>
      <c r="O19" s="1">
        <v>89.9</v>
      </c>
      <c r="P19" s="1">
        <v>0.1</v>
      </c>
      <c r="Q19" s="1">
        <v>1663.3710000000001</v>
      </c>
      <c r="R19" s="1">
        <v>52.6</v>
      </c>
      <c r="S19" s="1">
        <v>41.7</v>
      </c>
      <c r="T19" s="1">
        <v>42.2</v>
      </c>
      <c r="U19" s="1">
        <v>530</v>
      </c>
      <c r="V19" s="1">
        <v>23.01</v>
      </c>
      <c r="W19" s="2">
        <v>23.03</v>
      </c>
      <c r="X19" s="2"/>
      <c r="Y19" s="2"/>
      <c r="Z19" s="2"/>
      <c r="AA19" s="1">
        <v>10.5</v>
      </c>
      <c r="AB19" s="1">
        <v>52.6</v>
      </c>
      <c r="AC19" s="1">
        <v>2</v>
      </c>
      <c r="AD19" s="1">
        <v>21.2</v>
      </c>
      <c r="AE19" s="1">
        <v>38.1</v>
      </c>
      <c r="AF19" s="1">
        <v>51.2</v>
      </c>
      <c r="AG19" s="1">
        <v>57.9</v>
      </c>
      <c r="AH19" s="1">
        <v>67.099999999999994</v>
      </c>
      <c r="AI19" s="1"/>
      <c r="AJ19" s="1"/>
      <c r="AK19" s="1">
        <v>2021</v>
      </c>
      <c r="AL19" s="1"/>
    </row>
    <row r="20" spans="1:38" x14ac:dyDescent="0.4">
      <c r="A20" s="1" t="s">
        <v>51</v>
      </c>
      <c r="B20" s="1" t="s">
        <v>52</v>
      </c>
      <c r="C20" s="1" t="s">
        <v>2</v>
      </c>
      <c r="D20" s="1">
        <v>312.20999999999998</v>
      </c>
      <c r="E20" s="1"/>
      <c r="F20" s="1">
        <v>164.13</v>
      </c>
      <c r="G20" s="1"/>
      <c r="H20" s="1">
        <v>99.69</v>
      </c>
      <c r="I20" s="1">
        <v>64.44</v>
      </c>
      <c r="J20" s="1">
        <v>64.36</v>
      </c>
      <c r="K20" s="1">
        <v>2.1</v>
      </c>
      <c r="L20" s="1">
        <v>48.93</v>
      </c>
      <c r="M20" s="1">
        <v>12.1</v>
      </c>
      <c r="N20" s="1">
        <v>-0.08</v>
      </c>
      <c r="O20" s="1">
        <v>95.9</v>
      </c>
      <c r="P20" s="1">
        <v>0.04</v>
      </c>
      <c r="Q20" s="1">
        <v>61.79</v>
      </c>
      <c r="R20" s="10">
        <v>52.57</v>
      </c>
      <c r="S20" s="1"/>
      <c r="T20" s="1"/>
      <c r="U20" s="1">
        <v>445.5</v>
      </c>
      <c r="V20" s="8">
        <v>44.5</v>
      </c>
      <c r="W20" s="6">
        <v>10</v>
      </c>
      <c r="X20" s="6">
        <v>9</v>
      </c>
      <c r="Y20" s="6">
        <v>14</v>
      </c>
      <c r="Z20" s="6">
        <f t="shared" ref="Z20:Z28" si="3">V20*X20</f>
        <v>400.5</v>
      </c>
      <c r="AA20" s="1">
        <v>36.130000000000003</v>
      </c>
      <c r="AB20" s="1">
        <v>81.2</v>
      </c>
      <c r="AC20" s="1">
        <v>8.11</v>
      </c>
      <c r="AD20" s="1"/>
      <c r="AE20" s="1"/>
      <c r="AF20" s="1"/>
      <c r="AG20" s="1"/>
      <c r="AH20" s="1"/>
      <c r="AI20" s="1"/>
      <c r="AJ20" s="1">
        <v>510684000</v>
      </c>
      <c r="AK20" s="1"/>
      <c r="AL20" s="1"/>
    </row>
    <row r="21" spans="1:38" x14ac:dyDescent="0.4">
      <c r="A21" s="1" t="s">
        <v>51</v>
      </c>
      <c r="B21" s="1" t="s">
        <v>52</v>
      </c>
      <c r="C21" s="1" t="s">
        <v>3</v>
      </c>
      <c r="D21" s="1">
        <v>297.56</v>
      </c>
      <c r="E21" s="1">
        <v>142.27000000000001</v>
      </c>
      <c r="F21" s="1">
        <v>155.30000000000001</v>
      </c>
      <c r="G21" s="1">
        <v>155.30000000000001</v>
      </c>
      <c r="H21" s="1">
        <v>102.28</v>
      </c>
      <c r="I21" s="1">
        <v>53.02</v>
      </c>
      <c r="J21" s="1">
        <v>54.03</v>
      </c>
      <c r="K21" s="1">
        <v>2.16</v>
      </c>
      <c r="L21" s="1">
        <v>51.86</v>
      </c>
      <c r="M21" s="1">
        <v>10.15</v>
      </c>
      <c r="N21" s="1">
        <v>1.009999999999998</v>
      </c>
      <c r="O21" s="1">
        <v>96</v>
      </c>
      <c r="P21" s="1">
        <v>0.04</v>
      </c>
      <c r="Q21" s="1">
        <v>51.8688</v>
      </c>
      <c r="R21" s="10">
        <v>52.2</v>
      </c>
      <c r="S21" s="1">
        <v>17.8</v>
      </c>
      <c r="T21" s="1">
        <v>18.2</v>
      </c>
      <c r="U21" s="1">
        <v>445.5</v>
      </c>
      <c r="V21" s="8">
        <v>40.6</v>
      </c>
      <c r="W21" s="2">
        <v>10.97</v>
      </c>
      <c r="X21" s="12"/>
      <c r="Y21" s="12"/>
      <c r="Z21" s="12">
        <f t="shared" si="3"/>
        <v>0</v>
      </c>
      <c r="AA21" s="1">
        <v>27</v>
      </c>
      <c r="AB21" s="1">
        <v>81.8</v>
      </c>
      <c r="AC21" s="1">
        <v>6.1</v>
      </c>
      <c r="AD21" s="1">
        <v>86.8</v>
      </c>
      <c r="AE21" s="1">
        <v>131.80000000000001</v>
      </c>
      <c r="AF21" s="1">
        <v>180</v>
      </c>
      <c r="AG21" s="1">
        <v>198.1</v>
      </c>
      <c r="AH21" s="1"/>
      <c r="AI21" s="1"/>
      <c r="AJ21" s="1"/>
      <c r="AK21" s="1">
        <v>2022</v>
      </c>
      <c r="AL21" s="1">
        <v>27.5</v>
      </c>
    </row>
    <row r="22" spans="1:38" x14ac:dyDescent="0.4">
      <c r="A22" s="1" t="s">
        <v>51</v>
      </c>
      <c r="B22" s="1" t="s">
        <v>52</v>
      </c>
      <c r="C22" s="1" t="s">
        <v>4</v>
      </c>
      <c r="D22" s="1">
        <v>273.7</v>
      </c>
      <c r="E22" s="1">
        <v>128.99</v>
      </c>
      <c r="F22" s="1">
        <v>144.71</v>
      </c>
      <c r="G22" s="1">
        <v>144.71</v>
      </c>
      <c r="H22" s="1">
        <v>97.93</v>
      </c>
      <c r="I22" s="1">
        <v>46.78</v>
      </c>
      <c r="J22" s="1">
        <v>48.14</v>
      </c>
      <c r="K22" s="1">
        <v>2.09</v>
      </c>
      <c r="L22" s="1">
        <v>46.05</v>
      </c>
      <c r="M22" s="1">
        <v>9.02</v>
      </c>
      <c r="N22" s="1">
        <v>1.359999999999999</v>
      </c>
      <c r="O22" s="1">
        <v>95.7</v>
      </c>
      <c r="P22" s="1">
        <v>0.04</v>
      </c>
      <c r="Q22" s="1">
        <v>46.214399999999998</v>
      </c>
      <c r="R22" s="10">
        <v>52.9</v>
      </c>
      <c r="S22" s="1">
        <v>17.100000000000001</v>
      </c>
      <c r="T22" s="1">
        <v>17.600000000000001</v>
      </c>
      <c r="U22" s="1">
        <v>445.5</v>
      </c>
      <c r="V22" s="8">
        <v>33</v>
      </c>
      <c r="W22" s="2">
        <v>13.5</v>
      </c>
      <c r="X22" s="12"/>
      <c r="Y22" s="12"/>
      <c r="Z22" s="12">
        <f t="shared" si="3"/>
        <v>0</v>
      </c>
      <c r="AA22" s="1">
        <v>14</v>
      </c>
      <c r="AB22" s="1">
        <v>81.2</v>
      </c>
      <c r="AC22" s="1">
        <v>3.1</v>
      </c>
      <c r="AD22" s="1">
        <v>23.9</v>
      </c>
      <c r="AE22" s="1">
        <v>64</v>
      </c>
      <c r="AF22" s="1">
        <v>129.19999999999999</v>
      </c>
      <c r="AG22" s="1">
        <v>153.4</v>
      </c>
      <c r="AH22" s="1">
        <v>179.3</v>
      </c>
      <c r="AI22" s="1"/>
      <c r="AJ22" s="1"/>
      <c r="AK22" s="1">
        <v>2021</v>
      </c>
      <c r="AL22" s="1"/>
    </row>
    <row r="23" spans="1:38" x14ac:dyDescent="0.4">
      <c r="A23" s="1" t="s">
        <v>53</v>
      </c>
      <c r="B23" s="1" t="s">
        <v>54</v>
      </c>
      <c r="C23" s="1" t="s">
        <v>2</v>
      </c>
      <c r="D23" s="1">
        <v>101.46</v>
      </c>
      <c r="E23" s="1"/>
      <c r="F23" s="1">
        <v>34.36</v>
      </c>
      <c r="G23" s="1"/>
      <c r="H23" s="1">
        <v>9.4700000000000006</v>
      </c>
      <c r="I23" s="1">
        <v>24.89</v>
      </c>
      <c r="J23" s="1">
        <v>25.32</v>
      </c>
      <c r="K23" s="1">
        <v>5.08</v>
      </c>
      <c r="L23" s="1">
        <v>16.62</v>
      </c>
      <c r="M23" s="1">
        <v>1.59</v>
      </c>
      <c r="N23" s="1">
        <v>0.43</v>
      </c>
      <c r="O23" s="1">
        <v>75.5</v>
      </c>
      <c r="P23" s="1">
        <v>0.23</v>
      </c>
      <c r="Q23" s="1">
        <v>19.5</v>
      </c>
      <c r="R23" s="10">
        <v>33.869999999999997</v>
      </c>
      <c r="S23" s="1"/>
      <c r="T23" s="1"/>
      <c r="U23" s="1">
        <v>46.1</v>
      </c>
      <c r="V23" s="8">
        <v>6.16</v>
      </c>
      <c r="W23" s="5">
        <v>7</v>
      </c>
      <c r="X23" s="5">
        <v>8</v>
      </c>
      <c r="Y23" s="5">
        <v>10</v>
      </c>
      <c r="Z23" s="5">
        <f t="shared" si="3"/>
        <v>49.28</v>
      </c>
      <c r="AA23" s="1">
        <v>4.1500000000000004</v>
      </c>
      <c r="AB23" s="1">
        <v>67.3</v>
      </c>
      <c r="AC23" s="1">
        <v>9</v>
      </c>
      <c r="AD23" s="1"/>
      <c r="AE23" s="1"/>
      <c r="AF23" s="1"/>
      <c r="AG23" s="1"/>
      <c r="AH23" s="1"/>
      <c r="AI23" s="1"/>
      <c r="AJ23" s="1">
        <v>1222745000</v>
      </c>
      <c r="AK23" s="1"/>
      <c r="AL23" s="1"/>
    </row>
    <row r="24" spans="1:38" x14ac:dyDescent="0.4">
      <c r="A24" s="1" t="s">
        <v>53</v>
      </c>
      <c r="B24" s="1" t="s">
        <v>54</v>
      </c>
      <c r="C24" s="1" t="s">
        <v>3</v>
      </c>
      <c r="D24" s="1">
        <v>89.84</v>
      </c>
      <c r="E24" s="1">
        <v>57.68</v>
      </c>
      <c r="F24" s="1">
        <v>32.159999999999997</v>
      </c>
      <c r="G24" s="1">
        <v>32.159999999999997</v>
      </c>
      <c r="H24" s="1">
        <v>9.1999999999999993</v>
      </c>
      <c r="I24" s="1">
        <v>22.96</v>
      </c>
      <c r="J24" s="1">
        <v>23.78</v>
      </c>
      <c r="K24" s="1">
        <v>5.23</v>
      </c>
      <c r="L24" s="1">
        <v>18.22</v>
      </c>
      <c r="M24" s="1">
        <v>1.49</v>
      </c>
      <c r="N24" s="1">
        <v>0.82000000000000028</v>
      </c>
      <c r="O24" s="1">
        <v>76.599999999999994</v>
      </c>
      <c r="P24" s="1">
        <v>0.22</v>
      </c>
      <c r="Q24" s="1">
        <v>18.548400000000001</v>
      </c>
      <c r="R24" s="10">
        <v>35.799999999999997</v>
      </c>
      <c r="S24" s="1">
        <v>25.6</v>
      </c>
      <c r="T24" s="1">
        <v>26.5</v>
      </c>
      <c r="U24" s="1">
        <v>46.1</v>
      </c>
      <c r="V24" s="8">
        <v>5.96</v>
      </c>
      <c r="W24" s="2">
        <v>7.73</v>
      </c>
      <c r="X24" s="12"/>
      <c r="Y24" s="12"/>
      <c r="Z24" s="12">
        <f t="shared" si="3"/>
        <v>0</v>
      </c>
      <c r="AA24" s="1">
        <v>3</v>
      </c>
      <c r="AB24" s="1">
        <v>70.900000000000006</v>
      </c>
      <c r="AC24" s="1">
        <v>6.5</v>
      </c>
      <c r="AD24" s="1">
        <v>28.3</v>
      </c>
      <c r="AE24" s="1">
        <v>70.8</v>
      </c>
      <c r="AF24" s="1">
        <v>96.1</v>
      </c>
      <c r="AG24" s="1">
        <v>84.5</v>
      </c>
      <c r="AH24" s="1"/>
      <c r="AI24" s="1"/>
      <c r="AJ24" s="1"/>
      <c r="AK24" s="1">
        <v>2022</v>
      </c>
      <c r="AL24" s="1">
        <v>17.7</v>
      </c>
    </row>
    <row r="25" spans="1:38" x14ac:dyDescent="0.4">
      <c r="A25" s="1" t="s">
        <v>53</v>
      </c>
      <c r="B25" s="1" t="s">
        <v>54</v>
      </c>
      <c r="C25" s="1" t="s">
        <v>4</v>
      </c>
      <c r="D25" s="1">
        <v>95.34</v>
      </c>
      <c r="E25" s="1">
        <v>64.150000000000006</v>
      </c>
      <c r="F25" s="1">
        <v>31.19</v>
      </c>
      <c r="G25" s="1">
        <v>31.19</v>
      </c>
      <c r="H25" s="1">
        <v>9.89</v>
      </c>
      <c r="I25" s="1">
        <v>21.3</v>
      </c>
      <c r="J25" s="1">
        <v>22.3</v>
      </c>
      <c r="K25" s="1">
        <v>5.47</v>
      </c>
      <c r="L25" s="1">
        <v>16.420000000000002</v>
      </c>
      <c r="M25" s="1">
        <v>1.34</v>
      </c>
      <c r="N25" s="1">
        <v>1</v>
      </c>
      <c r="O25" s="1">
        <v>73.599999999999994</v>
      </c>
      <c r="P25" s="1">
        <v>0.25</v>
      </c>
      <c r="Q25" s="1">
        <v>16.725000000000001</v>
      </c>
      <c r="R25" s="10">
        <v>32.700000000000003</v>
      </c>
      <c r="S25" s="1">
        <v>22.3</v>
      </c>
      <c r="T25" s="1">
        <v>23.4</v>
      </c>
      <c r="U25" s="1">
        <v>46.1</v>
      </c>
      <c r="V25" s="8">
        <v>4.2300000000000004</v>
      </c>
      <c r="W25" s="2">
        <v>10.9</v>
      </c>
      <c r="X25" s="12"/>
      <c r="Y25" s="12"/>
      <c r="Z25" s="12">
        <f t="shared" si="3"/>
        <v>0</v>
      </c>
      <c r="AA25" s="1">
        <v>2</v>
      </c>
      <c r="AB25" s="1">
        <v>67.3</v>
      </c>
      <c r="AC25" s="1">
        <v>4.3</v>
      </c>
      <c r="AD25" s="1">
        <v>37.4</v>
      </c>
      <c r="AE25" s="1">
        <v>33.4</v>
      </c>
      <c r="AF25" s="1">
        <v>68</v>
      </c>
      <c r="AG25" s="1">
        <v>98.5</v>
      </c>
      <c r="AH25" s="1">
        <v>82.1</v>
      </c>
      <c r="AI25" s="1"/>
      <c r="AJ25" s="1"/>
      <c r="AK25" s="1">
        <v>2021</v>
      </c>
      <c r="AL25" s="1"/>
    </row>
    <row r="26" spans="1:38" x14ac:dyDescent="0.4">
      <c r="A26" s="1" t="s">
        <v>55</v>
      </c>
      <c r="B26" s="1" t="s">
        <v>56</v>
      </c>
      <c r="C26" s="1" t="s">
        <v>2</v>
      </c>
      <c r="D26" s="1">
        <v>1578.75</v>
      </c>
      <c r="E26" s="1"/>
      <c r="F26" s="1">
        <v>771.54</v>
      </c>
      <c r="G26" s="1"/>
      <c r="H26" s="1">
        <v>337.85</v>
      </c>
      <c r="I26" s="1">
        <v>433.69</v>
      </c>
      <c r="J26" s="1">
        <v>462.64</v>
      </c>
      <c r="K26" s="1">
        <v>40.79</v>
      </c>
      <c r="L26" s="1">
        <v>305.33</v>
      </c>
      <c r="M26" s="1">
        <v>25.6</v>
      </c>
      <c r="N26" s="1">
        <v>28.95</v>
      </c>
      <c r="O26" s="1">
        <v>87.97</v>
      </c>
      <c r="P26" s="1">
        <v>0.12</v>
      </c>
      <c r="Q26" s="1">
        <v>407.12</v>
      </c>
      <c r="R26" s="10">
        <v>48.87</v>
      </c>
      <c r="S26" s="1"/>
      <c r="T26" s="1"/>
      <c r="U26" s="1">
        <v>930</v>
      </c>
      <c r="V26" s="8">
        <v>93.24</v>
      </c>
      <c r="W26" s="5">
        <v>10</v>
      </c>
      <c r="X26" s="5">
        <v>10</v>
      </c>
      <c r="Y26" s="5">
        <v>14</v>
      </c>
      <c r="Z26" s="5">
        <f t="shared" si="3"/>
        <v>932.4</v>
      </c>
      <c r="AA26" s="1">
        <v>132.68</v>
      </c>
      <c r="AB26" s="1">
        <v>142.30000000000001</v>
      </c>
      <c r="AC26" s="1">
        <v>14.27</v>
      </c>
      <c r="AD26" s="1"/>
      <c r="AE26" s="1"/>
      <c r="AF26" s="1"/>
      <c r="AG26" s="1"/>
      <c r="AH26" s="1"/>
      <c r="AI26" s="1"/>
      <c r="AJ26" s="1">
        <v>1590379000</v>
      </c>
      <c r="AK26" s="1"/>
      <c r="AL26" s="1"/>
    </row>
    <row r="27" spans="1:38" x14ac:dyDescent="0.4">
      <c r="A27" s="1" t="s">
        <v>55</v>
      </c>
      <c r="B27" s="1" t="s">
        <v>56</v>
      </c>
      <c r="C27" s="1" t="s">
        <v>3</v>
      </c>
      <c r="D27" s="1">
        <v>1427.11</v>
      </c>
      <c r="E27" s="1">
        <v>709.27</v>
      </c>
      <c r="F27" s="1">
        <v>717.83</v>
      </c>
      <c r="G27" s="1">
        <v>717.83</v>
      </c>
      <c r="H27" s="1">
        <v>353.16</v>
      </c>
      <c r="I27" s="1">
        <v>364.67</v>
      </c>
      <c r="J27" s="1">
        <v>379.7</v>
      </c>
      <c r="K27" s="1">
        <v>45.57</v>
      </c>
      <c r="L27" s="1">
        <v>332.61</v>
      </c>
      <c r="M27" s="1">
        <v>21.02</v>
      </c>
      <c r="N27" s="1">
        <v>15.029999999999969</v>
      </c>
      <c r="O27" s="1">
        <v>87.6</v>
      </c>
      <c r="P27" s="1">
        <v>0.12</v>
      </c>
      <c r="Q27" s="1">
        <v>334.13600000000002</v>
      </c>
      <c r="R27" s="10">
        <v>50.3</v>
      </c>
      <c r="S27" s="1">
        <v>25.6</v>
      </c>
      <c r="T27" s="1">
        <v>26.6</v>
      </c>
      <c r="U27" s="1">
        <v>930</v>
      </c>
      <c r="V27" s="8">
        <v>84.08</v>
      </c>
      <c r="W27" s="2">
        <v>11.06</v>
      </c>
      <c r="X27" s="12"/>
      <c r="Y27" s="12"/>
      <c r="Z27" s="12">
        <f t="shared" si="3"/>
        <v>0</v>
      </c>
      <c r="AA27" s="1">
        <v>73</v>
      </c>
      <c r="AB27" s="1">
        <v>103.5</v>
      </c>
      <c r="AC27" s="1">
        <v>7.8</v>
      </c>
      <c r="AD27" s="1">
        <v>134.5</v>
      </c>
      <c r="AE27" s="1">
        <v>170.7</v>
      </c>
      <c r="AF27" s="1">
        <v>187.4</v>
      </c>
      <c r="AG27" s="1">
        <v>154.5</v>
      </c>
      <c r="AH27" s="1"/>
      <c r="AI27" s="1"/>
      <c r="AJ27" s="1"/>
      <c r="AK27" s="1">
        <v>2022</v>
      </c>
      <c r="AL27" s="1">
        <v>32.1</v>
      </c>
    </row>
    <row r="28" spans="1:38" x14ac:dyDescent="0.4">
      <c r="A28" s="1" t="s">
        <v>55</v>
      </c>
      <c r="B28" s="1" t="s">
        <v>56</v>
      </c>
      <c r="C28" s="1" t="s">
        <v>4</v>
      </c>
      <c r="D28" s="1">
        <v>1286.54</v>
      </c>
      <c r="E28" s="1">
        <v>648.24</v>
      </c>
      <c r="F28" s="1">
        <v>638.29999999999995</v>
      </c>
      <c r="G28" s="1">
        <v>638.29999999999995</v>
      </c>
      <c r="H28" s="1">
        <v>341.09</v>
      </c>
      <c r="I28" s="1">
        <v>297.20999999999998</v>
      </c>
      <c r="J28" s="1">
        <v>339.99</v>
      </c>
      <c r="K28" s="1">
        <v>38.520000000000003</v>
      </c>
      <c r="L28" s="1">
        <v>300.51</v>
      </c>
      <c r="M28" s="1">
        <v>18.989999999999998</v>
      </c>
      <c r="N28" s="1">
        <v>42.78000000000003</v>
      </c>
      <c r="O28" s="1">
        <v>88.4</v>
      </c>
      <c r="P28" s="1">
        <v>0.11</v>
      </c>
      <c r="Q28" s="1">
        <v>302.59109999999998</v>
      </c>
      <c r="R28" s="10">
        <v>49.6</v>
      </c>
      <c r="S28" s="1">
        <v>23.1</v>
      </c>
      <c r="T28" s="1">
        <v>26.4</v>
      </c>
      <c r="U28" s="1">
        <v>930</v>
      </c>
      <c r="V28" s="8">
        <v>70.56</v>
      </c>
      <c r="W28" s="2">
        <v>13.18</v>
      </c>
      <c r="X28" s="12"/>
      <c r="Y28" s="12"/>
      <c r="Z28" s="12">
        <f t="shared" si="3"/>
        <v>0</v>
      </c>
      <c r="AA28" s="1">
        <v>37</v>
      </c>
      <c r="AB28" s="1">
        <v>142.30000000000001</v>
      </c>
      <c r="AC28" s="1">
        <v>4</v>
      </c>
      <c r="AD28" s="1">
        <v>33.5</v>
      </c>
      <c r="AE28" s="1">
        <v>98.8</v>
      </c>
      <c r="AF28" s="1">
        <v>111.3</v>
      </c>
      <c r="AG28" s="1">
        <v>113</v>
      </c>
      <c r="AH28" s="1">
        <v>87.3</v>
      </c>
      <c r="AI28" s="1"/>
      <c r="AJ28" s="1"/>
      <c r="AK28" s="1">
        <v>2021</v>
      </c>
      <c r="AL28" s="1"/>
    </row>
    <row r="29" spans="1:38" x14ac:dyDescent="0.4">
      <c r="A29" s="1" t="s">
        <v>57</v>
      </c>
      <c r="B29" s="1" t="s">
        <v>58</v>
      </c>
      <c r="C29" s="1" t="s">
        <v>2</v>
      </c>
      <c r="D29" s="1">
        <v>37.17</v>
      </c>
      <c r="E29" s="1"/>
      <c r="F29" s="1">
        <v>8.6199999999999992</v>
      </c>
      <c r="G29" s="1"/>
      <c r="H29" s="1">
        <v>4.4400000000000004</v>
      </c>
      <c r="I29" s="1">
        <v>4.18</v>
      </c>
      <c r="J29" s="1">
        <v>1.4</v>
      </c>
      <c r="K29" s="1">
        <v>0.49</v>
      </c>
      <c r="L29" s="1">
        <v>1.24</v>
      </c>
      <c r="M29" s="1">
        <v>0.09</v>
      </c>
      <c r="N29" s="1">
        <v>-2.78</v>
      </c>
      <c r="O29" s="1">
        <v>105.53</v>
      </c>
      <c r="P29" s="1">
        <v>-7.0000000000000007E-2</v>
      </c>
      <c r="Q29" s="1">
        <v>1.5</v>
      </c>
      <c r="R29" s="6">
        <v>23.2</v>
      </c>
      <c r="S29" s="1"/>
      <c r="T29" s="1"/>
      <c r="U29" s="1">
        <v>12.1</v>
      </c>
      <c r="V29" s="1">
        <v>0.72</v>
      </c>
      <c r="W29" s="2">
        <v>17</v>
      </c>
      <c r="X29" s="2"/>
      <c r="Y29" s="2"/>
      <c r="Z29" s="2"/>
      <c r="AA29" s="1">
        <v>0.59</v>
      </c>
      <c r="AB29" s="1">
        <v>81.599999999999994</v>
      </c>
      <c r="AC29" s="1">
        <v>4.88</v>
      </c>
      <c r="AD29" s="1"/>
      <c r="AE29" s="1"/>
      <c r="AF29" s="1"/>
      <c r="AG29" s="1"/>
      <c r="AH29" s="1"/>
      <c r="AI29" s="1"/>
      <c r="AJ29" s="1">
        <v>1623326000</v>
      </c>
      <c r="AK29" s="1"/>
      <c r="AL29" s="1"/>
    </row>
    <row r="30" spans="1:38" x14ac:dyDescent="0.4">
      <c r="A30" s="1" t="s">
        <v>57</v>
      </c>
      <c r="B30" s="1" t="s">
        <v>58</v>
      </c>
      <c r="C30" s="1" t="s">
        <v>3</v>
      </c>
      <c r="D30" s="1">
        <v>47.25</v>
      </c>
      <c r="E30" s="1">
        <v>34.08</v>
      </c>
      <c r="F30" s="1">
        <v>13.18</v>
      </c>
      <c r="G30" s="1">
        <v>13.18</v>
      </c>
      <c r="H30" s="1">
        <v>5.48</v>
      </c>
      <c r="I30" s="1">
        <v>7.69</v>
      </c>
      <c r="J30" s="1">
        <v>5.48</v>
      </c>
      <c r="K30" s="1">
        <v>1.2</v>
      </c>
      <c r="L30" s="1">
        <v>4.3499999999999996</v>
      </c>
      <c r="M30" s="1">
        <v>0.27</v>
      </c>
      <c r="N30" s="1">
        <v>-2.21</v>
      </c>
      <c r="O30" s="1">
        <v>79.400000000000006</v>
      </c>
      <c r="P30" s="1">
        <v>0.22</v>
      </c>
      <c r="Q30" s="1">
        <v>4.2744000000000009</v>
      </c>
      <c r="R30" s="10">
        <v>27.9</v>
      </c>
      <c r="S30" s="1">
        <v>16.3</v>
      </c>
      <c r="T30" s="1">
        <v>11.6</v>
      </c>
      <c r="U30" s="1">
        <v>12.1</v>
      </c>
      <c r="V30" s="8">
        <v>1.08</v>
      </c>
      <c r="W30" s="13">
        <v>11.2</v>
      </c>
      <c r="X30" s="13">
        <v>11</v>
      </c>
      <c r="Y30" s="13">
        <v>13</v>
      </c>
      <c r="Z30" s="13">
        <f t="shared" ref="Z30:Z38" si="4">V30*X30</f>
        <v>11.88</v>
      </c>
      <c r="AA30" s="1">
        <v>0.5</v>
      </c>
      <c r="AB30" s="1">
        <v>52.6</v>
      </c>
      <c r="AC30" s="1">
        <v>4.0999999999999996</v>
      </c>
      <c r="AD30" s="1">
        <v>79.5</v>
      </c>
      <c r="AE30" s="1">
        <v>62</v>
      </c>
      <c r="AF30" s="1">
        <v>143.30000000000001</v>
      </c>
      <c r="AG30" s="1">
        <v>134.1</v>
      </c>
      <c r="AH30" s="1"/>
      <c r="AI30" s="1"/>
      <c r="AJ30" s="1"/>
      <c r="AK30" s="1">
        <v>2022</v>
      </c>
      <c r="AL30" s="1">
        <v>46.2</v>
      </c>
    </row>
    <row r="31" spans="1:38" x14ac:dyDescent="0.4">
      <c r="A31" s="1" t="s">
        <v>57</v>
      </c>
      <c r="B31" s="1" t="s">
        <v>58</v>
      </c>
      <c r="C31" s="1" t="s">
        <v>4</v>
      </c>
      <c r="D31" s="1">
        <v>41.65</v>
      </c>
      <c r="E31" s="1">
        <v>33.92</v>
      </c>
      <c r="F31" s="1">
        <v>7.73</v>
      </c>
      <c r="G31" s="1">
        <v>7.73</v>
      </c>
      <c r="H31" s="1">
        <v>4.22</v>
      </c>
      <c r="I31" s="1">
        <v>3.51</v>
      </c>
      <c r="J31" s="1">
        <v>3.05</v>
      </c>
      <c r="K31" s="1">
        <v>-0.61</v>
      </c>
      <c r="L31" s="1">
        <v>3.67</v>
      </c>
      <c r="M31" s="1">
        <v>0.23</v>
      </c>
      <c r="N31" s="1">
        <v>-0.46</v>
      </c>
      <c r="O31" s="1">
        <v>120.3</v>
      </c>
      <c r="P31" s="1">
        <v>-0.2</v>
      </c>
      <c r="Q31" s="1">
        <v>3.66</v>
      </c>
      <c r="R31" s="10">
        <v>18.600000000000001</v>
      </c>
      <c r="S31" s="1">
        <v>8.4</v>
      </c>
      <c r="T31" s="1">
        <v>7.3</v>
      </c>
      <c r="U31" s="1">
        <v>12.1</v>
      </c>
      <c r="V31" s="8">
        <v>0.95</v>
      </c>
      <c r="W31" s="2">
        <v>12.74</v>
      </c>
      <c r="X31" s="12"/>
      <c r="Y31" s="12"/>
      <c r="Z31" s="12">
        <f t="shared" si="4"/>
        <v>0</v>
      </c>
      <c r="AA31" s="1">
        <v>0.4</v>
      </c>
      <c r="AB31" s="1">
        <v>81.599999999999994</v>
      </c>
      <c r="AC31" s="1">
        <v>3.3</v>
      </c>
      <c r="AD31" s="1">
        <v>-1.8</v>
      </c>
      <c r="AE31" s="1">
        <v>21.9</v>
      </c>
      <c r="AF31" s="1">
        <v>-23.4</v>
      </c>
      <c r="AG31" s="1">
        <v>34.200000000000003</v>
      </c>
      <c r="AH31" s="1">
        <v>-24.2</v>
      </c>
      <c r="AI31" s="1"/>
      <c r="AJ31" s="1"/>
      <c r="AK31" s="1">
        <v>2021</v>
      </c>
      <c r="AL31" s="1"/>
    </row>
    <row r="32" spans="1:38" x14ac:dyDescent="0.4">
      <c r="A32" s="1" t="s">
        <v>59</v>
      </c>
      <c r="B32" s="1" t="s">
        <v>60</v>
      </c>
      <c r="C32" s="1" t="s">
        <v>2</v>
      </c>
      <c r="D32" s="1">
        <v>50.73</v>
      </c>
      <c r="E32" s="1"/>
      <c r="F32" s="1">
        <v>16.12</v>
      </c>
      <c r="G32" s="1"/>
      <c r="H32" s="1">
        <v>4.79</v>
      </c>
      <c r="I32" s="1">
        <v>11.33</v>
      </c>
      <c r="J32" s="1">
        <v>10.89</v>
      </c>
      <c r="K32" s="1">
        <v>2.09</v>
      </c>
      <c r="L32" s="1">
        <v>8.1300000000000008</v>
      </c>
      <c r="M32" s="1">
        <v>1.59</v>
      </c>
      <c r="N32" s="1">
        <v>-0.44</v>
      </c>
      <c r="O32" s="1">
        <v>69.569999999999993</v>
      </c>
      <c r="P32" s="1">
        <v>0.19</v>
      </c>
      <c r="Q32" s="1">
        <v>8.82</v>
      </c>
      <c r="R32" s="10">
        <v>31.77</v>
      </c>
      <c r="S32" s="1"/>
      <c r="T32" s="1"/>
      <c r="U32" s="1">
        <v>35</v>
      </c>
      <c r="V32" s="8">
        <v>6.24</v>
      </c>
      <c r="W32" s="2">
        <v>6</v>
      </c>
      <c r="X32" s="12">
        <v>4</v>
      </c>
      <c r="Y32" s="12">
        <v>5</v>
      </c>
      <c r="Z32" s="12">
        <f t="shared" si="4"/>
        <v>24.96</v>
      </c>
      <c r="AA32" s="1">
        <v>2.2000000000000002</v>
      </c>
      <c r="AB32" s="1">
        <v>35.299999999999997</v>
      </c>
      <c r="AC32" s="1">
        <v>6.29</v>
      </c>
      <c r="AD32" s="1"/>
      <c r="AE32" s="1"/>
      <c r="AF32" s="1"/>
      <c r="AG32" s="1"/>
      <c r="AH32" s="1"/>
      <c r="AI32" s="1"/>
      <c r="AJ32" s="1">
        <v>554170000</v>
      </c>
      <c r="AK32" s="1"/>
      <c r="AL32" s="1"/>
    </row>
    <row r="33" spans="1:38" x14ac:dyDescent="0.4">
      <c r="A33" s="1" t="s">
        <v>59</v>
      </c>
      <c r="B33" s="1" t="s">
        <v>60</v>
      </c>
      <c r="C33" s="1" t="s">
        <v>3</v>
      </c>
      <c r="D33" s="1">
        <v>49.81</v>
      </c>
      <c r="E33" s="1">
        <v>33.24</v>
      </c>
      <c r="F33" s="1">
        <v>16.579999999999998</v>
      </c>
      <c r="G33" s="1">
        <v>16.579999999999998</v>
      </c>
      <c r="H33" s="1">
        <v>4.96</v>
      </c>
      <c r="I33" s="1">
        <v>11.62</v>
      </c>
      <c r="J33" s="1">
        <v>11.16</v>
      </c>
      <c r="K33" s="1">
        <v>1.43</v>
      </c>
      <c r="L33" s="1">
        <v>8.3000000000000007</v>
      </c>
      <c r="M33" s="1">
        <v>1.53</v>
      </c>
      <c r="N33" s="1">
        <v>-0.45999999999999908</v>
      </c>
      <c r="O33" s="1">
        <v>74.400000000000006</v>
      </c>
      <c r="P33" s="1">
        <v>0.13</v>
      </c>
      <c r="Q33" s="1">
        <v>9.7092000000000009</v>
      </c>
      <c r="R33" s="10">
        <v>33.299999999999997</v>
      </c>
      <c r="S33" s="1">
        <v>23.3</v>
      </c>
      <c r="T33" s="1">
        <v>22.4</v>
      </c>
      <c r="U33" s="1">
        <v>35</v>
      </c>
      <c r="V33" s="8">
        <v>6.12</v>
      </c>
      <c r="W33" s="2">
        <v>5.72</v>
      </c>
      <c r="X33" s="12"/>
      <c r="Y33" s="12"/>
      <c r="Z33" s="12">
        <f t="shared" si="4"/>
        <v>0</v>
      </c>
      <c r="AA33" s="1">
        <v>2.5</v>
      </c>
      <c r="AB33" s="1">
        <v>38.6</v>
      </c>
      <c r="AC33" s="1">
        <v>7.1</v>
      </c>
      <c r="AD33" s="1">
        <v>27.8</v>
      </c>
      <c r="AE33" s="1">
        <v>64.099999999999994</v>
      </c>
      <c r="AF33" s="1">
        <v>130.30000000000001</v>
      </c>
      <c r="AG33" s="1">
        <v>130.6</v>
      </c>
      <c r="AH33" s="1"/>
      <c r="AI33" s="1"/>
      <c r="AJ33" s="1"/>
      <c r="AK33" s="1">
        <v>2022</v>
      </c>
      <c r="AL33" s="1">
        <v>1.2</v>
      </c>
    </row>
    <row r="34" spans="1:38" x14ac:dyDescent="0.4">
      <c r="A34" s="1" t="s">
        <v>59</v>
      </c>
      <c r="B34" s="1" t="s">
        <v>60</v>
      </c>
      <c r="C34" s="1" t="s">
        <v>4</v>
      </c>
      <c r="D34" s="1">
        <v>62.88</v>
      </c>
      <c r="E34" s="1">
        <v>43.23</v>
      </c>
      <c r="F34" s="1">
        <v>19.64</v>
      </c>
      <c r="G34" s="1">
        <v>19.64</v>
      </c>
      <c r="H34" s="1">
        <v>4.87</v>
      </c>
      <c r="I34" s="1">
        <v>14.78</v>
      </c>
      <c r="J34" s="1">
        <v>14.06</v>
      </c>
      <c r="K34" s="1">
        <v>1.87</v>
      </c>
      <c r="L34" s="1">
        <v>10.53</v>
      </c>
      <c r="M34" s="1">
        <v>1.94</v>
      </c>
      <c r="N34" s="1">
        <v>-0.71999999999999886</v>
      </c>
      <c r="O34" s="1">
        <v>74.900000000000006</v>
      </c>
      <c r="P34" s="1">
        <v>0.13</v>
      </c>
      <c r="Q34" s="1">
        <v>12.232200000000001</v>
      </c>
      <c r="R34" s="10">
        <v>31.2</v>
      </c>
      <c r="S34" s="1">
        <v>23.5</v>
      </c>
      <c r="T34" s="1">
        <v>22.4</v>
      </c>
      <c r="U34" s="1">
        <v>35</v>
      </c>
      <c r="V34" s="8">
        <v>6.47</v>
      </c>
      <c r="W34" s="2">
        <v>5.41</v>
      </c>
      <c r="X34" s="12"/>
      <c r="Y34" s="12"/>
      <c r="Z34" s="12">
        <f t="shared" si="4"/>
        <v>0</v>
      </c>
      <c r="AA34" s="1">
        <v>2.4</v>
      </c>
      <c r="AB34" s="1">
        <v>35.299999999999997</v>
      </c>
      <c r="AC34" s="1">
        <v>6.9</v>
      </c>
      <c r="AD34" s="1">
        <v>-53.7</v>
      </c>
      <c r="AE34" s="1">
        <v>1.7</v>
      </c>
      <c r="AF34" s="1">
        <v>-18.7</v>
      </c>
      <c r="AG34" s="1">
        <v>97.3</v>
      </c>
      <c r="AH34" s="1">
        <v>163.80000000000001</v>
      </c>
      <c r="AI34" s="1"/>
      <c r="AJ34" s="1"/>
      <c r="AK34" s="1">
        <v>2021</v>
      </c>
      <c r="AL34" s="1"/>
    </row>
    <row r="35" spans="1:38" x14ac:dyDescent="0.4">
      <c r="A35" s="1" t="s">
        <v>61</v>
      </c>
      <c r="B35" s="1" t="s">
        <v>62</v>
      </c>
      <c r="C35" s="1" t="s">
        <v>2</v>
      </c>
      <c r="D35" s="1">
        <v>61.62</v>
      </c>
      <c r="E35" s="1"/>
      <c r="F35" s="1">
        <v>20.85</v>
      </c>
      <c r="G35" s="1"/>
      <c r="H35" s="1">
        <v>2.42</v>
      </c>
      <c r="I35" s="1">
        <v>18.43</v>
      </c>
      <c r="J35" s="1">
        <v>18.510000000000002</v>
      </c>
      <c r="K35" s="1">
        <v>2.34</v>
      </c>
      <c r="L35" s="1">
        <v>10.28</v>
      </c>
      <c r="M35" s="1">
        <v>5.48</v>
      </c>
      <c r="N35" s="1">
        <v>0.08</v>
      </c>
      <c r="O35" s="1">
        <v>81.400000000000006</v>
      </c>
      <c r="P35" s="1">
        <v>0.18</v>
      </c>
      <c r="Q35" s="1">
        <v>15.18</v>
      </c>
      <c r="R35" s="10">
        <v>33.83</v>
      </c>
      <c r="S35" s="1"/>
      <c r="T35" s="1"/>
      <c r="U35" s="1">
        <v>94.7</v>
      </c>
      <c r="V35" s="8">
        <v>11</v>
      </c>
      <c r="W35" s="5">
        <v>6</v>
      </c>
      <c r="X35" s="5">
        <v>6</v>
      </c>
      <c r="Y35" s="5">
        <v>8</v>
      </c>
      <c r="Z35" s="5">
        <f t="shared" si="4"/>
        <v>66</v>
      </c>
      <c r="AA35" s="1">
        <v>11.1</v>
      </c>
      <c r="AB35" s="1">
        <v>69.7</v>
      </c>
      <c r="AC35" s="1">
        <v>11.72</v>
      </c>
      <c r="AD35" s="1"/>
      <c r="AE35" s="1"/>
      <c r="AF35" s="1"/>
      <c r="AG35" s="1"/>
      <c r="AH35" s="1"/>
      <c r="AI35" s="1"/>
      <c r="AJ35" s="1">
        <v>276812000</v>
      </c>
      <c r="AK35" s="1"/>
      <c r="AL35" s="1"/>
    </row>
    <row r="36" spans="1:38" x14ac:dyDescent="0.4">
      <c r="A36" s="1" t="s">
        <v>61</v>
      </c>
      <c r="B36" s="1" t="s">
        <v>62</v>
      </c>
      <c r="C36" s="1" t="s">
        <v>3</v>
      </c>
      <c r="D36" s="1">
        <v>28.35</v>
      </c>
      <c r="E36" s="1">
        <v>18.010000000000002</v>
      </c>
      <c r="F36" s="1">
        <v>10.34</v>
      </c>
      <c r="G36" s="1">
        <v>10.34</v>
      </c>
      <c r="H36" s="1">
        <v>1.92</v>
      </c>
      <c r="I36" s="1">
        <v>8.42</v>
      </c>
      <c r="J36" s="1">
        <v>8.4700000000000006</v>
      </c>
      <c r="K36" s="1">
        <v>1.61</v>
      </c>
      <c r="L36" s="1">
        <v>6.85</v>
      </c>
      <c r="M36" s="1">
        <v>2.48</v>
      </c>
      <c r="N36" s="1">
        <v>5.0000000000000711E-2</v>
      </c>
      <c r="O36" s="1">
        <v>80.900000000000006</v>
      </c>
      <c r="P36" s="1">
        <v>0.19</v>
      </c>
      <c r="Q36" s="1">
        <v>6.8607000000000014</v>
      </c>
      <c r="R36" s="10">
        <v>36.5</v>
      </c>
      <c r="S36" s="1">
        <v>29.7</v>
      </c>
      <c r="T36" s="1">
        <v>29.9</v>
      </c>
      <c r="U36" s="1">
        <v>94.7</v>
      </c>
      <c r="V36" s="8">
        <v>9.92</v>
      </c>
      <c r="W36" s="2">
        <v>9.5500000000000007</v>
      </c>
      <c r="X36" s="12"/>
      <c r="Y36" s="12"/>
      <c r="Z36" s="12">
        <f t="shared" si="4"/>
        <v>0</v>
      </c>
      <c r="AA36" s="1">
        <v>7.5</v>
      </c>
      <c r="AB36" s="1">
        <v>71</v>
      </c>
      <c r="AC36" s="1">
        <v>7.9</v>
      </c>
      <c r="AD36" s="1">
        <v>178.2</v>
      </c>
      <c r="AE36" s="1">
        <v>194.4</v>
      </c>
      <c r="AF36" s="1">
        <v>275</v>
      </c>
      <c r="AG36" s="1">
        <v>381.3</v>
      </c>
      <c r="AH36" s="1"/>
      <c r="AI36" s="1"/>
      <c r="AJ36" s="1"/>
      <c r="AK36" s="1">
        <v>2022</v>
      </c>
      <c r="AL36" s="1">
        <v>146.5</v>
      </c>
    </row>
    <row r="37" spans="1:38" x14ac:dyDescent="0.4">
      <c r="A37" s="1" t="s">
        <v>61</v>
      </c>
      <c r="B37" s="1" t="s">
        <v>62</v>
      </c>
      <c r="C37" s="1" t="s">
        <v>4</v>
      </c>
      <c r="D37" s="1">
        <v>50.44</v>
      </c>
      <c r="E37" s="1">
        <v>32.450000000000003</v>
      </c>
      <c r="F37" s="1">
        <v>18</v>
      </c>
      <c r="G37" s="1">
        <v>18</v>
      </c>
      <c r="H37" s="1">
        <v>2.84</v>
      </c>
      <c r="I37" s="1">
        <v>15.16</v>
      </c>
      <c r="J37" s="1">
        <v>15.29</v>
      </c>
      <c r="K37" s="1">
        <v>2.82</v>
      </c>
      <c r="L37" s="1">
        <v>12.47</v>
      </c>
      <c r="M37" s="1">
        <v>4.51</v>
      </c>
      <c r="N37" s="1">
        <v>0.12999999999999901</v>
      </c>
      <c r="O37" s="1">
        <v>81.599999999999994</v>
      </c>
      <c r="P37" s="1">
        <v>0.18</v>
      </c>
      <c r="Q37" s="1">
        <v>12.537800000000001</v>
      </c>
      <c r="R37" s="10">
        <v>35.700000000000003</v>
      </c>
      <c r="S37" s="1">
        <v>30.1</v>
      </c>
      <c r="T37" s="1">
        <v>30.3</v>
      </c>
      <c r="U37" s="1">
        <v>94.7</v>
      </c>
      <c r="V37" s="8">
        <v>10.56</v>
      </c>
      <c r="W37" s="2">
        <v>8.9700000000000006</v>
      </c>
      <c r="X37" s="12"/>
      <c r="Y37" s="12"/>
      <c r="Z37" s="12">
        <f t="shared" si="4"/>
        <v>0</v>
      </c>
      <c r="AA37" s="1">
        <v>7</v>
      </c>
      <c r="AB37" s="1">
        <v>69.7</v>
      </c>
      <c r="AC37" s="1">
        <v>7.4</v>
      </c>
      <c r="AD37" s="1">
        <v>238.3</v>
      </c>
      <c r="AE37" s="1">
        <v>66.099999999999994</v>
      </c>
      <c r="AF37" s="1">
        <v>189.9</v>
      </c>
      <c r="AG37" s="1">
        <v>433.8</v>
      </c>
      <c r="AH37" s="1">
        <v>-10.5</v>
      </c>
      <c r="AI37" s="1"/>
      <c r="AJ37" s="1"/>
      <c r="AK37" s="1">
        <v>2021</v>
      </c>
      <c r="AL37" s="1"/>
    </row>
    <row r="38" spans="1:38" x14ac:dyDescent="0.4">
      <c r="A38" s="1" t="s">
        <v>63</v>
      </c>
      <c r="B38" s="1" t="s">
        <v>64</v>
      </c>
      <c r="C38" s="1" t="s">
        <v>2</v>
      </c>
      <c r="D38" s="1">
        <v>1686</v>
      </c>
      <c r="E38" s="1"/>
      <c r="F38" s="1">
        <v>1141.93</v>
      </c>
      <c r="G38" s="1"/>
      <c r="H38" s="1">
        <v>51.19</v>
      </c>
      <c r="I38" s="1">
        <v>1090.74</v>
      </c>
      <c r="J38" s="1">
        <v>1107.51</v>
      </c>
      <c r="K38" s="1">
        <v>96.99</v>
      </c>
      <c r="L38" s="1">
        <v>874.11</v>
      </c>
      <c r="M38" s="1">
        <v>19.05</v>
      </c>
      <c r="N38" s="1">
        <v>16.77</v>
      </c>
      <c r="O38" s="1">
        <v>84.83</v>
      </c>
      <c r="P38" s="1">
        <v>0.09</v>
      </c>
      <c r="Q38" s="1">
        <v>1007.83</v>
      </c>
      <c r="R38" s="1">
        <v>67.73</v>
      </c>
      <c r="S38" s="1"/>
      <c r="T38" s="1"/>
      <c r="U38" s="1">
        <v>139</v>
      </c>
      <c r="V38" s="1">
        <v>76.42</v>
      </c>
      <c r="W38" s="2">
        <v>2</v>
      </c>
      <c r="X38" s="6">
        <v>2</v>
      </c>
      <c r="Y38" s="6">
        <v>3</v>
      </c>
      <c r="Z38" s="6">
        <f t="shared" si="4"/>
        <v>152.84</v>
      </c>
      <c r="AA38" s="1">
        <v>37.6</v>
      </c>
      <c r="AB38" s="1">
        <v>49.2</v>
      </c>
      <c r="AC38" s="1">
        <v>27.05</v>
      </c>
      <c r="AD38" s="1"/>
      <c r="AE38" s="1"/>
      <c r="AF38" s="1"/>
      <c r="AG38" s="1"/>
      <c r="AH38" s="1"/>
      <c r="AI38" s="1"/>
      <c r="AJ38" s="1">
        <v>5290847000</v>
      </c>
      <c r="AK38" s="1"/>
      <c r="AL38" s="1"/>
    </row>
    <row r="39" spans="1:38" x14ac:dyDescent="0.4">
      <c r="A39" s="1" t="s">
        <v>63</v>
      </c>
      <c r="B39" s="1" t="s">
        <v>64</v>
      </c>
      <c r="C39" s="1" t="s">
        <v>3</v>
      </c>
      <c r="D39" s="1">
        <v>1708.25</v>
      </c>
      <c r="E39" s="1">
        <v>527.98</v>
      </c>
      <c r="F39" s="1">
        <v>1180.27</v>
      </c>
      <c r="G39" s="1">
        <v>1180.19</v>
      </c>
      <c r="H39" s="1">
        <v>35.07</v>
      </c>
      <c r="I39" s="1">
        <v>1148.02</v>
      </c>
      <c r="J39" s="1">
        <v>1173.76</v>
      </c>
      <c r="K39" s="1">
        <v>112.25</v>
      </c>
      <c r="L39" s="1">
        <v>1013.6</v>
      </c>
      <c r="M39" s="1">
        <v>19.16</v>
      </c>
      <c r="N39" s="1">
        <v>25.740000000000009</v>
      </c>
      <c r="O39" s="1">
        <v>86.4</v>
      </c>
      <c r="P39" s="1">
        <v>0.1</v>
      </c>
      <c r="Q39" s="1">
        <v>1056.384</v>
      </c>
      <c r="R39" s="1">
        <v>69.099999999999994</v>
      </c>
      <c r="S39" s="1">
        <v>67.2</v>
      </c>
      <c r="T39" s="1">
        <v>68.7</v>
      </c>
      <c r="U39" s="1">
        <v>139</v>
      </c>
      <c r="V39" s="1">
        <v>76.64</v>
      </c>
      <c r="W39" s="2">
        <v>1.81</v>
      </c>
      <c r="X39" s="2"/>
      <c r="Y39" s="2"/>
      <c r="Z39" s="2"/>
      <c r="AA39" s="1">
        <v>18</v>
      </c>
      <c r="AB39" s="1">
        <v>39.5</v>
      </c>
      <c r="AC39" s="1">
        <v>12.9</v>
      </c>
      <c r="AD39" s="1">
        <v>292.89999999999998</v>
      </c>
      <c r="AE39" s="1">
        <v>273.8</v>
      </c>
      <c r="AF39" s="1">
        <v>363.7</v>
      </c>
      <c r="AG39" s="1">
        <v>404.8</v>
      </c>
      <c r="AH39" s="1"/>
      <c r="AI39" s="1"/>
      <c r="AJ39" s="1"/>
      <c r="AK39" s="1">
        <v>2022</v>
      </c>
      <c r="AL39" s="1">
        <v>89.9</v>
      </c>
    </row>
    <row r="40" spans="1:38" x14ac:dyDescent="0.4">
      <c r="A40" s="1" t="s">
        <v>63</v>
      </c>
      <c r="B40" s="1" t="s">
        <v>64</v>
      </c>
      <c r="C40" s="1" t="s">
        <v>4</v>
      </c>
      <c r="D40" s="1">
        <v>1560.06</v>
      </c>
      <c r="E40" s="1">
        <v>544.19000000000005</v>
      </c>
      <c r="F40" s="1">
        <v>1015.87</v>
      </c>
      <c r="G40" s="1">
        <v>1015.69</v>
      </c>
      <c r="H40" s="1">
        <v>88.95</v>
      </c>
      <c r="I40" s="1">
        <v>927.57</v>
      </c>
      <c r="J40" s="1">
        <v>950.65</v>
      </c>
      <c r="K40" s="1">
        <v>88.69</v>
      </c>
      <c r="L40" s="1">
        <v>807.36</v>
      </c>
      <c r="M40" s="1">
        <v>15.3</v>
      </c>
      <c r="N40" s="1">
        <v>23.079999999999931</v>
      </c>
      <c r="O40" s="1">
        <v>84.9</v>
      </c>
      <c r="P40" s="1">
        <v>0.09</v>
      </c>
      <c r="Q40" s="1">
        <v>865.0915</v>
      </c>
      <c r="R40" s="1">
        <v>65.099999999999994</v>
      </c>
      <c r="S40" s="1">
        <v>59.5</v>
      </c>
      <c r="T40" s="1">
        <v>60.9</v>
      </c>
      <c r="U40" s="1">
        <v>139</v>
      </c>
      <c r="V40" s="1">
        <v>45.57</v>
      </c>
      <c r="W40" s="2">
        <v>3.05</v>
      </c>
      <c r="X40" s="2"/>
      <c r="Y40" s="2"/>
      <c r="Z40" s="2"/>
      <c r="AA40" s="1">
        <v>2.4900000000000002</v>
      </c>
      <c r="AB40" s="1">
        <v>49.2</v>
      </c>
      <c r="AC40" s="1">
        <v>1.8</v>
      </c>
      <c r="AD40" s="1">
        <v>141.19999999999999</v>
      </c>
      <c r="AE40" s="1">
        <v>225.5</v>
      </c>
      <c r="AF40" s="1">
        <v>217.1</v>
      </c>
      <c r="AG40" s="1">
        <v>315.89999999999998</v>
      </c>
      <c r="AH40" s="1">
        <v>356.2</v>
      </c>
      <c r="AI40" s="1"/>
      <c r="AJ40" s="1"/>
      <c r="AK40" s="1">
        <v>2021</v>
      </c>
      <c r="AL40" s="1"/>
    </row>
    <row r="41" spans="1:38" x14ac:dyDescent="0.4">
      <c r="A41" s="1" t="s">
        <v>65</v>
      </c>
      <c r="B41" s="1" t="s">
        <v>66</v>
      </c>
      <c r="C41" s="1" t="s">
        <v>2</v>
      </c>
      <c r="D41" s="1">
        <v>43.650000000000013</v>
      </c>
      <c r="E41" s="1"/>
      <c r="F41" s="1">
        <v>8.0399999999999991</v>
      </c>
      <c r="G41" s="1"/>
      <c r="H41" s="1">
        <v>1.79</v>
      </c>
      <c r="I41" s="1">
        <v>6.25</v>
      </c>
      <c r="J41" s="1">
        <v>7.15</v>
      </c>
      <c r="K41" s="1">
        <v>0.97</v>
      </c>
      <c r="L41" s="1">
        <v>4.45</v>
      </c>
      <c r="M41" s="1">
        <v>0.56000000000000005</v>
      </c>
      <c r="N41" s="1">
        <v>0.9</v>
      </c>
      <c r="O41" s="1">
        <v>81.5</v>
      </c>
      <c r="P41" s="1">
        <v>0.16</v>
      </c>
      <c r="Q41" s="1">
        <v>6.01</v>
      </c>
      <c r="R41" s="6">
        <v>18.43</v>
      </c>
      <c r="S41" s="1"/>
      <c r="T41" s="1"/>
      <c r="U41" s="1">
        <v>34.85</v>
      </c>
      <c r="V41" s="1">
        <v>2.36</v>
      </c>
      <c r="W41" s="2">
        <v>15</v>
      </c>
      <c r="X41" s="5">
        <v>15</v>
      </c>
      <c r="Y41" s="5">
        <v>17</v>
      </c>
      <c r="Z41" s="5">
        <f>V41*X41</f>
        <v>35.4</v>
      </c>
      <c r="AA41" s="1">
        <v>1.1100000000000001</v>
      </c>
      <c r="AB41" s="1">
        <v>46.9</v>
      </c>
      <c r="AC41" s="1">
        <v>3.19</v>
      </c>
      <c r="AD41" s="1"/>
      <c r="AE41" s="1"/>
      <c r="AF41" s="1"/>
      <c r="AG41" s="1"/>
      <c r="AH41" s="1"/>
      <c r="AI41" s="1"/>
      <c r="AJ41" s="1">
        <v>1067141000</v>
      </c>
      <c r="AK41" s="1"/>
      <c r="AL41" s="1"/>
    </row>
    <row r="42" spans="1:38" x14ac:dyDescent="0.4">
      <c r="A42" s="1" t="s">
        <v>65</v>
      </c>
      <c r="B42" s="1" t="s">
        <v>66</v>
      </c>
      <c r="C42" s="1" t="s">
        <v>3</v>
      </c>
      <c r="D42" s="1">
        <v>42.37</v>
      </c>
      <c r="E42" s="1">
        <v>32.04</v>
      </c>
      <c r="F42" s="1">
        <v>10.33</v>
      </c>
      <c r="G42" s="1">
        <v>10.33</v>
      </c>
      <c r="H42" s="1">
        <v>2.5099999999999998</v>
      </c>
      <c r="I42" s="1">
        <v>7.82</v>
      </c>
      <c r="J42" s="1">
        <v>8.5299999999999994</v>
      </c>
      <c r="K42" s="1">
        <v>1.66</v>
      </c>
      <c r="L42" s="1">
        <v>6.57</v>
      </c>
      <c r="M42" s="1">
        <v>0.62</v>
      </c>
      <c r="N42" s="1">
        <v>0.70999999999999908</v>
      </c>
      <c r="O42" s="1">
        <v>77</v>
      </c>
      <c r="P42" s="1">
        <v>0.19</v>
      </c>
      <c r="Q42" s="1">
        <v>6.9093</v>
      </c>
      <c r="R42" s="10">
        <v>24.4</v>
      </c>
      <c r="S42" s="1">
        <v>18.5</v>
      </c>
      <c r="T42" s="1">
        <v>20.100000000000001</v>
      </c>
      <c r="U42" s="1">
        <v>34.85</v>
      </c>
      <c r="V42" s="8">
        <v>2.48</v>
      </c>
      <c r="W42" s="5">
        <v>14.05</v>
      </c>
      <c r="X42" s="12"/>
      <c r="Y42" s="12"/>
      <c r="Z42" s="12">
        <f>V42*X42</f>
        <v>0</v>
      </c>
      <c r="AA42" s="1">
        <v>0.4</v>
      </c>
      <c r="AB42" s="1">
        <v>40</v>
      </c>
      <c r="AC42" s="1">
        <v>1.1000000000000001</v>
      </c>
      <c r="AD42" s="1">
        <v>136.80000000000001</v>
      </c>
      <c r="AE42" s="1">
        <v>120.9</v>
      </c>
      <c r="AF42" s="1">
        <v>126.3</v>
      </c>
      <c r="AG42" s="1">
        <v>126.6</v>
      </c>
      <c r="AH42" s="1"/>
      <c r="AI42" s="1"/>
      <c r="AJ42" s="1"/>
      <c r="AK42" s="1">
        <v>2022</v>
      </c>
      <c r="AL42" s="1">
        <v>149.69999999999999</v>
      </c>
    </row>
    <row r="43" spans="1:38" x14ac:dyDescent="0.4">
      <c r="A43" s="1" t="s">
        <v>65</v>
      </c>
      <c r="B43" s="1" t="s">
        <v>66</v>
      </c>
      <c r="C43" s="1" t="s">
        <v>4</v>
      </c>
      <c r="D43" s="1">
        <v>37.53</v>
      </c>
      <c r="E43" s="1">
        <v>30.53</v>
      </c>
      <c r="F43" s="1">
        <v>7</v>
      </c>
      <c r="G43" s="1">
        <v>7</v>
      </c>
      <c r="H43" s="1">
        <v>2.31</v>
      </c>
      <c r="I43" s="1">
        <v>4.6900000000000004</v>
      </c>
      <c r="J43" s="1">
        <v>4.79</v>
      </c>
      <c r="K43" s="1">
        <v>0.99</v>
      </c>
      <c r="L43" s="1">
        <v>3.61</v>
      </c>
      <c r="M43" s="1">
        <v>0.34</v>
      </c>
      <c r="N43" s="1">
        <v>9.9999999999999645E-2</v>
      </c>
      <c r="O43" s="1">
        <v>75.400000000000006</v>
      </c>
      <c r="P43" s="1">
        <v>0.21</v>
      </c>
      <c r="Q43" s="1">
        <v>3.7841</v>
      </c>
      <c r="R43" s="1">
        <v>18.7</v>
      </c>
      <c r="S43" s="1">
        <v>12.5</v>
      </c>
      <c r="T43" s="1">
        <v>12.8</v>
      </c>
      <c r="U43" s="1">
        <v>34.85</v>
      </c>
      <c r="V43" s="1">
        <v>1</v>
      </c>
      <c r="W43" s="2">
        <v>34.85</v>
      </c>
      <c r="X43" s="2"/>
      <c r="Y43" s="2"/>
      <c r="Z43" s="12">
        <f t="shared" ref="Z43:Z49" si="5">V43*X43</f>
        <v>0</v>
      </c>
      <c r="AA43" s="1">
        <v>0.3</v>
      </c>
      <c r="AB43" s="1">
        <v>46.9</v>
      </c>
      <c r="AC43" s="1">
        <v>0.9</v>
      </c>
      <c r="AD43" s="1">
        <v>118.5</v>
      </c>
      <c r="AE43" s="1">
        <v>95</v>
      </c>
      <c r="AF43" s="1">
        <v>90.8</v>
      </c>
      <c r="AG43" s="1">
        <v>94.9</v>
      </c>
      <c r="AH43" s="1">
        <v>93.8</v>
      </c>
      <c r="AI43" s="1"/>
      <c r="AJ43" s="1"/>
      <c r="AK43" s="1">
        <v>2021</v>
      </c>
      <c r="AL43" s="1"/>
    </row>
    <row r="44" spans="1:38" x14ac:dyDescent="0.4">
      <c r="A44" s="1" t="s">
        <v>67</v>
      </c>
      <c r="B44" s="1" t="s">
        <v>68</v>
      </c>
      <c r="C44" s="1" t="s">
        <v>2</v>
      </c>
      <c r="D44" s="1">
        <v>1105.95</v>
      </c>
      <c r="E44" s="1"/>
      <c r="F44" s="1">
        <v>771.18</v>
      </c>
      <c r="G44" s="1"/>
      <c r="H44" s="1">
        <v>28.59</v>
      </c>
      <c r="I44" s="1">
        <v>742.59</v>
      </c>
      <c r="J44" s="1">
        <v>991.44</v>
      </c>
      <c r="K44" s="1">
        <v>136.57</v>
      </c>
      <c r="L44" s="1">
        <v>555.98</v>
      </c>
      <c r="M44" s="1" t="s">
        <v>31</v>
      </c>
      <c r="N44" s="1">
        <v>248.85</v>
      </c>
      <c r="O44" s="1" t="s">
        <v>32</v>
      </c>
      <c r="P44" s="1" t="s">
        <v>32</v>
      </c>
      <c r="Q44" s="1" t="s">
        <v>31</v>
      </c>
      <c r="R44" s="1">
        <v>69.73</v>
      </c>
      <c r="S44" s="1"/>
      <c r="T44" s="1"/>
      <c r="U44" s="1">
        <v>126</v>
      </c>
      <c r="V44" s="1">
        <v>68</v>
      </c>
      <c r="W44" s="2">
        <f>ROUND(U44/V44,1)</f>
        <v>1.9</v>
      </c>
      <c r="X44" s="6">
        <v>2</v>
      </c>
      <c r="Y44" s="6">
        <v>3</v>
      </c>
      <c r="Z44" s="6">
        <f t="shared" si="5"/>
        <v>136</v>
      </c>
      <c r="AA44" s="1"/>
      <c r="AB44" s="1">
        <v>0</v>
      </c>
      <c r="AC44" s="1"/>
      <c r="AD44" s="1"/>
      <c r="AE44" s="1"/>
      <c r="AF44" s="1"/>
      <c r="AG44" s="1"/>
      <c r="AH44" s="1"/>
      <c r="AI44" s="1"/>
      <c r="AJ44" s="1">
        <v>2956039000</v>
      </c>
      <c r="AK44" s="1"/>
      <c r="AL44" s="1"/>
    </row>
    <row r="45" spans="1:38" x14ac:dyDescent="0.4">
      <c r="A45" s="1" t="s">
        <v>67</v>
      </c>
      <c r="B45" s="1" t="s">
        <v>68</v>
      </c>
      <c r="C45" s="1" t="s">
        <v>3</v>
      </c>
      <c r="D45" s="1">
        <v>1067.04</v>
      </c>
      <c r="E45" s="1">
        <v>313.89</v>
      </c>
      <c r="F45" s="1">
        <v>753.15</v>
      </c>
      <c r="G45" s="1">
        <v>753.15</v>
      </c>
      <c r="H45" s="1">
        <v>30.64</v>
      </c>
      <c r="I45" s="1">
        <v>723.05</v>
      </c>
      <c r="J45" s="1">
        <v>765.3</v>
      </c>
      <c r="K45" s="1">
        <v>158.47</v>
      </c>
      <c r="L45" s="1">
        <v>605.77</v>
      </c>
      <c r="M45" s="1">
        <v>17.350000000000001</v>
      </c>
      <c r="N45" s="1">
        <v>42.25</v>
      </c>
      <c r="O45" s="1">
        <v>79.2</v>
      </c>
      <c r="P45" s="1">
        <v>0.21</v>
      </c>
      <c r="Q45" s="1">
        <v>604.58699999999999</v>
      </c>
      <c r="R45" s="1">
        <v>70.599999999999994</v>
      </c>
      <c r="S45" s="1">
        <v>67.8</v>
      </c>
      <c r="T45" s="1">
        <v>71.7</v>
      </c>
      <c r="U45" s="1">
        <v>126</v>
      </c>
      <c r="V45" s="1">
        <v>69.400000000000006</v>
      </c>
      <c r="W45" s="2">
        <v>1.82</v>
      </c>
      <c r="X45" s="2"/>
      <c r="Y45" s="2"/>
      <c r="Z45" s="12">
        <f t="shared" si="5"/>
        <v>0</v>
      </c>
      <c r="AA45" s="1">
        <v>20</v>
      </c>
      <c r="AB45" s="1">
        <v>41</v>
      </c>
      <c r="AC45" s="1">
        <v>15.9</v>
      </c>
      <c r="AD45" s="1">
        <v>208</v>
      </c>
      <c r="AE45" s="1">
        <v>204.2</v>
      </c>
      <c r="AF45" s="1">
        <v>243.8</v>
      </c>
      <c r="AG45" s="1">
        <v>252.7</v>
      </c>
      <c r="AH45" s="1"/>
      <c r="AI45" s="1"/>
      <c r="AJ45" s="1"/>
      <c r="AK45" s="1">
        <v>2022</v>
      </c>
      <c r="AL45" s="1">
        <v>71.3</v>
      </c>
    </row>
    <row r="46" spans="1:38" x14ac:dyDescent="0.4">
      <c r="A46" s="1" t="s">
        <v>67</v>
      </c>
      <c r="B46" s="1" t="s">
        <v>68</v>
      </c>
      <c r="C46" s="1" t="s">
        <v>4</v>
      </c>
      <c r="D46" s="1">
        <v>1026.81</v>
      </c>
      <c r="E46" s="1">
        <v>301.33</v>
      </c>
      <c r="F46" s="1">
        <v>725.48</v>
      </c>
      <c r="G46" s="1">
        <v>725.48</v>
      </c>
      <c r="H46" s="1">
        <v>32.270000000000003</v>
      </c>
      <c r="I46" s="1">
        <v>694.26</v>
      </c>
      <c r="J46" s="1">
        <v>2023.77</v>
      </c>
      <c r="K46" s="1">
        <v>133.31</v>
      </c>
      <c r="L46" s="1">
        <v>553.91</v>
      </c>
      <c r="M46" s="1">
        <v>16</v>
      </c>
      <c r="N46" s="1">
        <v>1329.51</v>
      </c>
      <c r="O46" s="1">
        <v>27.4</v>
      </c>
      <c r="P46" s="1">
        <v>7.0000000000000007E-2</v>
      </c>
      <c r="Q46" s="1">
        <v>1882.1061</v>
      </c>
      <c r="R46" s="1">
        <v>70.7</v>
      </c>
      <c r="S46" s="1">
        <v>67.599999999999994</v>
      </c>
      <c r="T46" s="1">
        <v>197.1</v>
      </c>
      <c r="U46" s="1">
        <v>126</v>
      </c>
      <c r="V46" s="1">
        <v>48.73</v>
      </c>
      <c r="W46" s="2">
        <v>2.59</v>
      </c>
      <c r="X46" s="2"/>
      <c r="Y46" s="2"/>
      <c r="Z46" s="12">
        <f t="shared" si="5"/>
        <v>0</v>
      </c>
      <c r="AA46" s="1">
        <v>0</v>
      </c>
      <c r="AB46" s="1">
        <v>0</v>
      </c>
      <c r="AC46" s="1">
        <v>0</v>
      </c>
      <c r="AD46" s="1">
        <v>123.1</v>
      </c>
      <c r="AE46" s="1">
        <v>185.8</v>
      </c>
      <c r="AF46" s="1">
        <v>166.8</v>
      </c>
      <c r="AG46" s="1">
        <v>222.7</v>
      </c>
      <c r="AH46" s="1">
        <v>225.8</v>
      </c>
      <c r="AI46" s="1"/>
      <c r="AJ46" s="1"/>
      <c r="AK46" s="1">
        <v>2021</v>
      </c>
      <c r="AL46" s="1"/>
    </row>
    <row r="47" spans="1:38" x14ac:dyDescent="0.4">
      <c r="A47" s="1" t="s">
        <v>69</v>
      </c>
      <c r="B47" s="1" t="s">
        <v>70</v>
      </c>
      <c r="C47" s="1" t="s">
        <v>2</v>
      </c>
      <c r="D47" s="1">
        <v>742.38</v>
      </c>
      <c r="E47" s="1"/>
      <c r="F47" s="1">
        <v>476.83</v>
      </c>
      <c r="G47" s="1"/>
      <c r="H47" s="1">
        <v>21.26</v>
      </c>
      <c r="I47" s="1">
        <v>455.57</v>
      </c>
      <c r="J47" s="1">
        <v>462.49</v>
      </c>
      <c r="K47" s="1">
        <v>93.01</v>
      </c>
      <c r="L47" s="1">
        <v>367.56</v>
      </c>
      <c r="M47" s="1">
        <v>15.16</v>
      </c>
      <c r="N47" s="1">
        <v>6.92</v>
      </c>
      <c r="O47" s="1">
        <v>79.8</v>
      </c>
      <c r="P47" s="1">
        <v>0.2</v>
      </c>
      <c r="Q47" s="1">
        <v>369.99</v>
      </c>
      <c r="R47" s="1">
        <v>64.23</v>
      </c>
      <c r="S47" s="1"/>
      <c r="T47" s="1"/>
      <c r="U47" s="1">
        <v>150</v>
      </c>
      <c r="V47" s="1">
        <v>63.6</v>
      </c>
      <c r="W47" s="6">
        <v>2</v>
      </c>
      <c r="X47" s="6">
        <v>2</v>
      </c>
      <c r="Y47" s="6">
        <v>3.4</v>
      </c>
      <c r="Z47" s="6">
        <f t="shared" si="5"/>
        <v>127.2</v>
      </c>
      <c r="AA47" s="1">
        <v>12.47</v>
      </c>
      <c r="AB47" s="1">
        <v>19.600000000000001</v>
      </c>
      <c r="AC47" s="1">
        <v>8.31</v>
      </c>
      <c r="AD47" s="1"/>
      <c r="AE47" s="1"/>
      <c r="AF47" s="1"/>
      <c r="AG47" s="1"/>
      <c r="AH47" s="1"/>
      <c r="AI47" s="1"/>
      <c r="AJ47" s="1">
        <v>2440127000</v>
      </c>
      <c r="AK47" s="1"/>
      <c r="AL47" s="1"/>
    </row>
    <row r="48" spans="1:38" x14ac:dyDescent="0.4">
      <c r="A48" s="1" t="s">
        <v>69</v>
      </c>
      <c r="B48" s="1" t="s">
        <v>70</v>
      </c>
      <c r="C48" s="1" t="s">
        <v>3</v>
      </c>
      <c r="D48" s="1">
        <v>805.03</v>
      </c>
      <c r="E48" s="1">
        <v>288.52</v>
      </c>
      <c r="F48" s="1">
        <v>516.51</v>
      </c>
      <c r="G48" s="1">
        <v>516.51</v>
      </c>
      <c r="H48" s="1">
        <v>27.94</v>
      </c>
      <c r="I48" s="1">
        <v>488.57</v>
      </c>
      <c r="J48" s="1">
        <v>504.53</v>
      </c>
      <c r="K48" s="1">
        <v>98.26</v>
      </c>
      <c r="L48" s="1">
        <v>406.12</v>
      </c>
      <c r="M48" s="1">
        <v>16.64</v>
      </c>
      <c r="N48" s="1">
        <v>15.95999999999998</v>
      </c>
      <c r="O48" s="1">
        <v>80.5</v>
      </c>
      <c r="P48" s="1">
        <v>0.19</v>
      </c>
      <c r="Q48" s="1">
        <v>408.66930000000002</v>
      </c>
      <c r="R48" s="1">
        <v>64.2</v>
      </c>
      <c r="S48" s="1">
        <v>60.7</v>
      </c>
      <c r="T48" s="1">
        <v>62.7</v>
      </c>
      <c r="U48" s="1">
        <v>150</v>
      </c>
      <c r="V48" s="1">
        <v>66.56</v>
      </c>
      <c r="W48" s="2">
        <v>2.25</v>
      </c>
      <c r="X48" s="2"/>
      <c r="Y48" s="2"/>
      <c r="Z48" s="12">
        <f t="shared" si="5"/>
        <v>0</v>
      </c>
      <c r="AA48" s="1">
        <v>10.5</v>
      </c>
      <c r="AB48" s="1">
        <v>24.8</v>
      </c>
      <c r="AC48" s="1">
        <v>7</v>
      </c>
      <c r="AD48" s="1">
        <v>347.1</v>
      </c>
      <c r="AE48" s="1">
        <v>365.5</v>
      </c>
      <c r="AF48" s="1">
        <v>439.6</v>
      </c>
      <c r="AG48" s="1">
        <v>480.1</v>
      </c>
      <c r="AH48" s="1"/>
      <c r="AI48" s="1"/>
      <c r="AJ48" s="1"/>
      <c r="AK48" s="1">
        <v>2022</v>
      </c>
      <c r="AL48" s="1">
        <v>108.5</v>
      </c>
    </row>
    <row r="49" spans="1:38" x14ac:dyDescent="0.4">
      <c r="A49" s="1" t="s">
        <v>69</v>
      </c>
      <c r="B49" s="1" t="s">
        <v>70</v>
      </c>
      <c r="C49" s="1" t="s">
        <v>4</v>
      </c>
      <c r="D49" s="1">
        <v>706.45</v>
      </c>
      <c r="E49" s="1">
        <v>250.35</v>
      </c>
      <c r="F49" s="1">
        <v>456.1</v>
      </c>
      <c r="G49" s="1">
        <v>456.1</v>
      </c>
      <c r="H49" s="1">
        <v>17.98</v>
      </c>
      <c r="I49" s="1">
        <v>438.11</v>
      </c>
      <c r="J49" s="1">
        <v>442.61</v>
      </c>
      <c r="K49" s="1">
        <v>101.65</v>
      </c>
      <c r="L49" s="1">
        <v>341.08</v>
      </c>
      <c r="M49" s="1">
        <v>13.98</v>
      </c>
      <c r="N49" s="1">
        <v>4.5</v>
      </c>
      <c r="O49" s="1">
        <v>77.099999999999994</v>
      </c>
      <c r="P49" s="1">
        <v>0.23</v>
      </c>
      <c r="Q49" s="1">
        <v>340.80970000000002</v>
      </c>
      <c r="R49" s="1">
        <v>64.599999999999994</v>
      </c>
      <c r="S49" s="1">
        <v>62</v>
      </c>
      <c r="T49" s="1">
        <v>62.7</v>
      </c>
      <c r="U49" s="1">
        <v>150</v>
      </c>
      <c r="V49" s="1">
        <v>42.35</v>
      </c>
      <c r="W49" s="2">
        <v>3.54</v>
      </c>
      <c r="X49" s="2"/>
      <c r="Y49" s="2"/>
      <c r="Z49" s="12">
        <f t="shared" si="5"/>
        <v>0</v>
      </c>
      <c r="AA49" s="1">
        <v>1</v>
      </c>
      <c r="AB49" s="1">
        <v>19.600000000000001</v>
      </c>
      <c r="AC49" s="1">
        <v>0.7</v>
      </c>
      <c r="AD49" s="1">
        <v>152.80000000000001</v>
      </c>
      <c r="AE49" s="1">
        <v>274.2</v>
      </c>
      <c r="AF49" s="1">
        <v>280</v>
      </c>
      <c r="AG49" s="1">
        <v>347.1</v>
      </c>
      <c r="AH49" s="1">
        <v>374.4</v>
      </c>
      <c r="AI49" s="1"/>
      <c r="AJ49" s="1"/>
      <c r="AK49" s="1">
        <v>2021</v>
      </c>
      <c r="AL49" s="1"/>
    </row>
    <row r="50" spans="1:38" x14ac:dyDescent="0.4">
      <c r="A50" s="1" t="s">
        <v>71</v>
      </c>
      <c r="B50" s="1" t="s">
        <v>72</v>
      </c>
      <c r="C50" s="1" t="s">
        <v>2</v>
      </c>
      <c r="D50" s="1">
        <v>330.3</v>
      </c>
      <c r="E50" s="1"/>
      <c r="F50" s="1">
        <v>79.27</v>
      </c>
      <c r="G50" s="1"/>
      <c r="H50" s="1">
        <v>22.75</v>
      </c>
      <c r="I50" s="1">
        <v>56.52</v>
      </c>
      <c r="J50" s="1">
        <v>53.54</v>
      </c>
      <c r="K50" s="1">
        <v>8.11</v>
      </c>
      <c r="L50" s="1">
        <v>40.04</v>
      </c>
      <c r="M50" s="1">
        <v>0.86</v>
      </c>
      <c r="N50" s="1">
        <v>-2.98</v>
      </c>
      <c r="O50" s="1">
        <v>80.83</v>
      </c>
      <c r="P50" s="1">
        <v>0.18</v>
      </c>
      <c r="Q50" s="1">
        <v>43.9</v>
      </c>
      <c r="R50" s="10">
        <v>24</v>
      </c>
      <c r="S50" s="1"/>
      <c r="T50" s="1"/>
      <c r="U50" s="1">
        <v>32.85</v>
      </c>
      <c r="V50" s="8">
        <v>3</v>
      </c>
      <c r="W50" s="2">
        <v>11</v>
      </c>
      <c r="X50" s="6">
        <v>9</v>
      </c>
      <c r="Y50" s="6">
        <v>17</v>
      </c>
      <c r="Z50" s="6">
        <f t="shared" ref="Z50:Z51" si="6">V50*X50</f>
        <v>27</v>
      </c>
      <c r="AA50" s="1">
        <v>0</v>
      </c>
      <c r="AB50" s="1">
        <v>0</v>
      </c>
      <c r="AC50" s="1">
        <v>0</v>
      </c>
      <c r="AD50" s="1"/>
      <c r="AE50" s="1"/>
      <c r="AF50" s="1"/>
      <c r="AG50" s="1"/>
      <c r="AH50" s="1"/>
      <c r="AI50" s="1"/>
      <c r="AJ50" s="1">
        <v>5130768000</v>
      </c>
      <c r="AK50" s="1"/>
      <c r="AL50" s="1"/>
    </row>
    <row r="51" spans="1:38" x14ac:dyDescent="0.4">
      <c r="A51" s="1" t="s">
        <v>71</v>
      </c>
      <c r="B51" s="1" t="s">
        <v>72</v>
      </c>
      <c r="C51" s="1" t="s">
        <v>3</v>
      </c>
      <c r="D51" s="1">
        <v>300.89999999999998</v>
      </c>
      <c r="E51" s="1">
        <v>235.98</v>
      </c>
      <c r="F51" s="1">
        <v>64.92</v>
      </c>
      <c r="G51" s="1">
        <v>64.92</v>
      </c>
      <c r="H51" s="1">
        <v>22.87</v>
      </c>
      <c r="I51" s="1">
        <v>42.05</v>
      </c>
      <c r="J51" s="1">
        <v>42.36</v>
      </c>
      <c r="K51" s="1">
        <v>8.19</v>
      </c>
      <c r="L51" s="1">
        <v>33.5</v>
      </c>
      <c r="M51" s="1">
        <v>0.64</v>
      </c>
      <c r="N51" s="1">
        <v>0.31000000000000227</v>
      </c>
      <c r="O51" s="1">
        <v>79.099999999999994</v>
      </c>
      <c r="P51" s="1">
        <v>0.19</v>
      </c>
      <c r="Q51" s="1">
        <v>34.311599999999999</v>
      </c>
      <c r="R51" s="10">
        <v>21.6</v>
      </c>
      <c r="S51" s="1">
        <v>14</v>
      </c>
      <c r="T51" s="1">
        <v>14.1</v>
      </c>
      <c r="U51" s="1">
        <v>32.85</v>
      </c>
      <c r="V51" s="8">
        <v>2.56</v>
      </c>
      <c r="W51" s="2">
        <v>12.83</v>
      </c>
      <c r="X51" s="12"/>
      <c r="Y51" s="12"/>
      <c r="Z51" s="12">
        <f t="shared" si="6"/>
        <v>0</v>
      </c>
      <c r="AA51" s="1">
        <v>0.6</v>
      </c>
      <c r="AB51" s="1">
        <v>45.8</v>
      </c>
      <c r="AC51" s="1">
        <v>1.8</v>
      </c>
      <c r="AD51" s="1">
        <v>-0.5</v>
      </c>
      <c r="AE51" s="1">
        <v>-32.1</v>
      </c>
      <c r="AF51" s="1">
        <v>-29.8</v>
      </c>
      <c r="AG51" s="1">
        <v>-21</v>
      </c>
      <c r="AH51" s="1"/>
      <c r="AI51" s="1"/>
      <c r="AJ51" s="1"/>
      <c r="AK51" s="1">
        <v>2022</v>
      </c>
      <c r="AL51" s="1">
        <v>52.9</v>
      </c>
    </row>
    <row r="52" spans="1:38" x14ac:dyDescent="0.4">
      <c r="A52" s="1" t="s">
        <v>71</v>
      </c>
      <c r="B52" s="1" t="s">
        <v>72</v>
      </c>
      <c r="C52" s="1" t="s">
        <v>4</v>
      </c>
      <c r="D52" s="1">
        <v>342.17</v>
      </c>
      <c r="E52" s="1">
        <v>226.77</v>
      </c>
      <c r="F52" s="1">
        <v>115.39</v>
      </c>
      <c r="G52" s="1">
        <v>115.39</v>
      </c>
      <c r="H52" s="1">
        <v>25.31</v>
      </c>
      <c r="I52" s="1">
        <v>90.09</v>
      </c>
      <c r="J52" s="1">
        <v>85.21</v>
      </c>
      <c r="K52" s="1">
        <v>12.54</v>
      </c>
      <c r="L52" s="1">
        <v>71.78</v>
      </c>
      <c r="M52" s="1">
        <v>1.42</v>
      </c>
      <c r="N52" s="1">
        <v>-4.8800000000000097</v>
      </c>
      <c r="O52" s="1">
        <v>84.2</v>
      </c>
      <c r="P52" s="1">
        <v>0.15</v>
      </c>
      <c r="Q52" s="1">
        <v>72.4285</v>
      </c>
      <c r="R52" s="1">
        <v>33.700000000000003</v>
      </c>
      <c r="S52" s="1">
        <v>26.3</v>
      </c>
      <c r="T52" s="1">
        <v>24.9</v>
      </c>
      <c r="U52" s="1">
        <v>32.85</v>
      </c>
      <c r="V52" s="1">
        <v>1.31</v>
      </c>
      <c r="W52" s="2">
        <v>25.08</v>
      </c>
      <c r="X52" s="2"/>
      <c r="Y52" s="2"/>
      <c r="Z52" s="2"/>
      <c r="AA52" s="1">
        <v>0</v>
      </c>
      <c r="AB52" s="1">
        <v>0</v>
      </c>
      <c r="AC52" s="1">
        <v>0</v>
      </c>
      <c r="AD52" s="1">
        <v>62</v>
      </c>
      <c r="AE52" s="1">
        <v>-28.1</v>
      </c>
      <c r="AF52" s="1">
        <v>-24.1</v>
      </c>
      <c r="AG52" s="1">
        <v>-18.8</v>
      </c>
      <c r="AH52" s="1">
        <v>-6</v>
      </c>
      <c r="AI52" s="1"/>
      <c r="AJ52" s="1"/>
      <c r="AK52" s="1">
        <v>2021</v>
      </c>
      <c r="AL52" s="1"/>
    </row>
    <row r="53" spans="1:38" x14ac:dyDescent="0.4">
      <c r="A53" s="1" t="s">
        <v>73</v>
      </c>
      <c r="B53" s="1" t="s">
        <v>74</v>
      </c>
      <c r="C53" s="1" t="s">
        <v>2</v>
      </c>
      <c r="D53" s="1">
        <v>80.489999999999995</v>
      </c>
      <c r="E53" s="1"/>
      <c r="F53" s="1">
        <v>18.829999999999998</v>
      </c>
      <c r="G53" s="1"/>
      <c r="H53" s="1">
        <v>11.3</v>
      </c>
      <c r="I53" s="1">
        <v>7.53</v>
      </c>
      <c r="J53" s="1">
        <v>6.55</v>
      </c>
      <c r="K53" s="1">
        <v>3.51</v>
      </c>
      <c r="L53" s="1">
        <v>9.26</v>
      </c>
      <c r="M53" s="1">
        <v>3.3</v>
      </c>
      <c r="N53" s="1">
        <v>-0.98</v>
      </c>
      <c r="O53" s="1">
        <v>70.599999999999994</v>
      </c>
      <c r="P53" s="1">
        <v>0.27</v>
      </c>
      <c r="Q53" s="1">
        <v>4.78</v>
      </c>
      <c r="R53" s="10">
        <v>23.4</v>
      </c>
      <c r="S53" s="1"/>
      <c r="T53" s="1"/>
      <c r="U53" s="1">
        <v>116.5</v>
      </c>
      <c r="V53" s="8">
        <v>19.5</v>
      </c>
      <c r="W53" s="2">
        <v>6</v>
      </c>
      <c r="X53" s="6">
        <v>4</v>
      </c>
      <c r="Y53" s="6">
        <v>7</v>
      </c>
      <c r="Z53" s="6">
        <f t="shared" ref="Z53:Z54" si="7">V53*X53</f>
        <v>78</v>
      </c>
      <c r="AA53" s="1">
        <v>12.48</v>
      </c>
      <c r="AB53" s="1">
        <v>64</v>
      </c>
      <c r="AC53" s="1">
        <v>10.71</v>
      </c>
      <c r="AD53" s="1"/>
      <c r="AE53" s="1"/>
      <c r="AF53" s="1"/>
      <c r="AG53" s="1"/>
      <c r="AH53" s="1"/>
      <c r="AI53" s="1"/>
      <c r="AJ53" s="1">
        <v>144752000</v>
      </c>
      <c r="AK53" s="1"/>
      <c r="AL53" s="1"/>
    </row>
    <row r="54" spans="1:38" x14ac:dyDescent="0.4">
      <c r="A54" s="1" t="s">
        <v>73</v>
      </c>
      <c r="B54" s="1" t="s">
        <v>74</v>
      </c>
      <c r="C54" s="1" t="s">
        <v>3</v>
      </c>
      <c r="D54" s="1">
        <v>101.44</v>
      </c>
      <c r="E54" s="1">
        <v>78.7</v>
      </c>
      <c r="F54" s="1">
        <v>22.74</v>
      </c>
      <c r="G54" s="1">
        <v>22.74</v>
      </c>
      <c r="H54" s="1">
        <v>10.57</v>
      </c>
      <c r="I54" s="1">
        <v>12.18</v>
      </c>
      <c r="J54" s="1">
        <v>13.01</v>
      </c>
      <c r="K54" s="1">
        <v>3.57</v>
      </c>
      <c r="L54" s="1">
        <v>9.15</v>
      </c>
      <c r="M54" s="1">
        <v>6.45</v>
      </c>
      <c r="N54" s="1">
        <v>0.83000000000000007</v>
      </c>
      <c r="O54" s="1">
        <v>70.3</v>
      </c>
      <c r="P54" s="1">
        <v>0.27</v>
      </c>
      <c r="Q54" s="1">
        <v>9.4972999999999992</v>
      </c>
      <c r="R54" s="10">
        <v>22.4</v>
      </c>
      <c r="S54" s="1">
        <v>12</v>
      </c>
      <c r="T54" s="1">
        <v>12.8</v>
      </c>
      <c r="U54" s="1">
        <v>116.5</v>
      </c>
      <c r="V54" s="8">
        <v>25.8</v>
      </c>
      <c r="W54" s="2">
        <v>4.5199999999999996</v>
      </c>
      <c r="X54" s="12"/>
      <c r="Y54" s="12"/>
      <c r="Z54" s="12">
        <f t="shared" si="7"/>
        <v>0</v>
      </c>
      <c r="AA54" s="1">
        <v>13</v>
      </c>
      <c r="AB54" s="1">
        <v>43.3</v>
      </c>
      <c r="AC54" s="1">
        <v>11.2</v>
      </c>
      <c r="AD54" s="1">
        <v>300</v>
      </c>
      <c r="AE54" s="1">
        <v>292</v>
      </c>
      <c r="AF54" s="1">
        <v>315.89999999999998</v>
      </c>
      <c r="AG54" s="1">
        <v>316.10000000000002</v>
      </c>
      <c r="AH54" s="1"/>
      <c r="AI54" s="1"/>
      <c r="AJ54" s="1"/>
      <c r="AK54" s="1">
        <v>2022</v>
      </c>
      <c r="AL54" s="1">
        <v>72.2</v>
      </c>
    </row>
    <row r="55" spans="1:38" x14ac:dyDescent="0.4">
      <c r="A55" s="1" t="s">
        <v>73</v>
      </c>
      <c r="B55" s="1" t="s">
        <v>74</v>
      </c>
      <c r="C55" s="1" t="s">
        <v>4</v>
      </c>
      <c r="D55" s="1">
        <v>111.13</v>
      </c>
      <c r="E55" s="1">
        <v>86.53</v>
      </c>
      <c r="F55" s="1">
        <v>24.6</v>
      </c>
      <c r="G55" s="1">
        <v>24.6</v>
      </c>
      <c r="H55" s="1">
        <v>10.8</v>
      </c>
      <c r="I55" s="1">
        <v>13.8</v>
      </c>
      <c r="J55" s="1">
        <v>14.2</v>
      </c>
      <c r="K55" s="1">
        <v>3.09</v>
      </c>
      <c r="L55" s="1">
        <v>10.82</v>
      </c>
      <c r="M55" s="1">
        <v>7.63</v>
      </c>
      <c r="N55" s="1">
        <v>0.39999999999999858</v>
      </c>
      <c r="O55" s="1">
        <v>76.2</v>
      </c>
      <c r="P55" s="1">
        <v>0.22</v>
      </c>
      <c r="Q55" s="1">
        <v>11.076000000000001</v>
      </c>
      <c r="R55" s="1">
        <v>22.1</v>
      </c>
      <c r="S55" s="1">
        <v>12.4</v>
      </c>
      <c r="T55" s="1">
        <v>12.8</v>
      </c>
      <c r="U55" s="1">
        <v>116.5</v>
      </c>
      <c r="V55" s="1">
        <v>30.03</v>
      </c>
      <c r="W55" s="2">
        <v>3.88</v>
      </c>
      <c r="X55" s="2"/>
      <c r="Y55" s="2"/>
      <c r="Z55" s="2"/>
      <c r="AA55" s="1">
        <v>3.02</v>
      </c>
      <c r="AB55" s="1">
        <v>64</v>
      </c>
      <c r="AC55" s="1">
        <v>2.6</v>
      </c>
      <c r="AD55" s="1">
        <v>128.30000000000001</v>
      </c>
      <c r="AE55" s="1">
        <v>274.89999999999998</v>
      </c>
      <c r="AF55" s="1">
        <v>240.1</v>
      </c>
      <c r="AG55" s="1">
        <v>309.60000000000002</v>
      </c>
      <c r="AH55" s="1">
        <v>310.7</v>
      </c>
      <c r="AI55" s="1"/>
      <c r="AJ55" s="1"/>
      <c r="AK55" s="1">
        <v>2021</v>
      </c>
      <c r="AL55" s="1"/>
    </row>
    <row r="56" spans="1:38" x14ac:dyDescent="0.4">
      <c r="A56" s="1" t="s">
        <v>75</v>
      </c>
      <c r="B56" s="1" t="s">
        <v>76</v>
      </c>
      <c r="C56" s="1" t="s">
        <v>2</v>
      </c>
      <c r="D56" s="1">
        <v>72.06</v>
      </c>
      <c r="E56" s="1"/>
      <c r="F56" s="1">
        <v>35.76</v>
      </c>
      <c r="G56" s="1"/>
      <c r="H56" s="1">
        <v>0.55000000000000004</v>
      </c>
      <c r="I56" s="1">
        <v>35.21</v>
      </c>
      <c r="J56" s="1">
        <v>35.729999999999997</v>
      </c>
      <c r="K56" s="1">
        <v>0.04</v>
      </c>
      <c r="L56" s="1">
        <v>28.23</v>
      </c>
      <c r="M56" s="1">
        <v>4.79</v>
      </c>
      <c r="N56" s="1">
        <v>0.52</v>
      </c>
      <c r="O56" s="1">
        <v>99.87</v>
      </c>
      <c r="P56" s="1">
        <v>0</v>
      </c>
      <c r="Q56" s="1">
        <v>35.729999999999997</v>
      </c>
      <c r="R56" s="10">
        <v>49.63</v>
      </c>
      <c r="S56" s="1"/>
      <c r="T56" s="1"/>
      <c r="U56" s="1">
        <v>91</v>
      </c>
      <c r="V56" s="8">
        <v>16.760000000000002</v>
      </c>
      <c r="W56" s="5">
        <v>5</v>
      </c>
      <c r="X56" s="5">
        <v>8</v>
      </c>
      <c r="Y56" s="5">
        <v>9</v>
      </c>
      <c r="Z56" s="5">
        <f t="shared" ref="Z56:Z58" si="8">V56*X56</f>
        <v>134.08000000000001</v>
      </c>
      <c r="AA56" s="1">
        <v>167.6</v>
      </c>
      <c r="AB56" s="1">
        <v>1000</v>
      </c>
      <c r="AC56" s="1">
        <v>184.18</v>
      </c>
      <c r="AD56" s="1"/>
      <c r="AE56" s="1"/>
      <c r="AF56" s="1"/>
      <c r="AG56" s="1"/>
      <c r="AH56" s="1"/>
      <c r="AI56" s="1"/>
      <c r="AJ56" s="1">
        <v>746409000</v>
      </c>
      <c r="AK56" s="1"/>
      <c r="AL56" s="1"/>
    </row>
    <row r="57" spans="1:38" x14ac:dyDescent="0.4">
      <c r="A57" s="1" t="s">
        <v>75</v>
      </c>
      <c r="B57" s="1" t="s">
        <v>76</v>
      </c>
      <c r="C57" s="1" t="s">
        <v>3</v>
      </c>
      <c r="D57" s="1">
        <v>57.54</v>
      </c>
      <c r="E57" s="1">
        <v>29.28</v>
      </c>
      <c r="F57" s="1">
        <v>28.25</v>
      </c>
      <c r="G57" s="1">
        <v>28.25</v>
      </c>
      <c r="H57" s="1">
        <v>0.48</v>
      </c>
      <c r="I57" s="1">
        <v>27.77</v>
      </c>
      <c r="J57" s="1">
        <v>26.82</v>
      </c>
      <c r="K57" s="1">
        <v>0.04</v>
      </c>
      <c r="L57" s="1">
        <v>26.78</v>
      </c>
      <c r="M57" s="1">
        <v>3.59</v>
      </c>
      <c r="N57" s="1">
        <v>-0.94999999999999929</v>
      </c>
      <c r="O57" s="1">
        <v>99.9</v>
      </c>
      <c r="P57" s="1">
        <v>0</v>
      </c>
      <c r="Q57" s="1">
        <v>26.82</v>
      </c>
      <c r="R57" s="10">
        <v>49.1</v>
      </c>
      <c r="S57" s="1">
        <v>48.3</v>
      </c>
      <c r="T57" s="1">
        <v>46.6</v>
      </c>
      <c r="U57" s="1">
        <v>91</v>
      </c>
      <c r="V57" s="8">
        <v>14.36</v>
      </c>
      <c r="W57" s="2">
        <v>6.34</v>
      </c>
      <c r="X57" s="12"/>
      <c r="Y57" s="12"/>
      <c r="Z57" s="12">
        <f t="shared" si="8"/>
        <v>0</v>
      </c>
      <c r="AA57" s="1">
        <v>5.5</v>
      </c>
      <c r="AB57" s="1">
        <v>49.8</v>
      </c>
      <c r="AC57" s="1">
        <v>6</v>
      </c>
      <c r="AD57" s="1">
        <v>106.2</v>
      </c>
      <c r="AE57" s="1">
        <v>69.2</v>
      </c>
      <c r="AF57" s="1">
        <v>94.6</v>
      </c>
      <c r="AG57" s="1">
        <v>120.6</v>
      </c>
      <c r="AH57" s="1"/>
      <c r="AI57" s="1"/>
      <c r="AJ57" s="1"/>
      <c r="AK57" s="1">
        <v>2022</v>
      </c>
      <c r="AL57" s="1">
        <v>62.6</v>
      </c>
    </row>
    <row r="58" spans="1:38" x14ac:dyDescent="0.4">
      <c r="A58" s="1" t="s">
        <v>75</v>
      </c>
      <c r="B58" s="1" t="s">
        <v>76</v>
      </c>
      <c r="C58" s="1" t="s">
        <v>4</v>
      </c>
      <c r="D58" s="1">
        <v>61.87</v>
      </c>
      <c r="E58" s="1">
        <v>29.09</v>
      </c>
      <c r="F58" s="1">
        <v>32.78</v>
      </c>
      <c r="G58" s="1">
        <v>32.78</v>
      </c>
      <c r="H58" s="1">
        <v>0.75</v>
      </c>
      <c r="I58" s="1">
        <v>32.03</v>
      </c>
      <c r="J58" s="1">
        <v>31.18</v>
      </c>
      <c r="K58" s="1">
        <v>0.02</v>
      </c>
      <c r="L58" s="1">
        <v>31.16</v>
      </c>
      <c r="M58" s="1">
        <v>4.18</v>
      </c>
      <c r="N58" s="1">
        <v>-0.85000000000000142</v>
      </c>
      <c r="O58" s="1">
        <v>99.9</v>
      </c>
      <c r="P58" s="1">
        <v>0</v>
      </c>
      <c r="Q58" s="1">
        <v>31.18</v>
      </c>
      <c r="R58" s="10">
        <v>53</v>
      </c>
      <c r="S58" s="1">
        <v>51.8</v>
      </c>
      <c r="T58" s="1">
        <v>50.4</v>
      </c>
      <c r="U58" s="1">
        <v>91</v>
      </c>
      <c r="V58" s="8">
        <v>11.05</v>
      </c>
      <c r="W58" s="2">
        <v>8.24</v>
      </c>
      <c r="X58" s="12"/>
      <c r="Y58" s="12"/>
      <c r="Z58" s="12">
        <f t="shared" si="8"/>
        <v>0</v>
      </c>
      <c r="AA58" s="1">
        <v>1.5</v>
      </c>
      <c r="AB58" s="1">
        <v>1000</v>
      </c>
      <c r="AC58" s="1">
        <v>1.6</v>
      </c>
      <c r="AD58" s="1">
        <v>88.1</v>
      </c>
      <c r="AE58" s="1">
        <v>81.3</v>
      </c>
      <c r="AF58" s="1">
        <v>75.3</v>
      </c>
      <c r="AG58" s="1">
        <v>107.3</v>
      </c>
      <c r="AH58" s="1">
        <v>128.5</v>
      </c>
      <c r="AI58" s="1"/>
      <c r="AJ58" s="1"/>
      <c r="AK58" s="1">
        <v>2021</v>
      </c>
      <c r="AL58" s="1"/>
    </row>
    <row r="59" spans="1:38" x14ac:dyDescent="0.4">
      <c r="A59" s="1" t="s">
        <v>77</v>
      </c>
      <c r="B59" s="1" t="s">
        <v>78</v>
      </c>
      <c r="C59" s="1" t="s">
        <v>2</v>
      </c>
      <c r="D59" s="1">
        <v>33.630000000000003</v>
      </c>
      <c r="E59" s="1"/>
      <c r="F59" s="1">
        <v>17.11</v>
      </c>
      <c r="G59" s="1"/>
      <c r="H59" s="1">
        <v>7.73</v>
      </c>
      <c r="I59" s="1">
        <v>9.3800000000000008</v>
      </c>
      <c r="J59" s="1">
        <v>9.84</v>
      </c>
      <c r="K59" s="1">
        <v>0.95</v>
      </c>
      <c r="L59" s="1">
        <v>4.92</v>
      </c>
      <c r="M59" s="1">
        <v>3.36</v>
      </c>
      <c r="N59" s="1">
        <v>0.46</v>
      </c>
      <c r="O59" s="1">
        <v>76.37</v>
      </c>
      <c r="P59" s="1">
        <v>0.15</v>
      </c>
      <c r="Q59" s="1">
        <v>8.36</v>
      </c>
      <c r="R59" s="6">
        <v>50.87</v>
      </c>
      <c r="S59" s="1"/>
      <c r="T59" s="1"/>
      <c r="U59" s="1">
        <v>225.5</v>
      </c>
      <c r="V59" s="1">
        <v>12.12</v>
      </c>
      <c r="W59" s="2">
        <v>19</v>
      </c>
      <c r="X59" s="2"/>
      <c r="Y59" s="2"/>
      <c r="Z59" s="2"/>
      <c r="AA59" s="1">
        <v>11.22</v>
      </c>
      <c r="AB59" s="1">
        <v>92.6</v>
      </c>
      <c r="AC59" s="1">
        <v>4.9800000000000004</v>
      </c>
      <c r="AD59" s="1"/>
      <c r="AE59" s="1"/>
      <c r="AF59" s="1"/>
      <c r="AG59" s="1"/>
      <c r="AH59" s="1"/>
      <c r="AI59" s="1"/>
      <c r="AJ59" s="1">
        <v>248550000</v>
      </c>
      <c r="AK59" s="1"/>
      <c r="AL59" s="1"/>
    </row>
    <row r="60" spans="1:38" x14ac:dyDescent="0.4">
      <c r="A60" s="1" t="s">
        <v>77</v>
      </c>
      <c r="B60" s="1" t="s">
        <v>78</v>
      </c>
      <c r="C60" s="1" t="s">
        <v>3</v>
      </c>
      <c r="D60" s="1">
        <v>32.07</v>
      </c>
      <c r="E60" s="1">
        <v>16.14</v>
      </c>
      <c r="F60" s="1">
        <v>15.93</v>
      </c>
      <c r="G60" s="1">
        <v>15.93</v>
      </c>
      <c r="H60" s="1">
        <v>8.58</v>
      </c>
      <c r="I60" s="1">
        <v>7.36</v>
      </c>
      <c r="J60" s="1">
        <v>8.4700000000000006</v>
      </c>
      <c r="K60" s="1">
        <v>1.34</v>
      </c>
      <c r="L60" s="1">
        <v>6.7</v>
      </c>
      <c r="M60" s="1">
        <v>2.7</v>
      </c>
      <c r="N60" s="1">
        <v>1.1100000000000001</v>
      </c>
      <c r="O60" s="1">
        <v>79.099999999999994</v>
      </c>
      <c r="P60" s="1">
        <v>0.16</v>
      </c>
      <c r="Q60" s="1">
        <v>7.1148000000000007</v>
      </c>
      <c r="R60" s="1">
        <v>49.7</v>
      </c>
      <c r="S60" s="1">
        <v>22.9</v>
      </c>
      <c r="T60" s="1">
        <v>26.4</v>
      </c>
      <c r="U60" s="1">
        <v>225.5</v>
      </c>
      <c r="V60" s="1">
        <v>10.8</v>
      </c>
      <c r="W60" s="2">
        <v>20.88</v>
      </c>
      <c r="X60" s="2"/>
      <c r="Y60" s="2"/>
      <c r="Z60" s="2"/>
      <c r="AA60" s="1">
        <v>3.3</v>
      </c>
      <c r="AB60" s="1">
        <v>71</v>
      </c>
      <c r="AC60" s="1">
        <v>1.5</v>
      </c>
      <c r="AD60" s="1">
        <v>153.5</v>
      </c>
      <c r="AE60" s="1">
        <v>192.3</v>
      </c>
      <c r="AF60" s="1">
        <v>207.5</v>
      </c>
      <c r="AG60" s="1">
        <v>124</v>
      </c>
      <c r="AH60" s="1"/>
      <c r="AI60" s="1"/>
      <c r="AJ60" s="1"/>
      <c r="AK60" s="1">
        <v>2022</v>
      </c>
      <c r="AL60" s="1">
        <v>108.9</v>
      </c>
    </row>
    <row r="61" spans="1:38" x14ac:dyDescent="0.4">
      <c r="A61" s="1" t="s">
        <v>77</v>
      </c>
      <c r="B61" s="1" t="s">
        <v>78</v>
      </c>
      <c r="C61" s="1" t="s">
        <v>4</v>
      </c>
      <c r="D61" s="1">
        <v>26.45</v>
      </c>
      <c r="E61" s="1">
        <v>12.86</v>
      </c>
      <c r="F61" s="1">
        <v>13.58</v>
      </c>
      <c r="G61" s="1">
        <v>13.58</v>
      </c>
      <c r="H61" s="1">
        <v>7.65</v>
      </c>
      <c r="I61" s="1">
        <v>5.93</v>
      </c>
      <c r="J61" s="1">
        <v>6.16</v>
      </c>
      <c r="K61" s="1">
        <v>0.86</v>
      </c>
      <c r="L61" s="1">
        <v>4.79</v>
      </c>
      <c r="M61" s="1">
        <v>1.93</v>
      </c>
      <c r="N61" s="1">
        <v>0.2300000000000004</v>
      </c>
      <c r="O61" s="1">
        <v>77.8</v>
      </c>
      <c r="P61" s="1">
        <v>0.14000000000000001</v>
      </c>
      <c r="Q61" s="1">
        <v>5.2976000000000001</v>
      </c>
      <c r="R61" s="1">
        <v>51.3</v>
      </c>
      <c r="S61" s="1">
        <v>22.4</v>
      </c>
      <c r="T61" s="1">
        <v>23.3</v>
      </c>
      <c r="U61" s="1">
        <v>225.5</v>
      </c>
      <c r="V61" s="1">
        <v>4.6500000000000004</v>
      </c>
      <c r="W61" s="2">
        <v>48.49</v>
      </c>
      <c r="X61" s="2"/>
      <c r="Y61" s="2"/>
      <c r="Z61" s="2"/>
      <c r="AA61" s="1">
        <v>1</v>
      </c>
      <c r="AB61" s="1">
        <v>92.6</v>
      </c>
      <c r="AC61" s="1">
        <v>0.4</v>
      </c>
      <c r="AD61" s="1">
        <v>85</v>
      </c>
      <c r="AE61" s="1">
        <v>88.7</v>
      </c>
      <c r="AF61" s="1">
        <v>95.6</v>
      </c>
      <c r="AG61" s="1">
        <v>133.9</v>
      </c>
      <c r="AH61" s="1">
        <v>73.400000000000006</v>
      </c>
      <c r="AI61" s="1"/>
      <c r="AJ61" s="1"/>
      <c r="AK61" s="1">
        <v>2021</v>
      </c>
      <c r="AL61" s="1"/>
    </row>
    <row r="62" spans="1:38" x14ac:dyDescent="0.4">
      <c r="A62" s="1" t="s">
        <v>0</v>
      </c>
      <c r="B62" s="1" t="s">
        <v>1</v>
      </c>
      <c r="C62" s="1" t="s">
        <v>2</v>
      </c>
      <c r="D62" s="1">
        <v>334.71</v>
      </c>
      <c r="E62" s="1"/>
      <c r="F62" s="1">
        <v>93.82</v>
      </c>
      <c r="G62" s="1"/>
      <c r="H62" s="1">
        <v>27.35</v>
      </c>
      <c r="I62" s="1">
        <v>66.47</v>
      </c>
      <c r="J62" s="1">
        <v>73.53</v>
      </c>
      <c r="K62" s="1">
        <v>12.7</v>
      </c>
      <c r="L62" s="1">
        <v>49.59</v>
      </c>
      <c r="M62" s="1">
        <v>3.96</v>
      </c>
      <c r="N62" s="1">
        <v>7.06</v>
      </c>
      <c r="O62" s="1">
        <v>77.73</v>
      </c>
      <c r="P62" s="1">
        <v>0.19</v>
      </c>
      <c r="Q62" s="1">
        <v>59.56</v>
      </c>
      <c r="R62" s="10">
        <v>28.03</v>
      </c>
      <c r="S62" s="1"/>
      <c r="T62" s="1"/>
      <c r="U62" s="1">
        <v>206.5</v>
      </c>
      <c r="V62" s="8">
        <v>15.62</v>
      </c>
      <c r="W62" s="2">
        <v>13</v>
      </c>
      <c r="X62" s="12">
        <v>7</v>
      </c>
      <c r="Y62" s="12">
        <v>16</v>
      </c>
      <c r="Z62" s="12">
        <f t="shared" ref="Z62:Z63" si="9">V62*X62</f>
        <v>109.33999999999999</v>
      </c>
      <c r="AA62" s="1">
        <v>5.81</v>
      </c>
      <c r="AB62" s="1">
        <v>37.200000000000003</v>
      </c>
      <c r="AC62" s="1">
        <v>2.81</v>
      </c>
      <c r="AD62" s="1"/>
      <c r="AE62" s="1"/>
      <c r="AF62" s="1"/>
      <c r="AG62" s="1"/>
      <c r="AH62" s="1"/>
      <c r="AI62" s="1"/>
      <c r="AJ62" s="1">
        <v>1504732000</v>
      </c>
      <c r="AK62" s="1"/>
      <c r="AL62" s="1"/>
    </row>
    <row r="63" spans="1:38" x14ac:dyDescent="0.4">
      <c r="A63" s="1" t="s">
        <v>0</v>
      </c>
      <c r="B63" s="1" t="s">
        <v>1</v>
      </c>
      <c r="C63" s="1" t="s">
        <v>3</v>
      </c>
      <c r="D63" s="1">
        <v>307.11</v>
      </c>
      <c r="E63" s="1">
        <v>207.88</v>
      </c>
      <c r="F63" s="1">
        <v>99.23</v>
      </c>
      <c r="G63" s="1">
        <v>99.23</v>
      </c>
      <c r="H63" s="1">
        <v>27.64</v>
      </c>
      <c r="I63" s="1">
        <v>71.89</v>
      </c>
      <c r="J63" s="1">
        <v>74.91</v>
      </c>
      <c r="K63" s="1">
        <v>16.05</v>
      </c>
      <c r="L63" s="1">
        <v>56.67</v>
      </c>
      <c r="M63" s="1">
        <v>3.85</v>
      </c>
      <c r="N63" s="1">
        <v>3.019999999999996</v>
      </c>
      <c r="O63" s="1">
        <v>75.7</v>
      </c>
      <c r="P63" s="1">
        <v>0.21</v>
      </c>
      <c r="Q63" s="1">
        <v>59.178899999999999</v>
      </c>
      <c r="R63" s="10">
        <v>32.299999999999997</v>
      </c>
      <c r="S63" s="1">
        <v>23.4</v>
      </c>
      <c r="T63" s="1">
        <v>24.4</v>
      </c>
      <c r="U63" s="1">
        <v>206.5</v>
      </c>
      <c r="V63" s="8">
        <v>15.4</v>
      </c>
      <c r="W63" s="2">
        <v>13.41</v>
      </c>
      <c r="X63" s="12"/>
      <c r="Y63" s="12"/>
      <c r="Z63" s="12">
        <f t="shared" si="9"/>
        <v>0</v>
      </c>
      <c r="AA63" s="1">
        <v>3.4</v>
      </c>
      <c r="AB63" s="1">
        <v>37.9</v>
      </c>
      <c r="AC63" s="1">
        <v>1.6</v>
      </c>
      <c r="AD63" s="1">
        <v>49.3</v>
      </c>
      <c r="AE63" s="1">
        <v>77.8</v>
      </c>
      <c r="AF63" s="1">
        <v>85.4</v>
      </c>
      <c r="AG63" s="1">
        <v>109.5</v>
      </c>
      <c r="AH63" s="1"/>
      <c r="AI63" s="1"/>
      <c r="AJ63" s="1"/>
      <c r="AK63" s="1">
        <v>2022</v>
      </c>
      <c r="AL63" s="1">
        <v>40.700000000000003</v>
      </c>
    </row>
    <row r="64" spans="1:38" x14ac:dyDescent="0.4">
      <c r="A64" s="1" t="s">
        <v>0</v>
      </c>
      <c r="B64" s="1" t="s">
        <v>1</v>
      </c>
      <c r="C64" s="1" t="s">
        <v>4</v>
      </c>
      <c r="D64" s="1">
        <v>305.64</v>
      </c>
      <c r="E64" s="1">
        <v>220.99</v>
      </c>
      <c r="F64" s="1">
        <v>84.66</v>
      </c>
      <c r="G64" s="1">
        <v>84.66</v>
      </c>
      <c r="H64" s="1">
        <v>27.68</v>
      </c>
      <c r="I64" s="1">
        <v>57.18</v>
      </c>
      <c r="J64" s="1">
        <v>64.05</v>
      </c>
      <c r="K64" s="1">
        <v>12.4</v>
      </c>
      <c r="L64" s="1">
        <v>49.96</v>
      </c>
      <c r="M64" s="1">
        <v>3.38</v>
      </c>
      <c r="N64" s="1">
        <v>6.8699999999999974</v>
      </c>
      <c r="O64" s="1">
        <v>78</v>
      </c>
      <c r="P64" s="1">
        <v>0.19</v>
      </c>
      <c r="Q64" s="1">
        <v>51.880499999999998</v>
      </c>
      <c r="R64" s="1">
        <v>27.7</v>
      </c>
      <c r="S64" s="1">
        <v>18.7</v>
      </c>
      <c r="T64" s="1">
        <v>21</v>
      </c>
      <c r="U64" s="1">
        <v>206.5</v>
      </c>
      <c r="V64" s="1">
        <v>8.98</v>
      </c>
      <c r="W64" s="2">
        <v>23</v>
      </c>
      <c r="X64" s="2"/>
      <c r="Y64" s="2"/>
      <c r="Z64" s="2"/>
      <c r="AA64" s="1">
        <v>1.39</v>
      </c>
      <c r="AB64" s="1">
        <v>37.200000000000003</v>
      </c>
      <c r="AC64" s="1">
        <v>0.7</v>
      </c>
      <c r="AD64" s="1">
        <v>35.4</v>
      </c>
      <c r="AE64" s="1">
        <v>35.4</v>
      </c>
      <c r="AF64" s="1">
        <v>49.2</v>
      </c>
      <c r="AG64" s="1">
        <v>62</v>
      </c>
      <c r="AH64" s="1">
        <v>85.7</v>
      </c>
      <c r="AI64" s="1"/>
      <c r="AJ64" s="1"/>
      <c r="AK64" s="1">
        <v>2021</v>
      </c>
      <c r="AL64" s="1"/>
    </row>
    <row r="65" spans="1:38" x14ac:dyDescent="0.4">
      <c r="A65" s="1" t="s">
        <v>5</v>
      </c>
      <c r="B65" s="1" t="s">
        <v>6</v>
      </c>
      <c r="C65" s="1" t="s">
        <v>2</v>
      </c>
      <c r="D65" s="1">
        <v>112.44</v>
      </c>
      <c r="E65" s="1"/>
      <c r="F65" s="1">
        <v>38.15</v>
      </c>
      <c r="G65" s="1"/>
      <c r="H65" s="1">
        <v>15.1</v>
      </c>
      <c r="I65" s="1">
        <v>23.05</v>
      </c>
      <c r="J65" s="1">
        <v>23.85</v>
      </c>
      <c r="K65" s="1">
        <v>3.22</v>
      </c>
      <c r="L65" s="1">
        <v>14.26</v>
      </c>
      <c r="M65" s="1">
        <v>4.4400000000000004</v>
      </c>
      <c r="N65" s="1">
        <v>0.8</v>
      </c>
      <c r="O65" s="1">
        <v>74.17</v>
      </c>
      <c r="P65" s="1">
        <v>0.16</v>
      </c>
      <c r="Q65" s="1">
        <v>20.03</v>
      </c>
      <c r="R65" s="10">
        <v>33.93</v>
      </c>
      <c r="S65" s="1"/>
      <c r="T65" s="1"/>
      <c r="U65" s="1">
        <v>168</v>
      </c>
      <c r="V65" s="8">
        <v>15.66</v>
      </c>
      <c r="W65" s="2">
        <v>11</v>
      </c>
      <c r="X65" s="12">
        <v>8</v>
      </c>
      <c r="Y65" s="12">
        <v>18</v>
      </c>
      <c r="Z65" s="12">
        <f t="shared" ref="Z65:Z66" si="10">V65*X65</f>
        <v>125.28</v>
      </c>
      <c r="AA65" s="1">
        <v>12.94</v>
      </c>
      <c r="AB65" s="1">
        <v>82.6</v>
      </c>
      <c r="AC65" s="1">
        <v>7.7</v>
      </c>
      <c r="AD65" s="1"/>
      <c r="AE65" s="1"/>
      <c r="AF65" s="1"/>
      <c r="AG65" s="1"/>
      <c r="AH65" s="1"/>
      <c r="AI65" s="1"/>
      <c r="AJ65" s="1">
        <v>450844000</v>
      </c>
      <c r="AK65" s="1"/>
      <c r="AL65" s="1"/>
    </row>
    <row r="66" spans="1:38" x14ac:dyDescent="0.4">
      <c r="A66" s="1" t="s">
        <v>5</v>
      </c>
      <c r="B66" s="1" t="s">
        <v>6</v>
      </c>
      <c r="C66" s="1" t="s">
        <v>3</v>
      </c>
      <c r="D66" s="1">
        <v>100.14</v>
      </c>
      <c r="E66" s="1">
        <v>64.92</v>
      </c>
      <c r="F66" s="1">
        <v>35.22</v>
      </c>
      <c r="G66" s="1">
        <v>35.22</v>
      </c>
      <c r="H66" s="1">
        <v>14.48</v>
      </c>
      <c r="I66" s="1">
        <v>20.74</v>
      </c>
      <c r="J66" s="1">
        <v>22.12</v>
      </c>
      <c r="K66" s="1">
        <v>4.91</v>
      </c>
      <c r="L66" s="1">
        <v>15.29</v>
      </c>
      <c r="M66" s="1">
        <v>3.39</v>
      </c>
      <c r="N66" s="1">
        <v>1.380000000000003</v>
      </c>
      <c r="O66" s="1">
        <v>69.099999999999994</v>
      </c>
      <c r="P66" s="1">
        <v>0.22</v>
      </c>
      <c r="Q66" s="1">
        <v>17.253599999999999</v>
      </c>
      <c r="R66" s="10">
        <v>35.200000000000003</v>
      </c>
      <c r="S66" s="1">
        <v>20.7</v>
      </c>
      <c r="T66" s="1">
        <v>22.1</v>
      </c>
      <c r="U66" s="1">
        <v>168</v>
      </c>
      <c r="V66" s="8">
        <v>13.56</v>
      </c>
      <c r="W66" s="2">
        <v>12.39</v>
      </c>
      <c r="X66" s="12"/>
      <c r="Y66" s="12"/>
      <c r="Z66" s="12">
        <f t="shared" si="10"/>
        <v>0</v>
      </c>
      <c r="AA66" s="1">
        <v>4.5</v>
      </c>
      <c r="AB66" s="1">
        <v>52.6</v>
      </c>
      <c r="AC66" s="1">
        <v>2.7</v>
      </c>
      <c r="AD66" s="1">
        <v>70</v>
      </c>
      <c r="AE66" s="1">
        <v>103.6</v>
      </c>
      <c r="AF66" s="1">
        <v>90.7</v>
      </c>
      <c r="AG66" s="1">
        <v>101.5</v>
      </c>
      <c r="AH66" s="1"/>
      <c r="AI66" s="1"/>
      <c r="AJ66" s="1"/>
      <c r="AK66" s="1">
        <v>2022</v>
      </c>
      <c r="AL66" s="1">
        <v>38.6</v>
      </c>
    </row>
    <row r="67" spans="1:38" x14ac:dyDescent="0.4">
      <c r="A67" s="1" t="s">
        <v>5</v>
      </c>
      <c r="B67" s="1" t="s">
        <v>6</v>
      </c>
      <c r="C67" s="1" t="s">
        <v>4</v>
      </c>
      <c r="D67" s="1">
        <v>99.54</v>
      </c>
      <c r="E67" s="1">
        <v>66.12</v>
      </c>
      <c r="F67" s="1">
        <v>33.409999999999997</v>
      </c>
      <c r="G67" s="1">
        <v>33.409999999999997</v>
      </c>
      <c r="H67" s="1">
        <v>15.51</v>
      </c>
      <c r="I67" s="1">
        <v>17.899999999999999</v>
      </c>
      <c r="J67" s="1">
        <v>17.760000000000002</v>
      </c>
      <c r="K67" s="1">
        <v>2.41</v>
      </c>
      <c r="L67" s="1">
        <v>13.63</v>
      </c>
      <c r="M67" s="1">
        <v>3.02</v>
      </c>
      <c r="N67" s="1">
        <v>-0.13999999999999699</v>
      </c>
      <c r="O67" s="1">
        <v>76.7</v>
      </c>
      <c r="P67" s="1">
        <v>0.14000000000000001</v>
      </c>
      <c r="Q67" s="1">
        <v>15.2736</v>
      </c>
      <c r="R67" s="6">
        <v>33.6</v>
      </c>
      <c r="S67" s="1">
        <v>18</v>
      </c>
      <c r="T67" s="1">
        <v>17.8</v>
      </c>
      <c r="U67" s="1">
        <v>168</v>
      </c>
      <c r="V67" s="1">
        <v>8.56</v>
      </c>
      <c r="W67" s="2">
        <v>19.63</v>
      </c>
      <c r="X67" s="2"/>
      <c r="Y67" s="2"/>
      <c r="Z67" s="2"/>
      <c r="AA67" s="1">
        <v>1</v>
      </c>
      <c r="AB67" s="1">
        <v>82.6</v>
      </c>
      <c r="AC67" s="1">
        <v>0.6</v>
      </c>
      <c r="AD67" s="1">
        <v>31.9</v>
      </c>
      <c r="AE67" s="1">
        <v>59.6</v>
      </c>
      <c r="AF67" s="1">
        <v>59</v>
      </c>
      <c r="AG67" s="1">
        <v>58.2</v>
      </c>
      <c r="AH67" s="1">
        <v>75</v>
      </c>
      <c r="AI67" s="1"/>
      <c r="AJ67" s="1"/>
      <c r="AK67" s="1">
        <v>2021</v>
      </c>
      <c r="AL67" s="1"/>
    </row>
    <row r="68" spans="1:38" x14ac:dyDescent="0.4">
      <c r="A68" s="1" t="s">
        <v>7</v>
      </c>
      <c r="B68" s="1" t="s">
        <v>8</v>
      </c>
      <c r="C68" s="1" t="s">
        <v>2</v>
      </c>
      <c r="D68" s="1">
        <v>53.31</v>
      </c>
      <c r="E68" s="1"/>
      <c r="F68" s="1">
        <v>19.3</v>
      </c>
      <c r="G68" s="1"/>
      <c r="H68" s="1">
        <v>9.82</v>
      </c>
      <c r="I68" s="1">
        <v>9.48</v>
      </c>
      <c r="J68" s="1">
        <v>9.5500000000000007</v>
      </c>
      <c r="K68" s="1">
        <v>0.88</v>
      </c>
      <c r="L68" s="1">
        <v>4.93</v>
      </c>
      <c r="M68" s="1">
        <v>6.06</v>
      </c>
      <c r="N68" s="1">
        <v>7.0000000000000007E-2</v>
      </c>
      <c r="O68" s="1">
        <v>84.9</v>
      </c>
      <c r="P68" s="1">
        <v>0.15</v>
      </c>
      <c r="Q68" s="1">
        <v>8.1199999999999992</v>
      </c>
      <c r="R68" s="1">
        <v>36.200000000000003</v>
      </c>
      <c r="S68" s="1"/>
      <c r="T68" s="1"/>
      <c r="U68" s="1">
        <v>588</v>
      </c>
      <c r="V68" s="1">
        <v>20.260000000000002</v>
      </c>
      <c r="W68" s="2">
        <v>29</v>
      </c>
      <c r="X68" s="2"/>
      <c r="Y68" s="2"/>
      <c r="Z68" s="2"/>
      <c r="AA68" s="1">
        <v>15.99</v>
      </c>
      <c r="AB68" s="1">
        <v>78.900000000000006</v>
      </c>
      <c r="AC68" s="1">
        <v>2.72</v>
      </c>
      <c r="AD68" s="1"/>
      <c r="AE68" s="1"/>
      <c r="AF68" s="1"/>
      <c r="AG68" s="1"/>
      <c r="AH68" s="1"/>
      <c r="AI68" s="1"/>
      <c r="AJ68" s="1">
        <v>134011000</v>
      </c>
      <c r="AK68" s="1"/>
      <c r="AL68" s="1"/>
    </row>
    <row r="69" spans="1:38" x14ac:dyDescent="0.4">
      <c r="A69" s="1" t="s">
        <v>7</v>
      </c>
      <c r="B69" s="1" t="s">
        <v>8</v>
      </c>
      <c r="C69" s="1" t="s">
        <v>3</v>
      </c>
      <c r="D69" s="1">
        <v>45.14</v>
      </c>
      <c r="E69" s="1">
        <v>28.86</v>
      </c>
      <c r="F69" s="1">
        <v>16.28</v>
      </c>
      <c r="G69" s="1">
        <v>16.28</v>
      </c>
      <c r="H69" s="1">
        <v>9.9499999999999993</v>
      </c>
      <c r="I69" s="1">
        <v>6.33</v>
      </c>
      <c r="J69" s="1">
        <v>6.43</v>
      </c>
      <c r="K69" s="1">
        <v>0.97</v>
      </c>
      <c r="L69" s="1">
        <v>5.45</v>
      </c>
      <c r="M69" s="1">
        <v>4.07</v>
      </c>
      <c r="N69" s="1">
        <v>9.9999999999999645E-2</v>
      </c>
      <c r="O69" s="1">
        <v>84.8</v>
      </c>
      <c r="P69" s="1">
        <v>0.15</v>
      </c>
      <c r="Q69" s="1">
        <v>5.4654999999999996</v>
      </c>
      <c r="R69" s="1">
        <v>36.1</v>
      </c>
      <c r="S69" s="1">
        <v>14</v>
      </c>
      <c r="T69" s="1">
        <v>14.2</v>
      </c>
      <c r="U69" s="1">
        <v>588</v>
      </c>
      <c r="V69" s="1">
        <v>16.28</v>
      </c>
      <c r="W69" s="2">
        <v>36.119999999999997</v>
      </c>
      <c r="X69" s="2"/>
      <c r="Y69" s="2"/>
      <c r="Z69" s="2"/>
      <c r="AA69" s="1">
        <v>7</v>
      </c>
      <c r="AB69" s="1">
        <v>64.2</v>
      </c>
      <c r="AC69" s="1">
        <v>1.2</v>
      </c>
      <c r="AD69" s="1">
        <v>42.4</v>
      </c>
      <c r="AE69" s="1">
        <v>76.3</v>
      </c>
      <c r="AF69" s="1">
        <v>63.7</v>
      </c>
      <c r="AG69" s="1">
        <v>87.4</v>
      </c>
      <c r="AH69" s="1"/>
      <c r="AI69" s="1"/>
      <c r="AJ69" s="1"/>
      <c r="AK69" s="1">
        <v>2022</v>
      </c>
      <c r="AL69" s="1">
        <v>36.299999999999997</v>
      </c>
    </row>
    <row r="70" spans="1:38" x14ac:dyDescent="0.4">
      <c r="A70" s="1" t="s">
        <v>7</v>
      </c>
      <c r="B70" s="1" t="s">
        <v>8</v>
      </c>
      <c r="C70" s="1" t="s">
        <v>4</v>
      </c>
      <c r="D70" s="1">
        <v>49.1</v>
      </c>
      <c r="E70" s="1">
        <v>32.950000000000003</v>
      </c>
      <c r="F70" s="1">
        <v>16.149999999999999</v>
      </c>
      <c r="G70" s="1">
        <v>16.149999999999999</v>
      </c>
      <c r="H70" s="1">
        <v>10.15</v>
      </c>
      <c r="I70" s="1">
        <v>6.01</v>
      </c>
      <c r="J70" s="1">
        <v>6.07</v>
      </c>
      <c r="K70" s="1">
        <v>0.92</v>
      </c>
      <c r="L70" s="1">
        <v>5.15</v>
      </c>
      <c r="M70" s="1">
        <v>3.85</v>
      </c>
      <c r="N70" s="1">
        <v>6.0000000000000497E-2</v>
      </c>
      <c r="O70" s="1">
        <v>84.8</v>
      </c>
      <c r="P70" s="1">
        <v>0.15</v>
      </c>
      <c r="Q70" s="1">
        <v>5.1595000000000004</v>
      </c>
      <c r="R70" s="1">
        <v>32.9</v>
      </c>
      <c r="S70" s="1">
        <v>12.2</v>
      </c>
      <c r="T70" s="1">
        <v>12.4</v>
      </c>
      <c r="U70" s="1">
        <v>588</v>
      </c>
      <c r="V70" s="1">
        <v>10.9</v>
      </c>
      <c r="W70" s="2">
        <v>53.94</v>
      </c>
      <c r="X70" s="2"/>
      <c r="Y70" s="2"/>
      <c r="Z70" s="2"/>
      <c r="AA70" s="1">
        <v>5</v>
      </c>
      <c r="AB70" s="1">
        <v>78.900000000000006</v>
      </c>
      <c r="AC70" s="1">
        <v>0.9</v>
      </c>
      <c r="AD70" s="1">
        <v>24.5</v>
      </c>
      <c r="AE70" s="1">
        <v>48.9</v>
      </c>
      <c r="AF70" s="1">
        <v>38.200000000000003</v>
      </c>
      <c r="AG70" s="1">
        <v>34.9</v>
      </c>
      <c r="AH70" s="1">
        <v>77.599999999999994</v>
      </c>
      <c r="AI70" s="1"/>
      <c r="AJ70" s="1"/>
      <c r="AK70" s="1">
        <v>2021</v>
      </c>
      <c r="AL70" s="1"/>
    </row>
    <row r="71" spans="1:38" x14ac:dyDescent="0.4">
      <c r="A71" s="1" t="s">
        <v>9</v>
      </c>
      <c r="B71" s="1" t="s">
        <v>10</v>
      </c>
      <c r="C71" s="1" t="s">
        <v>2</v>
      </c>
      <c r="D71" s="1">
        <v>39.93</v>
      </c>
      <c r="E71" s="1"/>
      <c r="F71" s="1">
        <v>10.77</v>
      </c>
      <c r="G71" s="1"/>
      <c r="H71" s="1">
        <v>2.15</v>
      </c>
      <c r="I71" s="1">
        <v>8.6199999999999992</v>
      </c>
      <c r="J71" s="1">
        <v>8.9700000000000006</v>
      </c>
      <c r="K71" s="1">
        <v>1.42</v>
      </c>
      <c r="L71" s="1">
        <v>6.04</v>
      </c>
      <c r="M71" s="1">
        <v>1.9</v>
      </c>
      <c r="N71" s="1">
        <v>0.35</v>
      </c>
      <c r="O71" s="1">
        <v>81.63</v>
      </c>
      <c r="P71" s="1">
        <v>0.18</v>
      </c>
      <c r="Q71" s="1">
        <v>7.36</v>
      </c>
      <c r="R71" s="1">
        <v>26.97</v>
      </c>
      <c r="S71" s="1"/>
      <c r="T71" s="1"/>
      <c r="U71" s="1">
        <v>250</v>
      </c>
      <c r="V71" s="1">
        <v>8.9600000000000009</v>
      </c>
      <c r="W71" s="2">
        <v>28</v>
      </c>
      <c r="X71" s="2"/>
      <c r="Y71" s="2"/>
      <c r="Z71" s="2"/>
      <c r="AA71" s="1">
        <v>5.72</v>
      </c>
      <c r="AB71" s="1">
        <v>63.8</v>
      </c>
      <c r="AC71" s="1">
        <v>2.29</v>
      </c>
      <c r="AD71" s="1"/>
      <c r="AE71" s="1"/>
      <c r="AF71" s="1"/>
      <c r="AG71" s="1"/>
      <c r="AH71" s="1"/>
      <c r="AI71" s="1"/>
      <c r="AJ71" s="1">
        <v>387848000</v>
      </c>
      <c r="AK71" s="1"/>
      <c r="AL71" s="1"/>
    </row>
    <row r="72" spans="1:38" x14ac:dyDescent="0.4">
      <c r="A72" s="1" t="s">
        <v>9</v>
      </c>
      <c r="B72" s="1" t="s">
        <v>10</v>
      </c>
      <c r="C72" s="1" t="s">
        <v>3</v>
      </c>
      <c r="D72" s="1">
        <v>37.380000000000003</v>
      </c>
      <c r="E72" s="1">
        <v>23.81</v>
      </c>
      <c r="F72" s="1">
        <v>13.57</v>
      </c>
      <c r="G72" s="1">
        <v>13.57</v>
      </c>
      <c r="H72" s="1">
        <v>2.21</v>
      </c>
      <c r="I72" s="1">
        <v>11.36</v>
      </c>
      <c r="J72" s="1">
        <v>12.55</v>
      </c>
      <c r="K72" s="1">
        <v>2.5299999999999998</v>
      </c>
      <c r="L72" s="1">
        <v>10.02</v>
      </c>
      <c r="M72" s="1">
        <v>2.58</v>
      </c>
      <c r="N72" s="1">
        <v>1.1900000000000011</v>
      </c>
      <c r="O72" s="1">
        <v>79.8</v>
      </c>
      <c r="P72" s="1">
        <v>0.2</v>
      </c>
      <c r="Q72" s="1">
        <v>10.039999999999999</v>
      </c>
      <c r="R72" s="1">
        <v>36.299999999999997</v>
      </c>
      <c r="S72" s="1">
        <v>30.4</v>
      </c>
      <c r="T72" s="1">
        <v>33.6</v>
      </c>
      <c r="U72" s="1">
        <v>250</v>
      </c>
      <c r="V72" s="1">
        <v>10.32</v>
      </c>
      <c r="W72" s="2">
        <v>24.22</v>
      </c>
      <c r="X72" s="2"/>
      <c r="Y72" s="2"/>
      <c r="Z72" s="2"/>
      <c r="AA72" s="1">
        <v>2.2200000000000002</v>
      </c>
      <c r="AB72" s="1">
        <v>61</v>
      </c>
      <c r="AC72" s="1">
        <v>0.9</v>
      </c>
      <c r="AD72" s="1">
        <v>27.5</v>
      </c>
      <c r="AE72" s="1">
        <v>2.6</v>
      </c>
      <c r="AF72" s="1">
        <v>-2.1</v>
      </c>
      <c r="AG72" s="1">
        <v>25.3</v>
      </c>
      <c r="AH72" s="1"/>
      <c r="AI72" s="1"/>
      <c r="AJ72" s="1"/>
      <c r="AK72" s="1">
        <v>2022</v>
      </c>
      <c r="AL72" s="1">
        <v>26.5</v>
      </c>
    </row>
    <row r="73" spans="1:38" x14ac:dyDescent="0.4">
      <c r="A73" s="1" t="s">
        <v>9</v>
      </c>
      <c r="B73" s="1" t="s">
        <v>10</v>
      </c>
      <c r="C73" s="1" t="s">
        <v>4</v>
      </c>
      <c r="D73" s="1">
        <v>31.79</v>
      </c>
      <c r="E73" s="1">
        <v>24.73</v>
      </c>
      <c r="F73" s="1">
        <v>7.07</v>
      </c>
      <c r="G73" s="1">
        <v>7.07</v>
      </c>
      <c r="H73" s="1">
        <v>2.5099999999999998</v>
      </c>
      <c r="I73" s="1">
        <v>4.5599999999999996</v>
      </c>
      <c r="J73" s="1">
        <v>4.49</v>
      </c>
      <c r="K73" s="1">
        <v>0.67</v>
      </c>
      <c r="L73" s="1">
        <v>3.82</v>
      </c>
      <c r="M73" s="1">
        <v>0.99</v>
      </c>
      <c r="N73" s="1">
        <v>-6.9999999999999396E-2</v>
      </c>
      <c r="O73" s="1">
        <v>85.1</v>
      </c>
      <c r="P73" s="1">
        <v>0.15</v>
      </c>
      <c r="Q73" s="1">
        <v>3.8165</v>
      </c>
      <c r="R73" s="1">
        <v>22.2</v>
      </c>
      <c r="S73" s="1">
        <v>14.3</v>
      </c>
      <c r="T73" s="1">
        <v>14.1</v>
      </c>
      <c r="U73" s="1">
        <v>250</v>
      </c>
      <c r="V73" s="1">
        <v>3.64</v>
      </c>
      <c r="W73" s="2">
        <v>68.680000000000007</v>
      </c>
      <c r="X73" s="2"/>
      <c r="Y73" s="2"/>
      <c r="Z73" s="2"/>
      <c r="AA73" s="1">
        <v>2.15</v>
      </c>
      <c r="AB73" s="1">
        <v>63.8</v>
      </c>
      <c r="AC73" s="1">
        <v>0.9</v>
      </c>
      <c r="AD73" s="1">
        <v>7.7</v>
      </c>
      <c r="AE73" s="1">
        <v>16.2</v>
      </c>
      <c r="AF73" s="1">
        <v>-24.6</v>
      </c>
      <c r="AG73" s="1">
        <v>-4.3</v>
      </c>
      <c r="AH73" s="1">
        <v>13.2</v>
      </c>
      <c r="AI73" s="1"/>
      <c r="AJ73" s="1"/>
      <c r="AK73" s="1">
        <v>2021</v>
      </c>
      <c r="AL73" s="1"/>
    </row>
    <row r="74" spans="1:38" x14ac:dyDescent="0.4">
      <c r="A74" s="1" t="s">
        <v>11</v>
      </c>
      <c r="B74" s="1" t="s">
        <v>12</v>
      </c>
      <c r="C74" s="1" t="s">
        <v>2</v>
      </c>
      <c r="D74" s="1">
        <v>65.13</v>
      </c>
      <c r="E74" s="1"/>
      <c r="F74" s="1">
        <v>26.33</v>
      </c>
      <c r="G74" s="1"/>
      <c r="H74" s="1">
        <v>11.03</v>
      </c>
      <c r="I74" s="1">
        <v>15.3</v>
      </c>
      <c r="J74" s="1">
        <v>16.46</v>
      </c>
      <c r="K74" s="1">
        <v>2.97</v>
      </c>
      <c r="L74" s="1">
        <v>11.04</v>
      </c>
      <c r="M74" s="1">
        <v>12.43</v>
      </c>
      <c r="N74" s="1">
        <v>1.1599999999999999</v>
      </c>
      <c r="O74" s="1">
        <v>77.47</v>
      </c>
      <c r="P74" s="1">
        <v>0.2</v>
      </c>
      <c r="Q74" s="1">
        <v>13.17</v>
      </c>
      <c r="R74" s="6">
        <v>40.43</v>
      </c>
      <c r="S74" s="1"/>
      <c r="T74" s="1"/>
      <c r="U74" s="1">
        <v>813</v>
      </c>
      <c r="V74" s="1">
        <v>50.92</v>
      </c>
      <c r="W74" s="2">
        <v>16</v>
      </c>
      <c r="X74" s="2"/>
      <c r="Y74" s="2"/>
      <c r="Z74" s="2"/>
      <c r="AA74" s="1">
        <v>25.66</v>
      </c>
      <c r="AB74" s="1">
        <v>50.4</v>
      </c>
      <c r="AC74" s="1">
        <v>3.16</v>
      </c>
      <c r="AD74" s="1"/>
      <c r="AE74" s="1"/>
      <c r="AF74" s="1"/>
      <c r="AG74" s="1"/>
      <c r="AH74" s="1"/>
      <c r="AI74" s="1"/>
      <c r="AJ74" s="1">
        <v>105977000</v>
      </c>
      <c r="AK74" s="1"/>
      <c r="AL74" s="1"/>
    </row>
    <row r="75" spans="1:38" x14ac:dyDescent="0.4">
      <c r="A75" s="1" t="s">
        <v>11</v>
      </c>
      <c r="B75" s="1" t="s">
        <v>12</v>
      </c>
      <c r="C75" s="1" t="s">
        <v>3</v>
      </c>
      <c r="D75" s="1">
        <v>61.46</v>
      </c>
      <c r="E75" s="1">
        <v>35.090000000000003</v>
      </c>
      <c r="F75" s="1">
        <v>26.37</v>
      </c>
      <c r="G75" s="1">
        <v>26.37</v>
      </c>
      <c r="H75" s="1">
        <v>10.54</v>
      </c>
      <c r="I75" s="1">
        <v>15.82</v>
      </c>
      <c r="J75" s="1">
        <v>18.309999999999999</v>
      </c>
      <c r="K75" s="1">
        <v>4.03</v>
      </c>
      <c r="L75" s="1">
        <v>13.84</v>
      </c>
      <c r="M75" s="1">
        <v>13.03</v>
      </c>
      <c r="N75" s="1">
        <v>2.489999999999998</v>
      </c>
      <c r="O75" s="1">
        <v>75.599999999999994</v>
      </c>
      <c r="P75" s="1">
        <v>0.22</v>
      </c>
      <c r="Q75" s="1">
        <v>14.2818</v>
      </c>
      <c r="R75" s="6">
        <v>42.9</v>
      </c>
      <c r="S75" s="1">
        <v>25.7</v>
      </c>
      <c r="T75" s="1">
        <v>29.8</v>
      </c>
      <c r="U75" s="1">
        <v>813</v>
      </c>
      <c r="V75" s="1">
        <v>52.12</v>
      </c>
      <c r="W75" s="2">
        <v>15.6</v>
      </c>
      <c r="X75" s="2"/>
      <c r="Y75" s="2"/>
      <c r="Z75" s="2"/>
      <c r="AA75" s="1">
        <v>16</v>
      </c>
      <c r="AB75" s="1">
        <v>48</v>
      </c>
      <c r="AC75" s="1">
        <v>2</v>
      </c>
      <c r="AD75" s="1">
        <v>95.9</v>
      </c>
      <c r="AE75" s="1">
        <v>88.9</v>
      </c>
      <c r="AF75" s="1">
        <v>124.2</v>
      </c>
      <c r="AG75" s="1">
        <v>185.6</v>
      </c>
      <c r="AH75" s="1"/>
      <c r="AI75" s="1"/>
      <c r="AJ75" s="1"/>
      <c r="AK75" s="1">
        <v>2022</v>
      </c>
      <c r="AL75" s="1">
        <v>29.6</v>
      </c>
    </row>
    <row r="76" spans="1:38" x14ac:dyDescent="0.4">
      <c r="A76" s="1" t="s">
        <v>11</v>
      </c>
      <c r="B76" s="1" t="s">
        <v>12</v>
      </c>
      <c r="C76" s="1" t="s">
        <v>4</v>
      </c>
      <c r="D76" s="1">
        <v>60.56</v>
      </c>
      <c r="E76" s="1">
        <v>36.22</v>
      </c>
      <c r="F76" s="1">
        <v>24.34</v>
      </c>
      <c r="G76" s="1">
        <v>24.34</v>
      </c>
      <c r="H76" s="1">
        <v>11.49</v>
      </c>
      <c r="I76" s="1">
        <v>12.85</v>
      </c>
      <c r="J76" s="1">
        <v>13.24</v>
      </c>
      <c r="K76" s="1">
        <v>2.9</v>
      </c>
      <c r="L76" s="1">
        <v>10.039999999999999</v>
      </c>
      <c r="M76" s="1">
        <v>9.5</v>
      </c>
      <c r="N76" s="1">
        <v>0.39000000000000062</v>
      </c>
      <c r="O76" s="1">
        <v>75.8</v>
      </c>
      <c r="P76" s="1">
        <v>0.22</v>
      </c>
      <c r="Q76" s="1">
        <v>10.327199999999999</v>
      </c>
      <c r="R76" s="1">
        <v>40.200000000000003</v>
      </c>
      <c r="S76" s="1">
        <v>21.2</v>
      </c>
      <c r="T76" s="1">
        <v>21.9</v>
      </c>
      <c r="U76" s="1">
        <v>813</v>
      </c>
      <c r="V76" s="1">
        <v>33.32</v>
      </c>
      <c r="W76" s="2">
        <v>24.4</v>
      </c>
      <c r="X76" s="2"/>
      <c r="Y76" s="2"/>
      <c r="Z76" s="2"/>
      <c r="AA76" s="1">
        <v>13.3</v>
      </c>
      <c r="AB76" s="1">
        <v>50.4</v>
      </c>
      <c r="AC76" s="1">
        <v>1.6</v>
      </c>
      <c r="AD76" s="1">
        <v>26.4</v>
      </c>
      <c r="AE76" s="1">
        <v>48.7</v>
      </c>
      <c r="AF76" s="1">
        <v>67.8</v>
      </c>
      <c r="AG76" s="1">
        <v>102.5</v>
      </c>
      <c r="AH76" s="1">
        <v>148</v>
      </c>
      <c r="AI76" s="1"/>
      <c r="AJ76" s="1"/>
      <c r="AK76" s="1">
        <v>2021</v>
      </c>
      <c r="AL76" s="1"/>
    </row>
    <row r="77" spans="1:38" x14ac:dyDescent="0.4">
      <c r="A77" s="1" t="s">
        <v>13</v>
      </c>
      <c r="B77" s="1" t="s">
        <v>14</v>
      </c>
      <c r="C77" s="1" t="s">
        <v>2</v>
      </c>
      <c r="D77" s="1">
        <v>32.159999999999997</v>
      </c>
      <c r="E77" s="1"/>
      <c r="F77" s="1">
        <v>7.89</v>
      </c>
      <c r="G77" s="1"/>
      <c r="H77" s="1">
        <v>1.08</v>
      </c>
      <c r="I77" s="1">
        <v>6.81</v>
      </c>
      <c r="J77" s="1">
        <v>6.69</v>
      </c>
      <c r="K77" s="1">
        <v>0.19</v>
      </c>
      <c r="L77" s="1">
        <v>1.03</v>
      </c>
      <c r="M77" s="1">
        <v>-1.24</v>
      </c>
      <c r="N77" s="1">
        <v>-0.12</v>
      </c>
      <c r="O77" s="1">
        <v>80</v>
      </c>
      <c r="P77" s="1">
        <f>ROUND(K77/J77,2)</f>
        <v>0.03</v>
      </c>
      <c r="Q77" s="1">
        <f>J77*(1-P77)</f>
        <v>6.4893000000000001</v>
      </c>
      <c r="R77" s="1">
        <v>24.53</v>
      </c>
      <c r="S77" s="1"/>
      <c r="T77" s="1"/>
      <c r="U77" s="1">
        <v>24.55</v>
      </c>
      <c r="V77" s="8">
        <v>2</v>
      </c>
      <c r="W77" s="5">
        <v>5.07</v>
      </c>
      <c r="X77" s="5">
        <v>12</v>
      </c>
      <c r="Y77" s="5">
        <v>15</v>
      </c>
      <c r="Z77" s="5">
        <f>V77*X77</f>
        <v>24</v>
      </c>
      <c r="AA77" s="1">
        <v>-0.18</v>
      </c>
      <c r="AB77" s="1">
        <v>294.10000000000002</v>
      </c>
      <c r="AC77" s="1">
        <v>-0.73</v>
      </c>
      <c r="AD77" s="1"/>
      <c r="AE77" s="1"/>
      <c r="AF77" s="1"/>
      <c r="AG77" s="1"/>
      <c r="AH77" s="1"/>
      <c r="AI77" s="1"/>
      <c r="AJ77" s="1">
        <v>264591000</v>
      </c>
      <c r="AK77" s="1"/>
      <c r="AL77" s="1"/>
    </row>
    <row r="78" spans="1:38" x14ac:dyDescent="0.4">
      <c r="A78" s="1" t="s">
        <v>13</v>
      </c>
      <c r="B78" s="1" t="s">
        <v>14</v>
      </c>
      <c r="C78" s="1" t="s">
        <v>3</v>
      </c>
      <c r="D78" s="1">
        <v>22.34</v>
      </c>
      <c r="E78" s="1">
        <v>17.21</v>
      </c>
      <c r="F78" s="1">
        <v>5.13</v>
      </c>
      <c r="G78" s="1">
        <v>5.13</v>
      </c>
      <c r="H78" s="1">
        <v>1.39</v>
      </c>
      <c r="I78" s="1">
        <v>3.74</v>
      </c>
      <c r="J78" s="1">
        <v>3.57</v>
      </c>
      <c r="K78" s="1">
        <v>0.19</v>
      </c>
      <c r="L78" s="1">
        <v>3.08</v>
      </c>
      <c r="M78" s="1">
        <v>1.21</v>
      </c>
      <c r="N78" s="1">
        <v>-0.1700000000000004</v>
      </c>
      <c r="O78" s="1">
        <v>86.3</v>
      </c>
      <c r="P78" s="1">
        <v>0.05</v>
      </c>
      <c r="Q78" s="1">
        <v>3.3915000000000002</v>
      </c>
      <c r="R78" s="10">
        <v>23</v>
      </c>
      <c r="S78" s="1">
        <v>16.7</v>
      </c>
      <c r="T78" s="1">
        <v>16</v>
      </c>
      <c r="U78" s="1">
        <v>24.55</v>
      </c>
      <c r="V78" s="8">
        <v>4.84</v>
      </c>
      <c r="W78" s="2">
        <v>5.07</v>
      </c>
      <c r="X78" s="12">
        <v>12</v>
      </c>
      <c r="Y78" s="12">
        <v>15</v>
      </c>
      <c r="Z78" s="12">
        <f>V78*X78</f>
        <v>58.08</v>
      </c>
      <c r="AA78" s="1">
        <v>0.3</v>
      </c>
      <c r="AB78" s="1">
        <v>-150</v>
      </c>
      <c r="AC78" s="1">
        <v>1.2</v>
      </c>
      <c r="AD78" s="1">
        <v>518.79999999999995</v>
      </c>
      <c r="AE78" s="1">
        <v>196.3</v>
      </c>
      <c r="AF78" s="1">
        <v>531.1</v>
      </c>
      <c r="AG78" s="1">
        <v>2111.9</v>
      </c>
      <c r="AH78" s="1"/>
      <c r="AI78" s="1"/>
      <c r="AJ78" s="1"/>
      <c r="AK78" s="1">
        <v>2022</v>
      </c>
      <c r="AL78" s="1">
        <v>1530.7</v>
      </c>
    </row>
    <row r="79" spans="1:38" x14ac:dyDescent="0.4">
      <c r="A79" s="1" t="s">
        <v>13</v>
      </c>
      <c r="B79" s="1" t="s">
        <v>14</v>
      </c>
      <c r="C79" s="1" t="s">
        <v>4</v>
      </c>
      <c r="D79" s="1">
        <v>3.65</v>
      </c>
      <c r="E79" s="1">
        <v>2.8</v>
      </c>
      <c r="F79" s="1">
        <v>0.85</v>
      </c>
      <c r="G79" s="1">
        <v>0.85</v>
      </c>
      <c r="H79" s="1">
        <v>0.91</v>
      </c>
      <c r="I79" s="1">
        <v>-0.06</v>
      </c>
      <c r="J79" s="1">
        <v>-0.15</v>
      </c>
      <c r="K79" s="1">
        <v>-0.63</v>
      </c>
      <c r="L79" s="1">
        <v>0.5</v>
      </c>
      <c r="M79" s="1">
        <v>0.19</v>
      </c>
      <c r="N79" s="1">
        <v>-0.09</v>
      </c>
      <c r="O79" s="1">
        <v>-333.3</v>
      </c>
      <c r="P79" s="1">
        <v>4.2</v>
      </c>
      <c r="Q79" s="1">
        <v>0.48</v>
      </c>
      <c r="R79" s="1">
        <v>23.3</v>
      </c>
      <c r="S79" s="1">
        <v>-1.6</v>
      </c>
      <c r="T79" s="1">
        <v>-4.0999999999999996</v>
      </c>
      <c r="U79" s="1">
        <v>24.55</v>
      </c>
      <c r="V79" s="1">
        <v>-0.2</v>
      </c>
      <c r="W79" s="2">
        <v>-122.75</v>
      </c>
      <c r="X79" s="2"/>
      <c r="Y79" s="2"/>
      <c r="Z79" s="2"/>
      <c r="AA79" s="1">
        <v>0.5</v>
      </c>
      <c r="AB79" s="1">
        <v>294.10000000000002</v>
      </c>
      <c r="AC79" s="1">
        <v>2</v>
      </c>
      <c r="AD79" s="1">
        <v>59.4</v>
      </c>
      <c r="AE79" s="1">
        <v>-53.1</v>
      </c>
      <c r="AF79" s="1">
        <v>-77.099999999999994</v>
      </c>
      <c r="AG79" s="1">
        <v>-56.3</v>
      </c>
      <c r="AH79" s="1">
        <v>34.200000000000003</v>
      </c>
      <c r="AI79" s="1"/>
      <c r="AJ79" s="1"/>
      <c r="AK79" s="1">
        <v>2021</v>
      </c>
      <c r="AL79" s="1"/>
    </row>
    <row r="80" spans="1:38" x14ac:dyDescent="0.4">
      <c r="A80" s="1" t="s">
        <v>15</v>
      </c>
      <c r="B80" s="1" t="s">
        <v>16</v>
      </c>
      <c r="C80" s="1" t="s">
        <v>2</v>
      </c>
      <c r="D80" s="1">
        <v>51.36</v>
      </c>
      <c r="E80" s="1"/>
      <c r="F80" s="1">
        <v>13.24</v>
      </c>
      <c r="G80" s="1"/>
      <c r="H80" s="1">
        <v>0.76</v>
      </c>
      <c r="I80" s="1">
        <v>12.48</v>
      </c>
      <c r="J80" s="1">
        <v>14.47</v>
      </c>
      <c r="K80" s="1">
        <v>0.24</v>
      </c>
      <c r="L80" s="1">
        <v>4.55</v>
      </c>
      <c r="M80" s="1">
        <v>4.82</v>
      </c>
      <c r="N80" s="1">
        <v>1.99</v>
      </c>
      <c r="O80" s="1">
        <v>94.77</v>
      </c>
      <c r="P80" s="1">
        <v>0.05</v>
      </c>
      <c r="Q80" s="1">
        <v>13.75</v>
      </c>
      <c r="R80" s="1">
        <v>25.77</v>
      </c>
      <c r="S80" s="1"/>
      <c r="T80" s="1"/>
      <c r="U80" s="1">
        <v>19.45</v>
      </c>
      <c r="V80" s="1">
        <v>3</v>
      </c>
      <c r="W80" s="2">
        <f>ROUND(U80/V80,1)</f>
        <v>6.5</v>
      </c>
      <c r="X80" s="5">
        <v>4</v>
      </c>
      <c r="Y80" s="5">
        <v>5</v>
      </c>
      <c r="Z80" s="5">
        <f t="shared" ref="Z80" si="11">V80*X80</f>
        <v>12</v>
      </c>
      <c r="AA80" s="1">
        <v>9.83</v>
      </c>
      <c r="AB80" s="1">
        <v>70.599999999999994</v>
      </c>
      <c r="AC80" s="1">
        <v>50.54</v>
      </c>
      <c r="AD80" s="1"/>
      <c r="AE80" s="1"/>
      <c r="AF80" s="1"/>
      <c r="AG80" s="1"/>
      <c r="AH80" s="1"/>
      <c r="AI80" s="1"/>
      <c r="AJ80" s="1">
        <v>285244000</v>
      </c>
      <c r="AK80" s="1"/>
      <c r="AL80" s="1"/>
    </row>
    <row r="81" spans="1:38" ht="20" customHeight="1" x14ac:dyDescent="0.4">
      <c r="A81" s="1" t="s">
        <v>15</v>
      </c>
      <c r="B81" s="1" t="s">
        <v>16</v>
      </c>
      <c r="C81" s="1" t="s">
        <v>3</v>
      </c>
      <c r="D81" s="1">
        <v>20.13</v>
      </c>
      <c r="E81" s="1">
        <v>15.25</v>
      </c>
      <c r="F81" s="1">
        <v>4.8899999999999997</v>
      </c>
      <c r="G81" s="1">
        <v>4.8899999999999997</v>
      </c>
      <c r="H81" s="1">
        <v>0.84</v>
      </c>
      <c r="I81" s="1">
        <v>4.05</v>
      </c>
      <c r="J81" s="1">
        <v>6.5</v>
      </c>
      <c r="K81" s="1">
        <v>0.4</v>
      </c>
      <c r="L81" s="1">
        <v>6.11</v>
      </c>
      <c r="M81" s="1">
        <v>2.14</v>
      </c>
      <c r="N81" s="1">
        <v>2.4500000000000002</v>
      </c>
      <c r="O81" s="1">
        <v>94</v>
      </c>
      <c r="P81" s="1">
        <v>0.06</v>
      </c>
      <c r="Q81" s="1">
        <v>6.1099999999999994</v>
      </c>
      <c r="R81" s="1">
        <v>24.3</v>
      </c>
      <c r="S81" s="1">
        <v>20.100000000000001</v>
      </c>
      <c r="T81" s="1">
        <v>32.299999999999997</v>
      </c>
      <c r="U81" s="1">
        <v>19.45</v>
      </c>
      <c r="V81" s="1">
        <v>3</v>
      </c>
      <c r="W81" s="2">
        <f>ROUND(U81/V81,1)</f>
        <v>6.5</v>
      </c>
      <c r="X81" s="2"/>
      <c r="Y81" s="2"/>
      <c r="Z81" s="2"/>
      <c r="AA81" s="1">
        <v>1</v>
      </c>
      <c r="AB81" s="1">
        <v>26.9</v>
      </c>
      <c r="AC81" s="1">
        <v>5.0999999999999996</v>
      </c>
      <c r="AD81" s="1">
        <v>725</v>
      </c>
      <c r="AE81" s="1">
        <v>331</v>
      </c>
      <c r="AF81" s="1">
        <v>196.5</v>
      </c>
      <c r="AG81" s="1">
        <v>368.1</v>
      </c>
      <c r="AH81" s="1"/>
      <c r="AI81" s="1"/>
      <c r="AJ81" s="1"/>
      <c r="AK81" s="1">
        <v>2022</v>
      </c>
      <c r="AL81" s="1">
        <v>186.8</v>
      </c>
    </row>
    <row r="82" spans="1:38" x14ac:dyDescent="0.4">
      <c r="A82" s="1" t="s">
        <v>15</v>
      </c>
      <c r="B82" s="1" t="s">
        <v>118</v>
      </c>
      <c r="C82" s="1" t="s">
        <v>4</v>
      </c>
      <c r="D82" s="1">
        <v>11.38</v>
      </c>
      <c r="E82" s="1">
        <v>7.64</v>
      </c>
      <c r="F82" s="1">
        <v>3.74</v>
      </c>
      <c r="G82" s="1">
        <v>3.74</v>
      </c>
      <c r="H82" s="1">
        <v>0.7</v>
      </c>
      <c r="I82" s="1">
        <v>3.03</v>
      </c>
      <c r="J82" s="1">
        <v>6.69</v>
      </c>
      <c r="K82" s="1">
        <v>0.24</v>
      </c>
      <c r="L82" s="1">
        <v>6.44</v>
      </c>
      <c r="M82" s="1">
        <v>2.2599999999999998</v>
      </c>
      <c r="N82" s="1">
        <v>3.660000000000001</v>
      </c>
      <c r="O82" s="1">
        <v>96.3</v>
      </c>
      <c r="P82" s="1">
        <v>0.04</v>
      </c>
      <c r="Q82" s="1">
        <v>6.4224000000000014</v>
      </c>
      <c r="R82" s="10">
        <v>32.9</v>
      </c>
      <c r="S82" s="1">
        <v>26.6</v>
      </c>
      <c r="T82" s="1">
        <v>58.8</v>
      </c>
      <c r="U82" s="1">
        <v>19.45</v>
      </c>
      <c r="V82" s="8">
        <v>3.72</v>
      </c>
      <c r="W82" s="5">
        <v>5.23</v>
      </c>
      <c r="X82" s="5">
        <v>4</v>
      </c>
      <c r="Y82" s="5">
        <v>5</v>
      </c>
      <c r="Z82" s="5">
        <f t="shared" ref="Z82:Z85" si="12">V82*X82</f>
        <v>14.88</v>
      </c>
      <c r="AA82" s="1">
        <v>0.6</v>
      </c>
      <c r="AB82" s="1">
        <v>70.599999999999994</v>
      </c>
      <c r="AC82" s="1">
        <v>3.1</v>
      </c>
      <c r="AD82" s="1">
        <v>-27.1</v>
      </c>
      <c r="AE82" s="1">
        <v>310.8</v>
      </c>
      <c r="AF82" s="1">
        <v>171</v>
      </c>
      <c r="AG82" s="1">
        <v>-42.7</v>
      </c>
      <c r="AH82" s="1">
        <v>101.1</v>
      </c>
      <c r="AI82" s="1"/>
      <c r="AJ82" s="1"/>
      <c r="AK82" s="1">
        <v>2021</v>
      </c>
      <c r="AL82" s="1"/>
    </row>
    <row r="83" spans="1:38" x14ac:dyDescent="0.4">
      <c r="A83" s="1" t="s">
        <v>17</v>
      </c>
      <c r="B83" s="1" t="s">
        <v>18</v>
      </c>
      <c r="C83" s="1" t="s">
        <v>2</v>
      </c>
      <c r="D83" s="1">
        <v>49.41</v>
      </c>
      <c r="E83" s="1"/>
      <c r="F83" s="1">
        <v>14.76</v>
      </c>
      <c r="G83" s="1"/>
      <c r="H83" s="1">
        <v>4.0599999999999996</v>
      </c>
      <c r="I83" s="1">
        <v>10.7</v>
      </c>
      <c r="J83" s="1">
        <v>12.02</v>
      </c>
      <c r="K83" s="1">
        <v>2</v>
      </c>
      <c r="L83" s="1">
        <v>7.89</v>
      </c>
      <c r="M83" s="1">
        <v>2.2200000000000002</v>
      </c>
      <c r="N83" s="1">
        <v>1.32</v>
      </c>
      <c r="O83" s="1">
        <v>73.400000000000006</v>
      </c>
      <c r="P83" s="1">
        <v>0.18</v>
      </c>
      <c r="Q83" s="1">
        <v>9.86</v>
      </c>
      <c r="R83" s="10">
        <v>29.87</v>
      </c>
      <c r="S83" s="1"/>
      <c r="T83" s="1"/>
      <c r="U83" s="1">
        <v>62.2</v>
      </c>
      <c r="V83" s="8">
        <v>8.08</v>
      </c>
      <c r="W83" s="2">
        <v>8</v>
      </c>
      <c r="X83" s="12">
        <v>6</v>
      </c>
      <c r="Y83" s="12">
        <v>8</v>
      </c>
      <c r="Z83" s="12">
        <f t="shared" si="12"/>
        <v>48.480000000000004</v>
      </c>
      <c r="AA83" s="1">
        <v>5.49</v>
      </c>
      <c r="AB83" s="1">
        <v>68</v>
      </c>
      <c r="AC83" s="1">
        <v>8.83</v>
      </c>
      <c r="AD83" s="1"/>
      <c r="AE83" s="1"/>
      <c r="AF83" s="1"/>
      <c r="AG83" s="1"/>
      <c r="AH83" s="1"/>
      <c r="AI83" s="1"/>
      <c r="AJ83" s="1">
        <v>444479000</v>
      </c>
      <c r="AK83" s="1"/>
      <c r="AL83" s="1"/>
    </row>
    <row r="84" spans="1:38" x14ac:dyDescent="0.4">
      <c r="A84" s="1" t="s">
        <v>17</v>
      </c>
      <c r="B84" s="1" t="s">
        <v>18</v>
      </c>
      <c r="C84" s="1" t="s">
        <v>3</v>
      </c>
      <c r="D84" s="1">
        <v>46.2</v>
      </c>
      <c r="E84" s="1">
        <v>32.17</v>
      </c>
      <c r="F84" s="1">
        <v>14.02</v>
      </c>
      <c r="G84" s="1">
        <v>14.02</v>
      </c>
      <c r="H84" s="1">
        <v>3.98</v>
      </c>
      <c r="I84" s="1">
        <v>10.039999999999999</v>
      </c>
      <c r="J84" s="1">
        <v>11.93</v>
      </c>
      <c r="K84" s="1">
        <v>2.52</v>
      </c>
      <c r="L84" s="1">
        <v>8.2200000000000006</v>
      </c>
      <c r="M84" s="1">
        <v>1.82</v>
      </c>
      <c r="N84" s="1">
        <v>1.890000000000001</v>
      </c>
      <c r="O84" s="1">
        <v>68.900000000000006</v>
      </c>
      <c r="P84" s="1">
        <v>0.21</v>
      </c>
      <c r="Q84" s="1">
        <v>9.4246999999999996</v>
      </c>
      <c r="R84" s="10">
        <v>30.3</v>
      </c>
      <c r="S84" s="1">
        <v>21.7</v>
      </c>
      <c r="T84" s="1">
        <v>25.8</v>
      </c>
      <c r="U84" s="1">
        <v>62.2</v>
      </c>
      <c r="V84" s="8">
        <v>7.28</v>
      </c>
      <c r="W84" s="2">
        <v>8.5399999999999991</v>
      </c>
      <c r="X84" s="12"/>
      <c r="Y84" s="12"/>
      <c r="Z84" s="12">
        <f t="shared" si="12"/>
        <v>0</v>
      </c>
      <c r="AA84" s="1">
        <v>4.0999999999999996</v>
      </c>
      <c r="AB84" s="1">
        <v>65.599999999999994</v>
      </c>
      <c r="AC84" s="1">
        <v>6.6</v>
      </c>
      <c r="AD84" s="1">
        <v>70</v>
      </c>
      <c r="AE84" s="1">
        <v>128.69999999999999</v>
      </c>
      <c r="AF84" s="1">
        <v>109.2</v>
      </c>
      <c r="AG84" s="1">
        <v>216.9</v>
      </c>
      <c r="AH84" s="1"/>
      <c r="AI84" s="1"/>
      <c r="AJ84" s="1"/>
      <c r="AK84" s="1">
        <v>2022</v>
      </c>
      <c r="AL84" s="1">
        <v>31.8</v>
      </c>
    </row>
    <row r="85" spans="1:38" x14ac:dyDescent="0.4">
      <c r="A85" s="1" t="s">
        <v>17</v>
      </c>
      <c r="B85" s="1" t="s">
        <v>18</v>
      </c>
      <c r="C85" s="1" t="s">
        <v>4</v>
      </c>
      <c r="D85" s="1">
        <v>42.91</v>
      </c>
      <c r="E85" s="1">
        <v>30.63</v>
      </c>
      <c r="F85" s="1">
        <v>12.28</v>
      </c>
      <c r="G85" s="1">
        <v>12.28</v>
      </c>
      <c r="H85" s="1">
        <v>4.34</v>
      </c>
      <c r="I85" s="1">
        <v>7.94</v>
      </c>
      <c r="J85" s="1">
        <v>8.91</v>
      </c>
      <c r="K85" s="1">
        <v>1.27</v>
      </c>
      <c r="L85" s="1">
        <v>6.88</v>
      </c>
      <c r="M85" s="1">
        <v>1.51</v>
      </c>
      <c r="N85" s="1">
        <v>0.96999999999999975</v>
      </c>
      <c r="O85" s="1">
        <v>77.2</v>
      </c>
      <c r="P85" s="1">
        <v>0.14000000000000001</v>
      </c>
      <c r="Q85" s="1">
        <v>7.6626000000000003</v>
      </c>
      <c r="R85" s="10">
        <v>28.6</v>
      </c>
      <c r="S85" s="1">
        <v>18.5</v>
      </c>
      <c r="T85" s="1">
        <v>20.8</v>
      </c>
      <c r="U85" s="1">
        <v>62.2</v>
      </c>
      <c r="V85" s="8">
        <v>6.25</v>
      </c>
      <c r="W85" s="2">
        <v>9.9499999999999993</v>
      </c>
      <c r="X85" s="12"/>
      <c r="Y85" s="12"/>
      <c r="Z85" s="12">
        <f t="shared" si="12"/>
        <v>0</v>
      </c>
      <c r="AA85" s="1">
        <v>2.87</v>
      </c>
      <c r="AB85" s="1">
        <v>68</v>
      </c>
      <c r="AC85" s="1">
        <v>4.5999999999999996</v>
      </c>
      <c r="AD85" s="1">
        <v>22</v>
      </c>
      <c r="AE85" s="1">
        <v>30.8</v>
      </c>
      <c r="AF85" s="1">
        <v>94.5</v>
      </c>
      <c r="AG85" s="1">
        <v>84.8</v>
      </c>
      <c r="AH85" s="1">
        <v>174.7</v>
      </c>
      <c r="AI85" s="1"/>
      <c r="AJ85" s="1"/>
      <c r="AK85" s="1">
        <v>2021</v>
      </c>
      <c r="AL85" s="1"/>
    </row>
    <row r="86" spans="1:38" x14ac:dyDescent="0.4">
      <c r="A86" s="1" t="s">
        <v>19</v>
      </c>
      <c r="B86" s="1" t="s">
        <v>20</v>
      </c>
      <c r="C86" s="1" t="s">
        <v>2</v>
      </c>
      <c r="D86" s="1">
        <v>62.400000000000013</v>
      </c>
      <c r="E86" s="1"/>
      <c r="F86" s="1">
        <v>15.71</v>
      </c>
      <c r="G86" s="1"/>
      <c r="H86" s="1">
        <v>3.53</v>
      </c>
      <c r="I86" s="1">
        <v>12.18</v>
      </c>
      <c r="J86" s="1">
        <v>11.79</v>
      </c>
      <c r="K86" s="1">
        <v>1.52</v>
      </c>
      <c r="L86" s="1">
        <v>6.07</v>
      </c>
      <c r="M86" s="1">
        <v>10.79</v>
      </c>
      <c r="N86" s="1">
        <v>-0.39</v>
      </c>
      <c r="O86" s="1">
        <v>79.900000000000006</v>
      </c>
      <c r="P86" s="1">
        <v>0.2</v>
      </c>
      <c r="Q86" s="1">
        <v>9.43</v>
      </c>
      <c r="R86" s="1">
        <v>25.17</v>
      </c>
      <c r="S86" s="1"/>
      <c r="T86" s="1"/>
      <c r="U86" s="1">
        <v>1420</v>
      </c>
      <c r="V86" s="1">
        <v>33.08</v>
      </c>
      <c r="W86" s="2">
        <v>43</v>
      </c>
      <c r="X86" s="2"/>
      <c r="Y86" s="2"/>
      <c r="Z86" s="2"/>
      <c r="AA86" s="1">
        <v>30.7</v>
      </c>
      <c r="AB86" s="1">
        <v>92.8</v>
      </c>
      <c r="AC86" s="1">
        <v>2.16</v>
      </c>
      <c r="AD86" s="1"/>
      <c r="AE86" s="1"/>
      <c r="AF86" s="1"/>
      <c r="AG86" s="1"/>
      <c r="AH86" s="1"/>
      <c r="AI86" s="1"/>
      <c r="AJ86" s="1">
        <v>87419000</v>
      </c>
      <c r="AK86" s="1"/>
      <c r="AL86" s="1"/>
    </row>
    <row r="87" spans="1:38" x14ac:dyDescent="0.4">
      <c r="A87" s="1" t="s">
        <v>19</v>
      </c>
      <c r="B87" s="1" t="s">
        <v>20</v>
      </c>
      <c r="C87" s="1" t="s">
        <v>3</v>
      </c>
      <c r="D87" s="1">
        <v>42.74</v>
      </c>
      <c r="E87" s="1">
        <v>32.020000000000003</v>
      </c>
      <c r="F87" s="1">
        <v>10.72</v>
      </c>
      <c r="G87" s="1">
        <v>10.72</v>
      </c>
      <c r="H87" s="1">
        <v>3.51</v>
      </c>
      <c r="I87" s="1">
        <v>7.21</v>
      </c>
      <c r="J87" s="1">
        <v>6.33</v>
      </c>
      <c r="K87" s="1">
        <v>1.33</v>
      </c>
      <c r="L87" s="1">
        <v>5</v>
      </c>
      <c r="M87" s="1">
        <v>5.75</v>
      </c>
      <c r="N87" s="1">
        <v>-0.87999999999999989</v>
      </c>
      <c r="O87" s="1">
        <v>79</v>
      </c>
      <c r="P87" s="1">
        <v>0.21</v>
      </c>
      <c r="Q87" s="1">
        <v>5.0007000000000001</v>
      </c>
      <c r="R87" s="1">
        <v>25.1</v>
      </c>
      <c r="S87" s="1">
        <v>16.899999999999999</v>
      </c>
      <c r="T87" s="1">
        <v>14.8</v>
      </c>
      <c r="U87" s="1">
        <v>1420</v>
      </c>
      <c r="V87" s="1">
        <v>23</v>
      </c>
      <c r="W87" s="2">
        <v>61.74</v>
      </c>
      <c r="X87" s="2"/>
      <c r="Y87" s="2"/>
      <c r="Z87" s="2"/>
      <c r="AA87" s="1">
        <v>23.5</v>
      </c>
      <c r="AB87" s="1">
        <v>86.6</v>
      </c>
      <c r="AC87" s="1">
        <v>1.7</v>
      </c>
      <c r="AD87" s="1">
        <v>67.599999999999994</v>
      </c>
      <c r="AE87" s="1">
        <v>49.7</v>
      </c>
      <c r="AF87" s="1">
        <v>69.8</v>
      </c>
      <c r="AG87" s="1">
        <v>94.9</v>
      </c>
      <c r="AH87" s="1"/>
      <c r="AI87" s="1"/>
      <c r="AJ87" s="1"/>
      <c r="AK87" s="1">
        <v>2022</v>
      </c>
      <c r="AL87" s="1">
        <v>23.4</v>
      </c>
    </row>
    <row r="88" spans="1:38" x14ac:dyDescent="0.4">
      <c r="A88" s="1" t="s">
        <v>19</v>
      </c>
      <c r="B88" s="1" t="s">
        <v>20</v>
      </c>
      <c r="C88" s="1" t="s">
        <v>4</v>
      </c>
      <c r="D88" s="1">
        <v>49.14</v>
      </c>
      <c r="E88" s="1">
        <v>37.020000000000003</v>
      </c>
      <c r="F88" s="1">
        <v>12.11</v>
      </c>
      <c r="G88" s="1">
        <v>12.11</v>
      </c>
      <c r="H88" s="1">
        <v>3.74</v>
      </c>
      <c r="I88" s="1">
        <v>8.3800000000000008</v>
      </c>
      <c r="J88" s="1">
        <v>7.9</v>
      </c>
      <c r="K88" s="1">
        <v>1.58</v>
      </c>
      <c r="L88" s="1">
        <v>6.32</v>
      </c>
      <c r="M88" s="1">
        <v>7.26</v>
      </c>
      <c r="N88" s="1">
        <v>-0.48000000000000043</v>
      </c>
      <c r="O88" s="1">
        <v>80</v>
      </c>
      <c r="P88" s="1">
        <v>0.2</v>
      </c>
      <c r="Q88" s="1">
        <v>6.32</v>
      </c>
      <c r="R88" s="1">
        <v>24.6</v>
      </c>
      <c r="S88" s="1">
        <v>17.100000000000001</v>
      </c>
      <c r="T88" s="1">
        <v>16.100000000000001</v>
      </c>
      <c r="U88" s="1">
        <v>1420</v>
      </c>
      <c r="V88" s="1">
        <v>27.13</v>
      </c>
      <c r="W88" s="2">
        <v>52.34</v>
      </c>
      <c r="X88" s="2"/>
      <c r="Y88" s="2"/>
      <c r="Z88" s="2"/>
      <c r="AA88" s="1">
        <v>23.5</v>
      </c>
      <c r="AB88" s="1">
        <v>92.8</v>
      </c>
      <c r="AC88" s="1">
        <v>1.7</v>
      </c>
      <c r="AD88" s="1">
        <v>35.9</v>
      </c>
      <c r="AE88" s="1">
        <v>48.1</v>
      </c>
      <c r="AF88" s="1">
        <v>65.3</v>
      </c>
      <c r="AG88" s="1">
        <v>87.2</v>
      </c>
      <c r="AH88" s="1">
        <v>145.69999999999999</v>
      </c>
      <c r="AI88" s="1"/>
      <c r="AJ88" s="1"/>
      <c r="AK88" s="1">
        <v>2021</v>
      </c>
      <c r="AL88" s="1"/>
    </row>
    <row r="89" spans="1:38" x14ac:dyDescent="0.4">
      <c r="A89" s="1" t="s">
        <v>21</v>
      </c>
      <c r="B89" s="1" t="s">
        <v>22</v>
      </c>
      <c r="C89" s="1" t="s">
        <v>2</v>
      </c>
      <c r="D89" s="1">
        <v>70.949999999999989</v>
      </c>
      <c r="E89" s="1"/>
      <c r="F89" s="1">
        <v>38.76</v>
      </c>
      <c r="G89" s="1"/>
      <c r="H89" s="1">
        <v>13.77</v>
      </c>
      <c r="I89" s="1">
        <v>24.99</v>
      </c>
      <c r="J89" s="1">
        <v>23.92</v>
      </c>
      <c r="K89" s="1">
        <v>1.75</v>
      </c>
      <c r="L89" s="1">
        <v>15.99</v>
      </c>
      <c r="M89" s="1">
        <v>23.01</v>
      </c>
      <c r="N89" s="1">
        <v>-1.07</v>
      </c>
      <c r="O89" s="1">
        <v>88.2</v>
      </c>
      <c r="P89" s="1">
        <v>0.1</v>
      </c>
      <c r="Q89" s="1">
        <v>21.53</v>
      </c>
      <c r="R89" s="1">
        <v>54.63</v>
      </c>
      <c r="S89" s="1"/>
      <c r="T89" s="1"/>
      <c r="U89" s="1">
        <v>2795</v>
      </c>
      <c r="V89" s="1">
        <v>79.5</v>
      </c>
      <c r="W89" s="2">
        <v>35</v>
      </c>
      <c r="X89" s="2"/>
      <c r="Y89" s="2"/>
      <c r="Z89" s="2"/>
      <c r="AA89" s="1">
        <v>23.29</v>
      </c>
      <c r="AB89" s="1">
        <v>29.3</v>
      </c>
      <c r="AC89" s="1">
        <v>0.83</v>
      </c>
      <c r="AD89" s="1"/>
      <c r="AE89" s="1"/>
      <c r="AF89" s="1"/>
      <c r="AG89" s="1"/>
      <c r="AH89" s="1"/>
      <c r="AI89" s="1"/>
      <c r="AJ89" s="1">
        <v>93583000</v>
      </c>
      <c r="AK89" s="1"/>
      <c r="AL89" s="1"/>
    </row>
    <row r="90" spans="1:38" x14ac:dyDescent="0.4">
      <c r="A90" s="1" t="s">
        <v>21</v>
      </c>
      <c r="B90" s="1" t="s">
        <v>22</v>
      </c>
      <c r="C90" s="1" t="s">
        <v>3</v>
      </c>
      <c r="D90" s="1">
        <v>60.21</v>
      </c>
      <c r="E90" s="1">
        <v>27.96</v>
      </c>
      <c r="F90" s="1">
        <v>32.25</v>
      </c>
      <c r="G90" s="1">
        <v>32.25</v>
      </c>
      <c r="H90" s="1">
        <v>14.51</v>
      </c>
      <c r="I90" s="1">
        <v>17.78</v>
      </c>
      <c r="J90" s="1">
        <v>18.170000000000002</v>
      </c>
      <c r="K90" s="1">
        <v>1.73</v>
      </c>
      <c r="L90" s="1">
        <v>15.78</v>
      </c>
      <c r="M90" s="1">
        <v>16.739999999999998</v>
      </c>
      <c r="N90" s="1">
        <v>0.39000000000000062</v>
      </c>
      <c r="O90" s="1">
        <v>86.8</v>
      </c>
      <c r="P90" s="1">
        <v>0.1</v>
      </c>
      <c r="Q90" s="1">
        <v>16.353000000000002</v>
      </c>
      <c r="R90" s="1">
        <v>53.6</v>
      </c>
      <c r="S90" s="1">
        <v>29.5</v>
      </c>
      <c r="T90" s="1">
        <v>30.2</v>
      </c>
      <c r="U90" s="1">
        <v>2795</v>
      </c>
      <c r="V90" s="1">
        <v>66.959999999999994</v>
      </c>
      <c r="W90" s="2">
        <v>41.74</v>
      </c>
      <c r="X90" s="2"/>
      <c r="Y90" s="2"/>
      <c r="Z90" s="2"/>
      <c r="AA90" s="1">
        <v>17.98</v>
      </c>
      <c r="AB90" s="1">
        <v>29.2</v>
      </c>
      <c r="AC90" s="1">
        <v>0.6</v>
      </c>
      <c r="AD90" s="1">
        <v>111</v>
      </c>
      <c r="AE90" s="1">
        <v>193</v>
      </c>
      <c r="AF90" s="1">
        <v>176.3</v>
      </c>
      <c r="AG90" s="1">
        <v>228.8</v>
      </c>
      <c r="AH90" s="1"/>
      <c r="AI90" s="1"/>
      <c r="AJ90" s="1"/>
      <c r="AK90" s="1">
        <v>2022</v>
      </c>
      <c r="AL90" s="1">
        <v>44</v>
      </c>
    </row>
    <row r="91" spans="1:38" x14ac:dyDescent="0.4">
      <c r="A91" s="1" t="s">
        <v>21</v>
      </c>
      <c r="B91" s="1" t="s">
        <v>22</v>
      </c>
      <c r="C91" s="1" t="s">
        <v>4</v>
      </c>
      <c r="D91" s="1">
        <v>61.54</v>
      </c>
      <c r="E91" s="1">
        <v>28.28</v>
      </c>
      <c r="F91" s="1">
        <v>33.26</v>
      </c>
      <c r="G91" s="1">
        <v>33.26</v>
      </c>
      <c r="H91" s="1">
        <v>13.77</v>
      </c>
      <c r="I91" s="1">
        <v>19.53</v>
      </c>
      <c r="J91" s="1">
        <v>15.5</v>
      </c>
      <c r="K91" s="1">
        <v>1.82</v>
      </c>
      <c r="L91" s="1">
        <v>13.81</v>
      </c>
      <c r="M91" s="1">
        <v>14.73</v>
      </c>
      <c r="N91" s="1">
        <v>-4.0300000000000011</v>
      </c>
      <c r="O91" s="1">
        <v>89.1</v>
      </c>
      <c r="P91" s="1">
        <v>0.12</v>
      </c>
      <c r="Q91" s="1">
        <v>13.64</v>
      </c>
      <c r="R91" s="1">
        <v>54</v>
      </c>
      <c r="S91" s="1">
        <v>31.7</v>
      </c>
      <c r="T91" s="1">
        <v>25.2</v>
      </c>
      <c r="U91" s="1">
        <v>2795</v>
      </c>
      <c r="V91" s="1">
        <v>61.51</v>
      </c>
      <c r="W91" s="2">
        <v>45.44</v>
      </c>
      <c r="X91" s="2"/>
      <c r="Y91" s="2"/>
      <c r="Z91" s="2"/>
      <c r="AA91" s="1">
        <v>10.46</v>
      </c>
      <c r="AB91" s="1">
        <v>29.3</v>
      </c>
      <c r="AC91" s="1">
        <v>0.4</v>
      </c>
      <c r="AD91" s="1">
        <v>50.9</v>
      </c>
      <c r="AE91" s="1">
        <v>85.2</v>
      </c>
      <c r="AF91" s="1">
        <v>170.9</v>
      </c>
      <c r="AG91" s="1">
        <v>167.3</v>
      </c>
      <c r="AH91" s="1">
        <v>188.9</v>
      </c>
      <c r="AI91" s="1"/>
      <c r="AJ91" s="1"/>
      <c r="AK91" s="1">
        <v>2021</v>
      </c>
      <c r="AL91" s="1"/>
    </row>
    <row r="92" spans="1:38" x14ac:dyDescent="0.4">
      <c r="A92" s="1" t="s">
        <v>23</v>
      </c>
      <c r="B92" s="1" t="s">
        <v>24</v>
      </c>
      <c r="C92" s="1" t="s">
        <v>2</v>
      </c>
      <c r="D92" s="1">
        <v>53.010000000000012</v>
      </c>
      <c r="E92" s="1"/>
      <c r="F92" s="1">
        <v>35.25</v>
      </c>
      <c r="G92" s="1"/>
      <c r="H92" s="1">
        <v>21.15</v>
      </c>
      <c r="I92" s="1">
        <v>14.1</v>
      </c>
      <c r="J92" s="1">
        <v>15.13</v>
      </c>
      <c r="K92" s="1">
        <v>3.11</v>
      </c>
      <c r="L92" s="1">
        <v>8.44</v>
      </c>
      <c r="M92" s="1">
        <v>2.2000000000000002</v>
      </c>
      <c r="N92" s="1">
        <v>1.03</v>
      </c>
      <c r="O92" s="1">
        <v>66.5</v>
      </c>
      <c r="P92" s="1">
        <v>0.25</v>
      </c>
      <c r="Q92" s="1">
        <v>11.35</v>
      </c>
      <c r="R92" s="10">
        <v>66.5</v>
      </c>
      <c r="S92" s="1"/>
      <c r="T92" s="1"/>
      <c r="U92" s="1">
        <v>102.5</v>
      </c>
      <c r="V92" s="8">
        <v>7.78</v>
      </c>
      <c r="W92" s="2">
        <v>13</v>
      </c>
      <c r="X92" s="12">
        <v>10</v>
      </c>
      <c r="Y92" s="12">
        <v>13</v>
      </c>
      <c r="Z92" s="12">
        <f>V92*X92</f>
        <v>77.8</v>
      </c>
      <c r="AA92" s="1">
        <v>5.44</v>
      </c>
      <c r="AB92" s="1">
        <v>69.900000000000006</v>
      </c>
      <c r="AC92" s="1">
        <v>5.31</v>
      </c>
      <c r="AD92" s="1"/>
      <c r="AE92" s="1"/>
      <c r="AF92" s="1"/>
      <c r="AG92" s="1"/>
      <c r="AH92" s="1"/>
      <c r="AI92" s="1"/>
      <c r="AJ92" s="1">
        <v>515000000</v>
      </c>
      <c r="AK92" s="1"/>
      <c r="AL92" s="1"/>
    </row>
    <row r="93" spans="1:38" x14ac:dyDescent="0.4">
      <c r="A93" s="1" t="s">
        <v>23</v>
      </c>
      <c r="B93" s="1" t="s">
        <v>24</v>
      </c>
      <c r="C93" s="1" t="s">
        <v>3</v>
      </c>
      <c r="D93" s="1">
        <v>51.85</v>
      </c>
      <c r="E93" s="1">
        <v>16.649999999999999</v>
      </c>
      <c r="F93" s="1">
        <v>35.19</v>
      </c>
      <c r="G93" s="1">
        <v>35.19</v>
      </c>
      <c r="H93" s="1">
        <v>23.48</v>
      </c>
      <c r="I93" s="1">
        <v>11.71</v>
      </c>
      <c r="J93" s="1">
        <v>12.6</v>
      </c>
      <c r="K93" s="1">
        <v>2.91</v>
      </c>
      <c r="L93" s="1">
        <v>8.68</v>
      </c>
      <c r="M93" s="1">
        <v>1.69</v>
      </c>
      <c r="N93" s="1">
        <v>0.88999999999999879</v>
      </c>
      <c r="O93" s="1">
        <v>68.900000000000006</v>
      </c>
      <c r="P93" s="1">
        <v>0.23</v>
      </c>
      <c r="Q93" s="1">
        <v>9.702</v>
      </c>
      <c r="R93" s="6">
        <v>67.900000000000006</v>
      </c>
      <c r="S93" s="1">
        <v>22.6</v>
      </c>
      <c r="T93" s="1">
        <v>24.3</v>
      </c>
      <c r="U93" s="1">
        <v>102.5</v>
      </c>
      <c r="V93" s="1">
        <v>6.76</v>
      </c>
      <c r="W93" s="2">
        <v>15.16</v>
      </c>
      <c r="X93" s="2"/>
      <c r="Y93" s="2"/>
      <c r="Z93" s="2"/>
      <c r="AA93" s="1">
        <v>4.2</v>
      </c>
      <c r="AB93" s="1">
        <v>68.900000000000006</v>
      </c>
      <c r="AC93" s="1">
        <v>4.0999999999999996</v>
      </c>
      <c r="AD93" s="1">
        <v>49</v>
      </c>
      <c r="AE93" s="1"/>
      <c r="AF93" s="1"/>
      <c r="AG93" s="1"/>
      <c r="AH93" s="1"/>
      <c r="AI93" s="1"/>
      <c r="AJ93" s="1"/>
      <c r="AK93" s="1">
        <v>2022</v>
      </c>
      <c r="AL93" s="1">
        <v>25.8</v>
      </c>
    </row>
    <row r="94" spans="1:38" x14ac:dyDescent="0.4">
      <c r="A94" s="1" t="s">
        <v>23</v>
      </c>
      <c r="B94" s="1" t="s">
        <v>24</v>
      </c>
      <c r="C94" s="1" t="s">
        <v>4</v>
      </c>
      <c r="D94" s="1">
        <v>50.92</v>
      </c>
      <c r="E94" s="1">
        <v>17</v>
      </c>
      <c r="F94" s="1">
        <v>33.909999999999997</v>
      </c>
      <c r="G94" s="1">
        <v>33.909999999999997</v>
      </c>
      <c r="H94" s="1">
        <v>21.63</v>
      </c>
      <c r="I94" s="1">
        <v>12.28</v>
      </c>
      <c r="J94" s="1">
        <v>13.66</v>
      </c>
      <c r="K94" s="1">
        <v>3.02</v>
      </c>
      <c r="L94" s="1">
        <v>9.08</v>
      </c>
      <c r="M94" s="1">
        <v>1.76</v>
      </c>
      <c r="N94" s="1">
        <v>1.380000000000001</v>
      </c>
      <c r="O94" s="1">
        <v>66.5</v>
      </c>
      <c r="P94" s="1">
        <v>0.22</v>
      </c>
      <c r="Q94" s="1">
        <v>10.6548</v>
      </c>
      <c r="R94" s="6">
        <v>66.599999999999994</v>
      </c>
      <c r="S94" s="1">
        <v>24.1</v>
      </c>
      <c r="T94" s="1">
        <v>26.8</v>
      </c>
      <c r="U94" s="1">
        <v>102.5</v>
      </c>
      <c r="V94" s="1">
        <v>6.1</v>
      </c>
      <c r="W94" s="2">
        <v>16.8</v>
      </c>
      <c r="X94" s="2"/>
      <c r="Y94" s="2"/>
      <c r="Z94" s="2"/>
      <c r="AA94" s="1">
        <v>3.5</v>
      </c>
      <c r="AB94" s="1">
        <v>69.900000000000006</v>
      </c>
      <c r="AC94" s="1">
        <v>3.4</v>
      </c>
      <c r="AD94" s="1">
        <v>28.7</v>
      </c>
      <c r="AE94" s="1"/>
      <c r="AF94" s="1"/>
      <c r="AG94" s="1"/>
      <c r="AH94" s="1"/>
      <c r="AI94" s="1"/>
      <c r="AJ94" s="1"/>
      <c r="AK94" s="1">
        <v>2021</v>
      </c>
      <c r="AL94" s="1"/>
    </row>
    <row r="95" spans="1:38" x14ac:dyDescent="0.4">
      <c r="A95" s="1" t="s">
        <v>25</v>
      </c>
      <c r="B95" s="1" t="s">
        <v>26</v>
      </c>
      <c r="C95" s="1" t="s">
        <v>2</v>
      </c>
      <c r="D95" s="1">
        <v>81.210000000000008</v>
      </c>
      <c r="E95" s="1"/>
      <c r="F95" s="1">
        <v>19.11</v>
      </c>
      <c r="G95" s="1"/>
      <c r="H95" s="1">
        <v>6.33</v>
      </c>
      <c r="I95" s="1">
        <v>12.78</v>
      </c>
      <c r="J95" s="1">
        <v>13.2</v>
      </c>
      <c r="K95" s="1">
        <v>2.09</v>
      </c>
      <c r="L95" s="1">
        <v>6.74</v>
      </c>
      <c r="M95" s="1">
        <v>7.75</v>
      </c>
      <c r="N95" s="1">
        <v>0.42</v>
      </c>
      <c r="O95" s="1">
        <v>71.33</v>
      </c>
      <c r="P95" s="1">
        <v>0.23</v>
      </c>
      <c r="Q95" s="1">
        <v>10.16</v>
      </c>
      <c r="R95" s="10">
        <v>23.53</v>
      </c>
      <c r="S95" s="1"/>
      <c r="T95" s="1"/>
      <c r="U95" s="1">
        <v>205</v>
      </c>
      <c r="V95" s="8">
        <v>30.68</v>
      </c>
      <c r="W95" s="5">
        <v>7</v>
      </c>
      <c r="X95" s="5">
        <v>8</v>
      </c>
      <c r="Y95" s="5">
        <v>11</v>
      </c>
      <c r="Z95" s="5">
        <f t="shared" ref="Z95:Z97" si="13">V95*X95</f>
        <v>245.44</v>
      </c>
      <c r="AA95" s="1">
        <v>23.5</v>
      </c>
      <c r="AB95" s="1">
        <v>76.599999999999994</v>
      </c>
      <c r="AC95" s="1">
        <v>11.46</v>
      </c>
      <c r="AD95" s="1"/>
      <c r="AE95" s="1"/>
      <c r="AF95" s="1"/>
      <c r="AG95" s="1"/>
      <c r="AH95" s="1"/>
      <c r="AI95" s="1"/>
      <c r="AJ95" s="1">
        <v>131030000</v>
      </c>
      <c r="AK95" s="1"/>
      <c r="AL95" s="1"/>
    </row>
    <row r="96" spans="1:38" x14ac:dyDescent="0.4">
      <c r="A96" s="1" t="s">
        <v>25</v>
      </c>
      <c r="B96" s="1" t="s">
        <v>26</v>
      </c>
      <c r="C96" s="1" t="s">
        <v>3</v>
      </c>
      <c r="D96" s="1">
        <v>80.89</v>
      </c>
      <c r="E96" s="1">
        <v>62.31</v>
      </c>
      <c r="F96" s="1">
        <v>18.579999999999998</v>
      </c>
      <c r="G96" s="1">
        <v>18.579999999999998</v>
      </c>
      <c r="H96" s="1">
        <v>6.44</v>
      </c>
      <c r="I96" s="1">
        <v>12.14</v>
      </c>
      <c r="J96" s="1">
        <v>13.37</v>
      </c>
      <c r="K96" s="1">
        <v>2.8</v>
      </c>
      <c r="L96" s="1">
        <v>9.94</v>
      </c>
      <c r="M96" s="1">
        <v>7.59</v>
      </c>
      <c r="N96" s="1">
        <v>1.2299999999999991</v>
      </c>
      <c r="O96" s="1">
        <v>74.3</v>
      </c>
      <c r="P96" s="1">
        <v>0.21</v>
      </c>
      <c r="Q96" s="1">
        <v>10.5623</v>
      </c>
      <c r="R96" s="10">
        <v>23</v>
      </c>
      <c r="S96" s="1">
        <v>15</v>
      </c>
      <c r="T96" s="1">
        <v>16.5</v>
      </c>
      <c r="U96" s="1">
        <v>205</v>
      </c>
      <c r="V96" s="8">
        <v>30.36</v>
      </c>
      <c r="W96" s="2">
        <v>6.75</v>
      </c>
      <c r="X96" s="12"/>
      <c r="Y96" s="12"/>
      <c r="Z96" s="12">
        <f t="shared" si="13"/>
        <v>0</v>
      </c>
      <c r="AA96" s="1">
        <v>12</v>
      </c>
      <c r="AB96" s="1">
        <v>66.599999999999994</v>
      </c>
      <c r="AC96" s="1">
        <v>5.9</v>
      </c>
      <c r="AD96" s="1">
        <v>123.1</v>
      </c>
      <c r="AE96" s="1">
        <v>92</v>
      </c>
      <c r="AF96" s="1"/>
      <c r="AG96" s="1"/>
      <c r="AH96" s="1"/>
      <c r="AI96" s="1"/>
      <c r="AJ96" s="1"/>
      <c r="AK96" s="1">
        <v>2022</v>
      </c>
      <c r="AL96" s="1">
        <v>39.4</v>
      </c>
    </row>
    <row r="97" spans="1:38" x14ac:dyDescent="0.4">
      <c r="A97" s="1" t="s">
        <v>25</v>
      </c>
      <c r="B97" s="1" t="s">
        <v>26</v>
      </c>
      <c r="C97" s="1" t="s">
        <v>4</v>
      </c>
      <c r="D97" s="1">
        <v>63.03</v>
      </c>
      <c r="E97" s="1">
        <v>47.34</v>
      </c>
      <c r="F97" s="1">
        <v>15.69</v>
      </c>
      <c r="G97" s="1">
        <v>15.69</v>
      </c>
      <c r="H97" s="1">
        <v>7.09</v>
      </c>
      <c r="I97" s="1">
        <v>8.59</v>
      </c>
      <c r="J97" s="1">
        <v>8.58</v>
      </c>
      <c r="K97" s="1">
        <v>1.95</v>
      </c>
      <c r="L97" s="1">
        <v>5.9</v>
      </c>
      <c r="M97" s="1">
        <v>4.5</v>
      </c>
      <c r="N97" s="1">
        <v>-9.9999999999997868E-3</v>
      </c>
      <c r="O97" s="1">
        <v>68.8</v>
      </c>
      <c r="P97" s="1">
        <v>0.23</v>
      </c>
      <c r="Q97" s="1">
        <v>6.6066000000000003</v>
      </c>
      <c r="R97" s="10">
        <v>24.9</v>
      </c>
      <c r="S97" s="1">
        <v>13.6</v>
      </c>
      <c r="T97" s="1">
        <v>13.6</v>
      </c>
      <c r="U97" s="1">
        <v>205</v>
      </c>
      <c r="V97" s="8">
        <v>18.03</v>
      </c>
      <c r="W97" s="2">
        <v>11.37</v>
      </c>
      <c r="X97" s="12"/>
      <c r="Y97" s="12"/>
      <c r="Z97" s="12">
        <f t="shared" si="13"/>
        <v>0</v>
      </c>
      <c r="AA97" s="1">
        <v>6.6</v>
      </c>
      <c r="AB97" s="1">
        <v>76.599999999999994</v>
      </c>
      <c r="AC97" s="1">
        <v>3.2</v>
      </c>
      <c r="AD97" s="1">
        <v>27.2</v>
      </c>
      <c r="AE97" s="1">
        <v>24.1</v>
      </c>
      <c r="AF97" s="1"/>
      <c r="AG97" s="1"/>
      <c r="AH97" s="1"/>
      <c r="AI97" s="1"/>
      <c r="AJ97" s="1"/>
      <c r="AK97" s="1">
        <v>2021</v>
      </c>
      <c r="AL97" s="1"/>
    </row>
    <row r="98" spans="1:38" x14ac:dyDescent="0.4">
      <c r="A98" s="1" t="s">
        <v>27</v>
      </c>
      <c r="B98" s="1" t="s">
        <v>28</v>
      </c>
      <c r="C98" s="1" t="s">
        <v>2</v>
      </c>
      <c r="D98" s="1">
        <v>219.81</v>
      </c>
      <c r="E98" s="1"/>
      <c r="F98" s="1">
        <v>109.03</v>
      </c>
      <c r="G98" s="1"/>
      <c r="H98" s="1">
        <v>21.54</v>
      </c>
      <c r="I98" s="1">
        <v>87.49</v>
      </c>
      <c r="J98" s="1">
        <v>86.54</v>
      </c>
      <c r="K98" s="1">
        <v>14.23</v>
      </c>
      <c r="L98" s="1">
        <v>64.11</v>
      </c>
      <c r="M98" s="1">
        <v>0</v>
      </c>
      <c r="N98" s="1">
        <v>-0.95</v>
      </c>
      <c r="O98" s="1">
        <v>81.95</v>
      </c>
      <c r="P98" s="1">
        <v>0.18</v>
      </c>
      <c r="Q98" s="1">
        <v>70.959999999999994</v>
      </c>
      <c r="R98" s="6">
        <v>49.6</v>
      </c>
      <c r="S98" s="1"/>
      <c r="T98" s="1"/>
      <c r="U98" s="1">
        <v>55.8</v>
      </c>
      <c r="V98" s="1">
        <v>3.7</v>
      </c>
      <c r="W98" s="2">
        <v>15</v>
      </c>
      <c r="X98" s="2"/>
      <c r="Y98" s="2"/>
      <c r="Z98" s="2"/>
      <c r="AA98" s="1">
        <v>0</v>
      </c>
      <c r="AB98" s="1">
        <v>0</v>
      </c>
      <c r="AC98" s="1">
        <v>0</v>
      </c>
      <c r="AD98" s="1"/>
      <c r="AE98" s="1"/>
      <c r="AF98" s="1"/>
      <c r="AG98" s="1"/>
      <c r="AH98" s="1"/>
      <c r="AI98" s="1"/>
      <c r="AJ98" s="1">
        <v>0</v>
      </c>
      <c r="AK98" s="1"/>
      <c r="AL98" s="1"/>
    </row>
    <row r="99" spans="1:38" x14ac:dyDescent="0.4">
      <c r="A99" s="1" t="s">
        <v>27</v>
      </c>
      <c r="B99" s="1" t="s">
        <v>28</v>
      </c>
      <c r="C99" s="1" t="s">
        <v>3</v>
      </c>
      <c r="D99" s="1">
        <v>207.08</v>
      </c>
      <c r="E99" s="1">
        <v>101.91</v>
      </c>
      <c r="F99" s="1">
        <v>105.17</v>
      </c>
      <c r="G99" s="1">
        <v>105.17</v>
      </c>
      <c r="H99" s="1">
        <v>22.25</v>
      </c>
      <c r="I99" s="1">
        <v>83.19</v>
      </c>
      <c r="J99" s="1">
        <v>82.85</v>
      </c>
      <c r="K99" s="1">
        <v>16.63</v>
      </c>
      <c r="L99" s="1">
        <v>66.22</v>
      </c>
      <c r="M99" s="1">
        <v>1.85</v>
      </c>
      <c r="N99" s="1">
        <v>-0.34000000000000341</v>
      </c>
      <c r="O99" s="1">
        <v>79.900000000000006</v>
      </c>
      <c r="P99" s="1">
        <v>0.2</v>
      </c>
      <c r="Q99" s="1">
        <v>66.28</v>
      </c>
      <c r="R99" s="10">
        <v>50.8</v>
      </c>
      <c r="S99" s="1">
        <v>40.200000000000003</v>
      </c>
      <c r="T99" s="1">
        <v>40</v>
      </c>
      <c r="U99" s="1">
        <v>55.8</v>
      </c>
      <c r="V99" s="8">
        <v>7.4</v>
      </c>
      <c r="W99" s="2">
        <v>7.54</v>
      </c>
      <c r="X99" s="12"/>
      <c r="Y99" s="12"/>
      <c r="Z99" s="12">
        <f t="shared" ref="Z99:Z100" si="14">V99*X99</f>
        <v>0</v>
      </c>
      <c r="AA99" s="1">
        <v>0</v>
      </c>
      <c r="AB99" s="1">
        <v>0</v>
      </c>
      <c r="AC99" s="1">
        <v>0</v>
      </c>
      <c r="AD99" s="1"/>
      <c r="AE99" s="1"/>
      <c r="AF99" s="1"/>
      <c r="AG99" s="1"/>
      <c r="AH99" s="1"/>
      <c r="AI99" s="1"/>
      <c r="AJ99" s="1"/>
      <c r="AK99" s="1">
        <v>2022</v>
      </c>
      <c r="AL99" s="1"/>
    </row>
    <row r="100" spans="1:38" x14ac:dyDescent="0.4">
      <c r="A100" s="1" t="s">
        <v>27</v>
      </c>
      <c r="B100" s="1" t="s">
        <v>28</v>
      </c>
      <c r="C100" s="1" t="s">
        <v>4</v>
      </c>
      <c r="D100" s="1">
        <v>197.58</v>
      </c>
      <c r="E100" s="1">
        <v>101.86</v>
      </c>
      <c r="F100" s="1">
        <v>95.72</v>
      </c>
      <c r="G100" s="1">
        <v>95.72</v>
      </c>
      <c r="H100" s="1">
        <v>20.82</v>
      </c>
      <c r="I100" s="1">
        <v>75.39</v>
      </c>
      <c r="J100" s="1">
        <v>73.84</v>
      </c>
      <c r="K100" s="1">
        <v>11.83</v>
      </c>
      <c r="L100" s="1">
        <v>62</v>
      </c>
      <c r="M100" s="1">
        <v>1.85</v>
      </c>
      <c r="N100" s="1">
        <v>-1.5499999999999969</v>
      </c>
      <c r="O100" s="1">
        <v>84</v>
      </c>
      <c r="P100" s="1">
        <v>0.16</v>
      </c>
      <c r="Q100" s="1">
        <v>62.025599999999997</v>
      </c>
      <c r="R100" s="10">
        <v>48.4</v>
      </c>
      <c r="S100" s="1">
        <v>38.200000000000003</v>
      </c>
      <c r="T100" s="1">
        <v>37.4</v>
      </c>
      <c r="U100" s="1">
        <v>55.8</v>
      </c>
      <c r="V100" s="8">
        <v>7.4</v>
      </c>
      <c r="W100" s="2">
        <v>7.54</v>
      </c>
      <c r="X100" s="12"/>
      <c r="Y100" s="12"/>
      <c r="Z100" s="12">
        <f t="shared" si="14"/>
        <v>0</v>
      </c>
      <c r="AA100" s="1">
        <v>0</v>
      </c>
      <c r="AB100" s="1"/>
      <c r="AC100" s="1">
        <v>0</v>
      </c>
      <c r="AD100" s="1"/>
      <c r="AE100" s="1"/>
      <c r="AF100" s="1"/>
      <c r="AG100" s="1"/>
      <c r="AH100" s="1"/>
      <c r="AI100" s="1"/>
      <c r="AJ100" s="1"/>
      <c r="AK100" s="1">
        <v>2021</v>
      </c>
      <c r="AL100" s="1"/>
    </row>
    <row r="101" spans="1:38" x14ac:dyDescent="0.4">
      <c r="A101" s="1" t="s">
        <v>29</v>
      </c>
      <c r="B101" s="1" t="s">
        <v>30</v>
      </c>
      <c r="C101" s="1" t="s">
        <v>2</v>
      </c>
      <c r="D101" s="1">
        <v>39.54</v>
      </c>
      <c r="E101" s="1"/>
      <c r="F101" s="1">
        <v>14.33</v>
      </c>
      <c r="G101" s="1"/>
      <c r="H101" s="1">
        <v>3.58</v>
      </c>
      <c r="I101" s="1">
        <v>10.75</v>
      </c>
      <c r="J101" s="1">
        <v>16.02</v>
      </c>
      <c r="K101" s="1">
        <v>1.82</v>
      </c>
      <c r="L101" s="1">
        <v>6.56</v>
      </c>
      <c r="M101" s="1" t="s">
        <v>31</v>
      </c>
      <c r="N101" s="1">
        <v>5.27</v>
      </c>
      <c r="O101" s="1" t="s">
        <v>32</v>
      </c>
      <c r="P101" s="1" t="s">
        <v>32</v>
      </c>
      <c r="Q101" s="1" t="s">
        <v>31</v>
      </c>
      <c r="R101" s="1">
        <v>36.229999999999997</v>
      </c>
      <c r="S101" s="1"/>
      <c r="T101" s="1"/>
      <c r="U101" s="1">
        <v>1190</v>
      </c>
      <c r="V101" s="1" t="s">
        <v>31</v>
      </c>
      <c r="W101" s="2">
        <v>0</v>
      </c>
      <c r="X101" s="2"/>
      <c r="Y101" s="2"/>
      <c r="Z101" s="2"/>
      <c r="AA101" s="1"/>
      <c r="AB101" s="1"/>
      <c r="AC101" s="1"/>
      <c r="AD101" s="1"/>
      <c r="AE101" s="1"/>
      <c r="AF101" s="1"/>
      <c r="AG101" s="1"/>
      <c r="AH101" s="1"/>
      <c r="AI101" s="1"/>
      <c r="AJ101" s="1">
        <v>85418000</v>
      </c>
      <c r="AK101" s="1"/>
      <c r="AL101" s="1"/>
    </row>
    <row r="102" spans="1:38" x14ac:dyDescent="0.4">
      <c r="A102" s="1" t="s">
        <v>29</v>
      </c>
      <c r="B102" s="1" t="s">
        <v>30</v>
      </c>
      <c r="C102" s="1" t="s">
        <v>3</v>
      </c>
      <c r="D102" s="1">
        <v>36.049999999999997</v>
      </c>
      <c r="E102" s="1">
        <v>22.95</v>
      </c>
      <c r="F102" s="1">
        <v>13.11</v>
      </c>
      <c r="G102" s="1">
        <v>13.11</v>
      </c>
      <c r="H102" s="1">
        <v>3.91</v>
      </c>
      <c r="I102" s="1">
        <v>9.19</v>
      </c>
      <c r="J102" s="1">
        <v>9.41</v>
      </c>
      <c r="K102" s="1">
        <v>1.95</v>
      </c>
      <c r="L102" s="1">
        <v>7.46</v>
      </c>
      <c r="M102" s="1">
        <v>8.73</v>
      </c>
      <c r="N102" s="1">
        <v>0.22000000000000061</v>
      </c>
      <c r="O102" s="1">
        <v>79.3</v>
      </c>
      <c r="P102" s="1">
        <v>0.21</v>
      </c>
      <c r="Q102" s="1">
        <v>7.4339000000000004</v>
      </c>
      <c r="R102" s="1">
        <v>36.4</v>
      </c>
      <c r="S102" s="1">
        <v>25.5</v>
      </c>
      <c r="T102" s="1">
        <v>26.1</v>
      </c>
      <c r="U102" s="1">
        <v>1190</v>
      </c>
      <c r="V102" s="1">
        <v>34.92</v>
      </c>
      <c r="W102" s="2">
        <v>34.08</v>
      </c>
      <c r="X102" s="2"/>
      <c r="Y102" s="2"/>
      <c r="Z102" s="2"/>
      <c r="AA102" s="1">
        <v>15</v>
      </c>
      <c r="AB102" s="1">
        <v>49.7</v>
      </c>
      <c r="AC102" s="1">
        <v>1.3</v>
      </c>
      <c r="AD102" s="1"/>
      <c r="AE102" s="1"/>
      <c r="AF102" s="1"/>
      <c r="AG102" s="1"/>
      <c r="AH102" s="1"/>
      <c r="AI102" s="1"/>
      <c r="AJ102" s="1"/>
      <c r="AK102" s="1">
        <v>2022</v>
      </c>
      <c r="AL102" s="1"/>
    </row>
    <row r="103" spans="1:38" x14ac:dyDescent="0.4">
      <c r="A103" s="1" t="s">
        <v>29</v>
      </c>
      <c r="B103" s="1" t="s">
        <v>30</v>
      </c>
      <c r="C103" s="1" t="s">
        <v>4</v>
      </c>
      <c r="D103" s="1">
        <v>32.08</v>
      </c>
      <c r="E103" s="1">
        <v>20.48</v>
      </c>
      <c r="F103" s="1">
        <v>11.6</v>
      </c>
      <c r="G103" s="1">
        <v>11.6</v>
      </c>
      <c r="H103" s="1">
        <v>3.93</v>
      </c>
      <c r="I103" s="1">
        <v>7.67</v>
      </c>
      <c r="J103" s="1">
        <v>30.87</v>
      </c>
      <c r="K103" s="1">
        <v>1.82</v>
      </c>
      <c r="L103" s="1">
        <v>6.12</v>
      </c>
      <c r="M103" s="1">
        <v>7.12</v>
      </c>
      <c r="N103" s="1">
        <v>23.2</v>
      </c>
      <c r="O103" s="1">
        <v>19.8</v>
      </c>
      <c r="P103" s="1">
        <v>0.06</v>
      </c>
      <c r="Q103" s="1">
        <v>29.017800000000001</v>
      </c>
      <c r="R103" s="1">
        <v>36.200000000000003</v>
      </c>
      <c r="S103" s="1">
        <v>23.9</v>
      </c>
      <c r="T103" s="1">
        <v>96.2</v>
      </c>
      <c r="U103" s="1">
        <v>1190</v>
      </c>
      <c r="V103" s="1">
        <v>30.18</v>
      </c>
      <c r="W103" s="2">
        <v>39.43</v>
      </c>
      <c r="X103" s="2"/>
      <c r="Y103" s="2"/>
      <c r="Z103" s="2"/>
      <c r="AA103" s="1">
        <v>5.3</v>
      </c>
      <c r="AB103" s="1"/>
      <c r="AC103" s="1">
        <v>0.4</v>
      </c>
      <c r="AD103" s="1"/>
      <c r="AE103" s="1"/>
      <c r="AF103" s="1"/>
      <c r="AG103" s="1"/>
      <c r="AH103" s="1"/>
      <c r="AI103" s="1"/>
      <c r="AJ103" s="1"/>
      <c r="AK103" s="1">
        <v>2021</v>
      </c>
      <c r="AL103" s="1"/>
    </row>
    <row r="104" spans="1:38" x14ac:dyDescent="0.4">
      <c r="A104" s="1" t="s">
        <v>33</v>
      </c>
      <c r="B104" s="1" t="s">
        <v>34</v>
      </c>
      <c r="C104" s="1" t="s">
        <v>2</v>
      </c>
      <c r="D104" s="1">
        <v>34.08</v>
      </c>
      <c r="E104" s="1"/>
      <c r="F104" s="1">
        <v>11.87</v>
      </c>
      <c r="G104" s="1"/>
      <c r="H104" s="1">
        <v>4.38</v>
      </c>
      <c r="I104" s="1">
        <v>7.49</v>
      </c>
      <c r="J104" s="1">
        <v>7.64</v>
      </c>
      <c r="K104" s="1">
        <v>0.88</v>
      </c>
      <c r="L104" s="1">
        <v>1.51</v>
      </c>
      <c r="M104" s="1">
        <v>1.55</v>
      </c>
      <c r="N104" s="1">
        <v>0.15</v>
      </c>
      <c r="O104" s="1">
        <v>63.47</v>
      </c>
      <c r="P104" s="1">
        <v>0.36</v>
      </c>
      <c r="Q104" s="1">
        <v>4.8899999999999997</v>
      </c>
      <c r="R104" s="10">
        <v>34.83</v>
      </c>
      <c r="S104" s="1"/>
      <c r="T104" s="1"/>
      <c r="U104" s="1">
        <v>34.549999999999997</v>
      </c>
      <c r="V104" s="8">
        <v>4.0199999999999996</v>
      </c>
      <c r="W104" s="2">
        <v>9</v>
      </c>
      <c r="X104" s="12">
        <v>6</v>
      </c>
      <c r="Y104" s="12">
        <v>9</v>
      </c>
      <c r="Z104" s="12">
        <f>V104*X104</f>
        <v>24.119999999999997</v>
      </c>
      <c r="AA104" s="1">
        <v>2.46</v>
      </c>
      <c r="AB104" s="1">
        <v>61.3</v>
      </c>
      <c r="AC104" s="1">
        <v>7.12</v>
      </c>
      <c r="AD104" s="1"/>
      <c r="AE104" s="1"/>
      <c r="AF104" s="1"/>
      <c r="AG104" s="1"/>
      <c r="AH104" s="1"/>
      <c r="AI104" s="1"/>
      <c r="AJ104" s="1">
        <v>315178000</v>
      </c>
      <c r="AK104" s="1"/>
      <c r="AL104" s="1"/>
    </row>
    <row r="105" spans="1:38" x14ac:dyDescent="0.4">
      <c r="A105" s="1" t="s">
        <v>33</v>
      </c>
      <c r="B105" s="1" t="s">
        <v>34</v>
      </c>
      <c r="C105" s="1" t="s">
        <v>3</v>
      </c>
      <c r="D105" s="1">
        <v>18.87</v>
      </c>
      <c r="E105" s="1">
        <v>12.14</v>
      </c>
      <c r="F105" s="1">
        <v>6.74</v>
      </c>
      <c r="G105" s="1">
        <v>6.74</v>
      </c>
      <c r="H105" s="1">
        <v>4.43</v>
      </c>
      <c r="I105" s="1">
        <v>2.31</v>
      </c>
      <c r="J105" s="1">
        <v>2</v>
      </c>
      <c r="K105" s="1">
        <v>0.55000000000000004</v>
      </c>
      <c r="L105" s="1">
        <v>1.45</v>
      </c>
      <c r="M105" s="1">
        <v>0.46</v>
      </c>
      <c r="N105" s="1">
        <v>-0.31000000000000011</v>
      </c>
      <c r="O105" s="1">
        <v>72.5</v>
      </c>
      <c r="P105" s="1">
        <v>0.28000000000000003</v>
      </c>
      <c r="Q105" s="1">
        <v>1.44</v>
      </c>
      <c r="R105" s="6">
        <v>35.700000000000003</v>
      </c>
      <c r="S105" s="1">
        <v>12.2</v>
      </c>
      <c r="T105" s="1">
        <v>10.6</v>
      </c>
      <c r="U105" s="1">
        <v>34.549999999999997</v>
      </c>
      <c r="V105" s="1">
        <v>1.84</v>
      </c>
      <c r="W105" s="2">
        <v>18.78</v>
      </c>
      <c r="X105" s="2"/>
      <c r="Y105" s="2"/>
      <c r="Z105" s="2"/>
      <c r="AA105" s="1">
        <v>2.5</v>
      </c>
      <c r="AB105" s="1">
        <v>63.1</v>
      </c>
      <c r="AC105" s="1">
        <v>7.2</v>
      </c>
      <c r="AD105" s="1">
        <v>-16.399999999999999</v>
      </c>
      <c r="AE105" s="1">
        <v>-12.4</v>
      </c>
      <c r="AF105" s="1">
        <v>79.2</v>
      </c>
      <c r="AG105" s="1">
        <v>119.7</v>
      </c>
      <c r="AH105" s="1"/>
      <c r="AI105" s="1"/>
      <c r="AJ105" s="1"/>
      <c r="AK105" s="1">
        <v>2022</v>
      </c>
      <c r="AL105" s="1">
        <v>-23.2</v>
      </c>
    </row>
    <row r="106" spans="1:38" x14ac:dyDescent="0.4">
      <c r="A106" s="1" t="s">
        <v>33</v>
      </c>
      <c r="B106" s="1" t="s">
        <v>34</v>
      </c>
      <c r="C106" s="1" t="s">
        <v>4</v>
      </c>
      <c r="D106" s="1">
        <v>19.73</v>
      </c>
      <c r="E106" s="1">
        <v>12.68</v>
      </c>
      <c r="F106" s="1">
        <v>7.05</v>
      </c>
      <c r="G106" s="1">
        <v>7.05</v>
      </c>
      <c r="H106" s="1">
        <v>4.63</v>
      </c>
      <c r="I106" s="1">
        <v>2.42</v>
      </c>
      <c r="J106" s="1">
        <v>2.91</v>
      </c>
      <c r="K106" s="1">
        <v>1.33</v>
      </c>
      <c r="L106" s="1">
        <v>1.67</v>
      </c>
      <c r="M106" s="1">
        <v>0.53</v>
      </c>
      <c r="N106" s="1">
        <v>0.49000000000000021</v>
      </c>
      <c r="O106" s="1">
        <v>57.4</v>
      </c>
      <c r="P106" s="1">
        <v>0.46</v>
      </c>
      <c r="Q106" s="1">
        <v>1.5713999999999999</v>
      </c>
      <c r="R106" s="10">
        <v>35.700000000000003</v>
      </c>
      <c r="S106" s="1">
        <v>12.3</v>
      </c>
      <c r="T106" s="1">
        <v>14.7</v>
      </c>
      <c r="U106" s="1">
        <v>34.549999999999997</v>
      </c>
      <c r="V106" s="8">
        <v>3.96</v>
      </c>
      <c r="W106" s="2">
        <v>8.7200000000000006</v>
      </c>
      <c r="X106" s="12"/>
      <c r="Y106" s="12"/>
      <c r="Z106" s="12">
        <f>V106*X106</f>
        <v>0</v>
      </c>
      <c r="AA106" s="1">
        <v>1</v>
      </c>
      <c r="AB106" s="1">
        <v>61.3</v>
      </c>
      <c r="AC106" s="1">
        <v>2.9</v>
      </c>
      <c r="AD106" s="1">
        <v>39</v>
      </c>
      <c r="AE106" s="1">
        <v>36.4</v>
      </c>
      <c r="AF106" s="1">
        <v>-25.5</v>
      </c>
      <c r="AG106" s="1">
        <v>70.099999999999994</v>
      </c>
      <c r="AH106" s="1">
        <v>109.7</v>
      </c>
      <c r="AI106" s="1"/>
      <c r="AJ106" s="1"/>
      <c r="AK106" s="1">
        <v>2021</v>
      </c>
      <c r="AL106" s="1"/>
    </row>
    <row r="107" spans="1:38" x14ac:dyDescent="0.4">
      <c r="A107" s="1" t="s">
        <v>35</v>
      </c>
      <c r="B107" s="1" t="s">
        <v>36</v>
      </c>
      <c r="C107" s="1" t="s">
        <v>2</v>
      </c>
      <c r="D107" s="1">
        <v>45.599999999999987</v>
      </c>
      <c r="E107" s="1"/>
      <c r="F107" s="1">
        <v>8.91</v>
      </c>
      <c r="G107" s="1"/>
      <c r="H107" s="1">
        <v>3.41</v>
      </c>
      <c r="I107" s="1">
        <v>5.5</v>
      </c>
      <c r="J107" s="1">
        <v>5.53</v>
      </c>
      <c r="K107" s="1">
        <v>0.98</v>
      </c>
      <c r="L107" s="1">
        <v>4.24</v>
      </c>
      <c r="M107" s="1">
        <v>2.4300000000000002</v>
      </c>
      <c r="N107" s="1">
        <v>0.03</v>
      </c>
      <c r="O107" s="1">
        <v>81.97</v>
      </c>
      <c r="P107" s="1">
        <v>0.18</v>
      </c>
      <c r="Q107" s="1">
        <v>4.53</v>
      </c>
      <c r="R107" s="6">
        <v>19.53</v>
      </c>
      <c r="S107" s="1"/>
      <c r="T107" s="1"/>
      <c r="U107" s="1">
        <v>178</v>
      </c>
      <c r="V107" s="1">
        <v>10.72</v>
      </c>
      <c r="W107" s="2">
        <v>17</v>
      </c>
      <c r="X107" s="2"/>
      <c r="Y107" s="2"/>
      <c r="Z107" s="2"/>
      <c r="AA107" s="1">
        <v>8.0500000000000007</v>
      </c>
      <c r="AB107" s="1">
        <v>75.099999999999994</v>
      </c>
      <c r="AC107" s="1">
        <v>4.5199999999999996</v>
      </c>
      <c r="AD107" s="1"/>
      <c r="AE107" s="1"/>
      <c r="AF107" s="1"/>
      <c r="AG107" s="1"/>
      <c r="AH107" s="1"/>
      <c r="AI107" s="1"/>
      <c r="AJ107" s="1">
        <v>186195000</v>
      </c>
      <c r="AK107" s="1"/>
      <c r="AL107" s="1"/>
    </row>
    <row r="108" spans="1:38" x14ac:dyDescent="0.4">
      <c r="A108" s="1" t="s">
        <v>35</v>
      </c>
      <c r="B108" s="1" t="s">
        <v>36</v>
      </c>
      <c r="C108" s="1" t="s">
        <v>3</v>
      </c>
      <c r="D108" s="1">
        <v>45.27</v>
      </c>
      <c r="E108" s="1">
        <v>35.47</v>
      </c>
      <c r="F108" s="1">
        <v>9.81</v>
      </c>
      <c r="G108" s="1">
        <v>9.81</v>
      </c>
      <c r="H108" s="1">
        <v>3.45</v>
      </c>
      <c r="I108" s="1">
        <v>6.36</v>
      </c>
      <c r="J108" s="1">
        <v>6.91</v>
      </c>
      <c r="K108" s="1">
        <v>1.48</v>
      </c>
      <c r="L108" s="1">
        <v>5.43</v>
      </c>
      <c r="M108" s="1">
        <v>2.93</v>
      </c>
      <c r="N108" s="1">
        <v>0.54999999999999982</v>
      </c>
      <c r="O108" s="1">
        <v>78.599999999999994</v>
      </c>
      <c r="P108" s="1">
        <v>0.21</v>
      </c>
      <c r="Q108" s="1">
        <v>5.4589000000000008</v>
      </c>
      <c r="R108" s="6">
        <v>21.7</v>
      </c>
      <c r="S108" s="1">
        <v>14</v>
      </c>
      <c r="T108" s="1">
        <v>15.3</v>
      </c>
      <c r="U108" s="1">
        <v>178</v>
      </c>
      <c r="V108" s="1">
        <v>11.72</v>
      </c>
      <c r="W108" s="2">
        <v>15.19</v>
      </c>
      <c r="X108" s="2"/>
      <c r="Y108" s="2"/>
      <c r="Z108" s="2"/>
      <c r="AA108" s="1">
        <v>4.2300000000000004</v>
      </c>
      <c r="AB108" s="1">
        <v>66.2</v>
      </c>
      <c r="AC108" s="1">
        <v>2.4</v>
      </c>
      <c r="AD108" s="1">
        <v>63.3</v>
      </c>
      <c r="AE108" s="1">
        <v>75.599999999999994</v>
      </c>
      <c r="AF108" s="1">
        <v>109.3</v>
      </c>
      <c r="AG108" s="1">
        <v>92.1</v>
      </c>
      <c r="AH108" s="1"/>
      <c r="AI108" s="1"/>
      <c r="AJ108" s="1"/>
      <c r="AK108" s="1">
        <v>2022</v>
      </c>
      <c r="AL108" s="1">
        <v>32.5</v>
      </c>
    </row>
    <row r="109" spans="1:38" x14ac:dyDescent="0.4">
      <c r="A109" s="1" t="s">
        <v>35</v>
      </c>
      <c r="B109" s="1" t="s">
        <v>36</v>
      </c>
      <c r="C109" s="1" t="s">
        <v>4</v>
      </c>
      <c r="D109" s="1">
        <v>44.98</v>
      </c>
      <c r="E109" s="1">
        <v>36.369999999999997</v>
      </c>
      <c r="F109" s="1">
        <v>8.61</v>
      </c>
      <c r="G109" s="1">
        <v>8.61</v>
      </c>
      <c r="H109" s="1">
        <v>3.44</v>
      </c>
      <c r="I109" s="1">
        <v>5.17</v>
      </c>
      <c r="J109" s="1">
        <v>4.72</v>
      </c>
      <c r="K109" s="1">
        <v>0.84</v>
      </c>
      <c r="L109" s="1">
        <v>3.88</v>
      </c>
      <c r="M109" s="1">
        <v>2.1</v>
      </c>
      <c r="N109" s="1">
        <v>-0.45000000000000018</v>
      </c>
      <c r="O109" s="1">
        <v>82.2</v>
      </c>
      <c r="P109" s="1">
        <v>0.18</v>
      </c>
      <c r="Q109" s="1">
        <v>3.8704000000000001</v>
      </c>
      <c r="R109" s="1">
        <v>19.100000000000001</v>
      </c>
      <c r="S109" s="1">
        <v>11.5</v>
      </c>
      <c r="T109" s="1">
        <v>10.5</v>
      </c>
      <c r="U109" s="1">
        <v>178</v>
      </c>
      <c r="V109" s="1">
        <v>6.39</v>
      </c>
      <c r="W109" s="2">
        <v>27.86</v>
      </c>
      <c r="X109" s="2"/>
      <c r="Y109" s="2"/>
      <c r="Z109" s="2"/>
      <c r="AA109" s="1">
        <v>3.8</v>
      </c>
      <c r="AB109" s="1">
        <v>75.099999999999994</v>
      </c>
      <c r="AC109" s="1">
        <v>2.1</v>
      </c>
      <c r="AD109" s="1">
        <v>51</v>
      </c>
      <c r="AE109" s="1">
        <v>30</v>
      </c>
      <c r="AF109" s="1">
        <v>66.900000000000006</v>
      </c>
      <c r="AG109" s="1">
        <v>63.6</v>
      </c>
      <c r="AH109" s="1">
        <v>98.4</v>
      </c>
      <c r="AI109" s="1"/>
      <c r="AJ109" s="1"/>
      <c r="AK109" s="1">
        <v>2021</v>
      </c>
      <c r="AL109" s="1"/>
    </row>
    <row r="110" spans="1:38" x14ac:dyDescent="0.4">
      <c r="A110" s="1" t="s">
        <v>37</v>
      </c>
      <c r="B110" s="1" t="s">
        <v>38</v>
      </c>
      <c r="C110" s="1" t="s">
        <v>2</v>
      </c>
      <c r="D110" s="1">
        <v>75.66</v>
      </c>
      <c r="E110" s="1"/>
      <c r="F110" s="1">
        <v>16.34</v>
      </c>
      <c r="G110" s="1"/>
      <c r="H110" s="1">
        <v>5.69</v>
      </c>
      <c r="I110" s="1">
        <v>10.65</v>
      </c>
      <c r="J110" s="1">
        <v>38.97</v>
      </c>
      <c r="K110" s="1">
        <v>1.37</v>
      </c>
      <c r="L110" s="1">
        <v>34.020000000000003</v>
      </c>
      <c r="M110" s="1">
        <v>1.81</v>
      </c>
      <c r="N110" s="1">
        <v>28.32</v>
      </c>
      <c r="O110" s="1">
        <v>88.03</v>
      </c>
      <c r="P110" s="1">
        <v>0.02</v>
      </c>
      <c r="Q110" s="1">
        <v>38.19</v>
      </c>
      <c r="R110" s="10">
        <v>21.6</v>
      </c>
      <c r="S110" s="1"/>
      <c r="T110" s="1"/>
      <c r="U110" s="1">
        <v>78.5</v>
      </c>
      <c r="V110" s="8">
        <v>7.92</v>
      </c>
      <c r="W110" s="2">
        <v>10</v>
      </c>
      <c r="X110" s="6">
        <v>5</v>
      </c>
      <c r="Y110" s="6">
        <v>6</v>
      </c>
      <c r="Z110" s="6">
        <f t="shared" ref="Z110:Z112" si="15">V110*X110</f>
        <v>39.6</v>
      </c>
      <c r="AA110" s="1">
        <v>1.35</v>
      </c>
      <c r="AB110" s="1">
        <v>17</v>
      </c>
      <c r="AC110" s="1">
        <v>1.72</v>
      </c>
      <c r="AD110" s="1"/>
      <c r="AE110" s="1"/>
      <c r="AF110" s="1"/>
      <c r="AG110" s="1"/>
      <c r="AH110" s="1"/>
      <c r="AI110" s="1"/>
      <c r="AJ110" s="1">
        <v>2106833000</v>
      </c>
      <c r="AK110" s="1"/>
      <c r="AL110" s="1"/>
    </row>
    <row r="111" spans="1:38" x14ac:dyDescent="0.4">
      <c r="A111" s="1" t="s">
        <v>37</v>
      </c>
      <c r="B111" s="1" t="s">
        <v>38</v>
      </c>
      <c r="C111" s="1" t="s">
        <v>3</v>
      </c>
      <c r="D111" s="1">
        <v>62.9</v>
      </c>
      <c r="E111" s="1">
        <v>48.59</v>
      </c>
      <c r="F111" s="1">
        <v>14.31</v>
      </c>
      <c r="G111" s="1">
        <v>14.31</v>
      </c>
      <c r="H111" s="1">
        <v>4.92</v>
      </c>
      <c r="I111" s="1">
        <v>9.4</v>
      </c>
      <c r="J111" s="1">
        <v>47.48</v>
      </c>
      <c r="K111" s="1">
        <v>2.16</v>
      </c>
      <c r="L111" s="1">
        <v>43.75</v>
      </c>
      <c r="M111" s="1">
        <v>2.15</v>
      </c>
      <c r="N111" s="1">
        <v>38.08</v>
      </c>
      <c r="O111" s="1">
        <v>92.1</v>
      </c>
      <c r="P111" s="1">
        <v>0.05</v>
      </c>
      <c r="Q111" s="1">
        <v>45.105999999999987</v>
      </c>
      <c r="R111" s="10">
        <v>22.8</v>
      </c>
      <c r="S111" s="1">
        <v>14.9</v>
      </c>
      <c r="T111" s="1">
        <v>75.5</v>
      </c>
      <c r="U111" s="1">
        <v>78.5</v>
      </c>
      <c r="V111" s="8">
        <v>8.6</v>
      </c>
      <c r="W111" s="2">
        <v>9.1300000000000008</v>
      </c>
      <c r="X111" s="12"/>
      <c r="Y111" s="12"/>
      <c r="Z111" s="12">
        <f t="shared" si="15"/>
        <v>0</v>
      </c>
      <c r="AA111" s="1">
        <v>2</v>
      </c>
      <c r="AB111" s="1">
        <v>25.1</v>
      </c>
      <c r="AC111" s="1">
        <v>2.5</v>
      </c>
      <c r="AD111" s="1">
        <v>63</v>
      </c>
      <c r="AE111" s="1">
        <v>77.099999999999994</v>
      </c>
      <c r="AF111" s="1">
        <v>106.2</v>
      </c>
      <c r="AG111" s="1">
        <v>157.80000000000001</v>
      </c>
      <c r="AH111" s="1"/>
      <c r="AI111" s="1"/>
      <c r="AJ111" s="1"/>
      <c r="AK111" s="1">
        <v>2022</v>
      </c>
      <c r="AL111" s="1">
        <v>20.100000000000001</v>
      </c>
    </row>
    <row r="112" spans="1:38" x14ac:dyDescent="0.4">
      <c r="A112" s="1" t="s">
        <v>37</v>
      </c>
      <c r="B112" s="1" t="s">
        <v>38</v>
      </c>
      <c r="C112" s="1" t="s">
        <v>4</v>
      </c>
      <c r="D112" s="1">
        <v>72.34</v>
      </c>
      <c r="E112" s="1">
        <v>57.33</v>
      </c>
      <c r="F112" s="1">
        <v>15.01</v>
      </c>
      <c r="G112" s="1">
        <v>15.01</v>
      </c>
      <c r="H112" s="1">
        <v>6.72</v>
      </c>
      <c r="I112" s="1">
        <v>8.2899999999999991</v>
      </c>
      <c r="J112" s="1">
        <v>20.12</v>
      </c>
      <c r="K112" s="1">
        <v>-0.68</v>
      </c>
      <c r="L112" s="1">
        <v>17.260000000000002</v>
      </c>
      <c r="M112" s="1">
        <v>0.85</v>
      </c>
      <c r="N112" s="1">
        <v>11.83</v>
      </c>
      <c r="O112" s="1">
        <v>85.8</v>
      </c>
      <c r="P112" s="1">
        <v>-0.03</v>
      </c>
      <c r="Q112" s="1">
        <v>20.723600000000001</v>
      </c>
      <c r="R112" s="10">
        <v>20.7</v>
      </c>
      <c r="S112" s="1">
        <v>11.5</v>
      </c>
      <c r="T112" s="1">
        <v>27.8</v>
      </c>
      <c r="U112" s="1">
        <v>78.5</v>
      </c>
      <c r="V112" s="8">
        <v>7.98</v>
      </c>
      <c r="W112" s="2">
        <v>9.84</v>
      </c>
      <c r="X112" s="12"/>
      <c r="Y112" s="12"/>
      <c r="Z112" s="12">
        <f t="shared" si="15"/>
        <v>0</v>
      </c>
      <c r="AA112" s="1">
        <v>1</v>
      </c>
      <c r="AB112" s="1">
        <v>17</v>
      </c>
      <c r="AC112" s="1">
        <v>1.3</v>
      </c>
      <c r="AD112" s="1">
        <v>15.3</v>
      </c>
      <c r="AE112" s="1">
        <v>48.1</v>
      </c>
      <c r="AF112" s="1">
        <v>78.8</v>
      </c>
      <c r="AG112" s="1">
        <v>149</v>
      </c>
      <c r="AH112" s="1">
        <v>91.7</v>
      </c>
      <c r="AI112" s="1"/>
      <c r="AJ112" s="1"/>
      <c r="AK112" s="1">
        <v>2021</v>
      </c>
      <c r="AL11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</cp:lastModifiedBy>
  <dcterms:created xsi:type="dcterms:W3CDTF">2022-06-12T05:12:47Z</dcterms:created>
  <dcterms:modified xsi:type="dcterms:W3CDTF">2022-06-12T09:07:14Z</dcterms:modified>
</cp:coreProperties>
</file>