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0" yWindow="30" windowWidth="18570" windowHeight="12480"/>
  </bookViews>
  <sheets>
    <sheet name="Bauteilliste" sheetId="2" r:id="rId1"/>
  </sheets>
  <calcPr calcId="145621"/>
</workbook>
</file>

<file path=xl/calcChain.xml><?xml version="1.0" encoding="utf-8"?>
<calcChain xmlns="http://schemas.openxmlformats.org/spreadsheetml/2006/main">
  <c r="G27" i="2" l="1"/>
  <c r="G18" i="2" l="1"/>
  <c r="G10" i="2" l="1"/>
  <c r="G16" i="2" l="1"/>
  <c r="G46" i="2"/>
  <c r="G45" i="2"/>
  <c r="G47" i="2"/>
  <c r="G43" i="2"/>
  <c r="G42" i="2"/>
  <c r="G44" i="2"/>
  <c r="G8" i="2" l="1"/>
  <c r="G15" i="2" l="1"/>
  <c r="G17" i="2"/>
  <c r="G40" i="2"/>
  <c r="G41" i="2"/>
  <c r="G19" i="2"/>
  <c r="G20" i="2"/>
  <c r="G14" i="2"/>
  <c r="G13" i="2"/>
  <c r="G12" i="2"/>
  <c r="G11" i="2"/>
  <c r="G48" i="2" l="1"/>
  <c r="G9" i="2"/>
  <c r="G23" i="2" l="1"/>
  <c r="G36" i="2"/>
  <c r="G30" i="2"/>
  <c r="G34" i="2"/>
  <c r="G31" i="2"/>
  <c r="G32" i="2"/>
  <c r="G26" i="2"/>
  <c r="G29" i="2"/>
  <c r="G33" i="2"/>
  <c r="G25" i="2"/>
  <c r="G24" i="2"/>
  <c r="G35" i="2"/>
  <c r="G28" i="2"/>
  <c r="G37" i="2"/>
  <c r="G7" i="2"/>
  <c r="G5" i="2"/>
  <c r="G6" i="2"/>
  <c r="G21" i="2" l="1"/>
  <c r="G38" i="2"/>
  <c r="G50" i="2" l="1"/>
</calcChain>
</file>

<file path=xl/sharedStrings.xml><?xml version="1.0" encoding="utf-8"?>
<sst xmlns="http://schemas.openxmlformats.org/spreadsheetml/2006/main" count="188" uniqueCount="160">
  <si>
    <t>Anzahl</t>
  </si>
  <si>
    <t>Artikelname</t>
  </si>
  <si>
    <t>Artikelnummer</t>
  </si>
  <si>
    <t>Info</t>
  </si>
  <si>
    <t>Preis</t>
  </si>
  <si>
    <t>Internetaddresse</t>
  </si>
  <si>
    <t>rote LED</t>
  </si>
  <si>
    <t>Gesamt</t>
  </si>
  <si>
    <t>grüne LED</t>
  </si>
  <si>
    <t>gelb LED</t>
  </si>
  <si>
    <t>SMD-Widerstand</t>
  </si>
  <si>
    <t>Größe [Ohm]</t>
  </si>
  <si>
    <t>47k</t>
  </si>
  <si>
    <t>100k</t>
  </si>
  <si>
    <t>2k</t>
  </si>
  <si>
    <t>48k</t>
  </si>
  <si>
    <t>10meg</t>
  </si>
  <si>
    <t>138k</t>
  </si>
  <si>
    <t>6,8k</t>
  </si>
  <si>
    <t>SMD-Widerstand, 0805, 10 Ohm, 125 mW, 1%</t>
  </si>
  <si>
    <t>RND 0805 1 10</t>
  </si>
  <si>
    <t>https://www.reichelt.de/smd-widerstand-0805-10-ohm-125-mw-1-rnd-0805-1-10-p183156.html?&amp;trstct=pol_0</t>
  </si>
  <si>
    <t>SMD-Widerstand, 0805, 0,0 Ohm, 125 mW</t>
  </si>
  <si>
    <t>RND 0805 1 0</t>
  </si>
  <si>
    <t>https://www.reichelt.de/smd-widerstand-0805-0-0-ohm-125-mw-rnd-0805-1-0-p212707.html?&amp;trstct=pol_1</t>
  </si>
  <si>
    <t>SMD-Widerstand, 0805, 47 kOhm, 125 mW, 1%</t>
  </si>
  <si>
    <t>RND 0805 1 47K</t>
  </si>
  <si>
    <t>https://www.reichelt.de/smd-widerstand-0805-47-kohm-125-mw-1-rnd-0805-1-47k-p183267.html?&amp;trstct=pol_0</t>
  </si>
  <si>
    <t>SMD-Widerstand, 0805, 100 Ohm, 125 mW, 1%</t>
  </si>
  <si>
    <t>RND 0805 1 100</t>
  </si>
  <si>
    <t>https://www.reichelt.de/smd-widerstand-0805-100-ohm-125-mw-1-rnd-0805-1-100-p183172.html?&amp;trstct=pol_0</t>
  </si>
  <si>
    <t>SMD-Widerstand, 0805, 100 kOhm, 125 mW, 1%</t>
  </si>
  <si>
    <t>RND 0805 1 100K</t>
  </si>
  <si>
    <t>https://www.reichelt.de/smd-widerstand-0805-100-kohm-125-mw-1-rnd-0805-1-100k-p183275.html?&amp;trstct=pol_0</t>
  </si>
  <si>
    <t>SMD-Widerstand, 0805, 100 kOhm, 125 mW, 0,1%</t>
  </si>
  <si>
    <t>SPR-0805 100K</t>
  </si>
  <si>
    <t>https://www.reichelt.de/smd-widerstand-0805-100-kohm-125-mw-0-1-spr-0805-100k-p123367.html?&amp;trstct=pol_2</t>
  </si>
  <si>
    <t>SMD-Widerstand, 0805, 2,0 kOhm, 125 mW, 1%</t>
  </si>
  <si>
    <t>RND 0805 1 2,0K</t>
  </si>
  <si>
    <t>https://www.reichelt.de/smd-widerstand-0805-2-0-kohm-125-mw-1-rnd-0805-1-2-0k-p183235.html?&amp;trstct=pol_0</t>
  </si>
  <si>
    <t>RND 0805 1 47,5K</t>
  </si>
  <si>
    <t>https://www.reichelt.de/smd-widerstand-0805-47-5-kohm-125-mw-1-rnd-0805-1-47-5k-p213193.html?&amp;trstct=pol_0</t>
  </si>
  <si>
    <t>SMD-Widerstand, 0805, 200 Ohm, 125 mW, 1%</t>
  </si>
  <si>
    <t>RND 0805 1 200 </t>
  </si>
  <si>
    <t>https://www.reichelt.de/smd-widerstand-0805-200-ohm-125-mw-1-rnd-0805-1-200-p183179.html?&amp;trstct=pol_0</t>
  </si>
  <si>
    <t>RND 0805 1 51</t>
  </si>
  <si>
    <t>https://www.reichelt.de/smd-widerstand-0805-51-ohm-125-mw-1-rnd-0805-1-51-p183166.html?&amp;trstct=pol_1</t>
  </si>
  <si>
    <t>SMD-Widerstand, 0805, 10 MOhm, 125 mW, 1%</t>
  </si>
  <si>
    <t>RND 0805 1 10M</t>
  </si>
  <si>
    <t>https://www.reichelt.de/smd-widerstand-0805-10-mohm-125-mw-1-rnd-0805-1-10m-p183330.html?&amp;trstct=pol_0</t>
  </si>
  <si>
    <t>SPR-0805 137K</t>
  </si>
  <si>
    <t>https://www.reichelt.de/smd-widerstand-0805-137-kohm-125-mw-0-1-spr-0805-137k-p123371.html?&amp;trstct=pol_0</t>
  </si>
  <si>
    <t>SMD-Widerstand, 0805, 6,8 kOhm, 125 mW, 0,1%</t>
  </si>
  <si>
    <t>SPR-0805 6,80K </t>
  </si>
  <si>
    <t>https://www.reichelt.de/smd-widerstand-0805-6-8-kohm-125-mw-0-1-spr-0805-6-80k-p123293.html?&amp;trstct=pol_6</t>
  </si>
  <si>
    <t>44W-200</t>
  </si>
  <si>
    <t>Präzisionspotentiometer, 9 Gänge, SMD, stehend, 200 Ohm</t>
  </si>
  <si>
    <t>https://www.reichelt.de/praezisionspotentiometer-9-gaenge-smd-stehend-200-ohm-44w-200-p146092.html?&amp;trstct=pol_4</t>
  </si>
  <si>
    <t>Präzisionspoti</t>
  </si>
  <si>
    <t>Klinkenbuchse</t>
  </si>
  <si>
    <t>Klinkenbuchse stereo, 3 pol, 3,5 mm</t>
  </si>
  <si>
    <t>CLIFF FC68131</t>
  </si>
  <si>
    <t>https://www.reichelt.de/klinkenbuchse-stereo-3-pol-3-5-mm-cliff-fc68131-p228173.html?&amp;trstct=pos_2</t>
  </si>
  <si>
    <t>Kurzschlussbrücke</t>
  </si>
  <si>
    <t>https://www.reichelt.de/kurzschlussbruecke-schwarz-rm-2-54-jumper-2-54-sw-p9017.html?&amp;trstct=pos_3</t>
  </si>
  <si>
    <t>Stiftleiste</t>
  </si>
  <si>
    <t>https://www.reichelt.de/40pol-stiftleiste-gerade-rm-2-54-sl-1x40g-2-54-p19506.html?&amp;trstct=pos_1</t>
  </si>
  <si>
    <t>https://www.reichelt.de/buchsenleisten-2-54-mm-1x08-gerade-mpe-094-1-008-p119917.html?&amp;trstct=pol_0</t>
  </si>
  <si>
    <t>Buchsenleiste</t>
  </si>
  <si>
    <t>Elko</t>
  </si>
  <si>
    <t>Keramikkondensatoren</t>
  </si>
  <si>
    <t>Taster</t>
  </si>
  <si>
    <t>Schraubklemmen</t>
  </si>
  <si>
    <t>https://www.reichelt.de/anschlussklemme-3-pol-rm-5-08-mm-90-lakl-1-5-3-5-08-p169872.html?&amp;trstct=pos_1</t>
  </si>
  <si>
    <t>https://www.reichelt.de/anschlussklemme-2-pol-rm-5-08-mm-90-lakl-1-5-2-5-08-p169871.html?&amp;trstct=pos_0</t>
  </si>
  <si>
    <t>Kurzschlussbrücke, schwarz, RM 2,54</t>
  </si>
  <si>
    <t>JUMPER 2,54 SW</t>
  </si>
  <si>
    <t>Kurzschlussbrücke, rot, RM 2,54, vergoldet</t>
  </si>
  <si>
    <t>JUMPER 2,54 RT</t>
  </si>
  <si>
    <t>https://www.reichelt.de/kurzschlussbruecke-rot-rm-2-54-vergoldet-jumper-2-54-rt-p9016.html?&amp;trstct=pos_2</t>
  </si>
  <si>
    <t>Kurzschlussbrücke, grün, RM 2,54, vergoldet</t>
  </si>
  <si>
    <t>JUMPER 2,54 GN</t>
  </si>
  <si>
    <t>Kurzschlussbrücke, blau, RM 2,54, vergoldet</t>
  </si>
  <si>
    <t>JUMPER 2,54 BL</t>
  </si>
  <si>
    <t>https://www.reichelt.de/kurzschlussbruecke-blau-rm-2-54-vergoldet-jumper-2-54-bl-p9014.html?&amp;trstct=pos_0</t>
  </si>
  <si>
    <t>https://www.reichelt.de/kurzschlussbruecke-gruen-rm-2-54-vergoldet-jumper-2-54-gn-p9015.html?&amp;trstct=pos_1</t>
  </si>
  <si>
    <t>40pol. Stiftleiste, gerade, RM 2,54</t>
  </si>
  <si>
    <t>SL 1X40G 2,54</t>
  </si>
  <si>
    <t>Kondensatoren</t>
  </si>
  <si>
    <t>Buchsenleisten 2,54 mm, 1X08, gerade</t>
  </si>
  <si>
    <t>MPE 094-1-008</t>
  </si>
  <si>
    <t>Anschlussklemme - 3-pol, RM 5,08 mm, 90°</t>
  </si>
  <si>
    <t>LAKL 1,5 3 5,08</t>
  </si>
  <si>
    <t>Anschlussklemme - 2-pol, RM 5,08 mm, 90°</t>
  </si>
  <si>
    <t>LAKL 1,5 2 5,08</t>
  </si>
  <si>
    <t>Zenerdiode</t>
  </si>
  <si>
    <t>KEM X7R0805 100N</t>
  </si>
  <si>
    <t>https://www.reichelt.de/vielschicht-kerko-100nf-50v-125-c-kem-x7r0805-100n-p207073.html?&amp;trstct=pos_1</t>
  </si>
  <si>
    <t>KEM X5R0805 4,7U</t>
  </si>
  <si>
    <t>https://www.reichelt.de/vielschicht-kerko-4-7-f-25v-85-c-kem-x5r0805-4-7u-p207088.html?&amp;trstct=pos_0</t>
  </si>
  <si>
    <t>X7R 0805 BF 4,7N</t>
  </si>
  <si>
    <t>https://www.reichelt.de/smd-kerko-0805-4-7nf-50v-5-mlcc-x7r-0805-bf-4-7n-p194253.html?&amp;trstct=pos_2</t>
  </si>
  <si>
    <t>KEM X7R0805 470N</t>
  </si>
  <si>
    <t>https://www.reichelt.de/vielschicht-kerko-470nf-50v-125-c-kem-x7r0805-470n-p207076.html?&amp;trstct=pos_0</t>
  </si>
  <si>
    <t>Vielschicht-Kerko, 10pF, 50V, 125°C</t>
  </si>
  <si>
    <t xml:space="preserve"> 470N Vielschicht-Kerko, 470nF, 50V, 125°C</t>
  </si>
  <si>
    <t>SMD-Kerko, 0805, 4,7nF, 50V, 5%, MLCC</t>
  </si>
  <si>
    <t>Vielschicht-Kerko, 4,7µF, 25V, 85°C</t>
  </si>
  <si>
    <t> Vielschicht-Kerko, 100nF, 50V, 125°C</t>
  </si>
  <si>
    <t>KEM C0G0805 10P</t>
  </si>
  <si>
    <t>https://www.reichelt.de/vielschicht-kerko-10pf-50v-125-c-kem-c0g0805-10p-p207023.html?&amp;trstct=pos_1</t>
  </si>
  <si>
    <t>X7R-G0805 10N</t>
  </si>
  <si>
    <t>SMD-Vielschicht-Keramikkondensator 10N, 10%</t>
  </si>
  <si>
    <t>https://www.reichelt.de/smd-vielschicht-keramikkondensator-10n-10-x7r-g0805-10n-p22877.html?&amp;trstct=pos_0</t>
  </si>
  <si>
    <t>RND 205-00638</t>
  </si>
  <si>
    <t>RND Stiftleiste, 14-pol, RM 2,54 mm</t>
  </si>
  <si>
    <t>https://www.reichelt.de/rnd-stiftleiste-14-pol-rm-2-54-mm-rnd-205-00638-p208864.html?&amp;trstct=pos_10</t>
  </si>
  <si>
    <t>Gesamsumme:</t>
  </si>
  <si>
    <t>https://www.reichelt.de/zenerdiode-2-4-v-0-5-w-do-35-bzx-55c2v4-vis-p219424.html?&amp;trstct=pol_1</t>
  </si>
  <si>
    <t>BZX 55C2V4 VIS</t>
  </si>
  <si>
    <t>Zenerdiode, 2,4 V, 0,5 W, DO-35</t>
  </si>
  <si>
    <t>https://www.reichelt.de/smd-elko-100-f-10-v-85-c-2000-h-hita-elv101m10rc-p246637.html?&amp;trstct=pos_6</t>
  </si>
  <si>
    <t>HITA ELV101M10RC</t>
  </si>
  <si>
    <t>SMD-Elko, 10V, 85°C, 2000h</t>
  </si>
  <si>
    <t>Klinkenstecker</t>
  </si>
  <si>
    <t>KSS 35</t>
  </si>
  <si>
    <t>Klinkenstecker, 3,5 mm, Stereo, 3-pol</t>
  </si>
  <si>
    <t>https://www.reichelt.de/klinkenstecker-3-5-mm-stereo-3-pol-kss-35-p9583.html?&amp;trstct=pos_8</t>
  </si>
  <si>
    <t>SMD-Kerko, 0805, 12 pF, 50 V, 5%, MLCC</t>
  </si>
  <si>
    <t>RND 1500805N120</t>
  </si>
  <si>
    <r>
      <t xml:space="preserve">SMD-Widerstand, 0805, </t>
    </r>
    <r>
      <rPr>
        <sz val="11"/>
        <color rgb="FFFF0000"/>
        <rFont val="Calibri"/>
        <family val="2"/>
        <scheme val="minor"/>
      </rPr>
      <t>47,5 kOhm</t>
    </r>
    <r>
      <rPr>
        <sz val="11"/>
        <rFont val="Calibri"/>
        <family val="2"/>
        <scheme val="minor"/>
      </rPr>
      <t>, 125 mW, 1%</t>
    </r>
  </si>
  <si>
    <r>
      <t xml:space="preserve">SMD-Widerstand, 0805, </t>
    </r>
    <r>
      <rPr>
        <sz val="11"/>
        <color rgb="FFFF0000"/>
        <rFont val="Calibri"/>
        <family val="2"/>
        <scheme val="minor"/>
      </rPr>
      <t>51 Ohm</t>
    </r>
    <r>
      <rPr>
        <sz val="11"/>
        <rFont val="Calibri"/>
        <family val="2"/>
        <scheme val="minor"/>
      </rPr>
      <t>, 125 mW, 1%</t>
    </r>
  </si>
  <si>
    <r>
      <t xml:space="preserve">SMD-Widerstand, 0805, </t>
    </r>
    <r>
      <rPr>
        <sz val="11"/>
        <color rgb="FFFF0000"/>
        <rFont val="Calibri"/>
        <family val="2"/>
        <scheme val="minor"/>
      </rPr>
      <t>137 kOhm</t>
    </r>
    <r>
      <rPr>
        <sz val="11"/>
        <color theme="1"/>
        <rFont val="Calibri"/>
        <family val="2"/>
        <scheme val="minor"/>
      </rPr>
      <t>, 125 mW, 0,1%</t>
    </r>
  </si>
  <si>
    <t>https://www.reichelt.de/smd-kerko-0805-12-pf-50-v-5-mlcc-rnd-1500805n120-p226129.html?&amp;trstct=pos_0</t>
  </si>
  <si>
    <t>Größe [F]</t>
  </si>
  <si>
    <t>100u</t>
  </si>
  <si>
    <t>100n</t>
  </si>
  <si>
    <t>4,7u</t>
  </si>
  <si>
    <t>4,7n</t>
  </si>
  <si>
    <t>470n</t>
  </si>
  <si>
    <t>10p</t>
  </si>
  <si>
    <t>10n</t>
  </si>
  <si>
    <t>12p</t>
  </si>
  <si>
    <t>Bauteilliste für Reichelt</t>
  </si>
  <si>
    <t>RND 0805 1 75</t>
  </si>
  <si>
    <t>SMD-Widerstand, 0805, 75 Ohm, 125 mW, 1%</t>
  </si>
  <si>
    <t>https://www.reichelt.de/smd-widerstand-0805-75-ohm-125-mw-1-rnd-0805-1-75-p183169.html?&amp;trstct=pol_1</t>
  </si>
  <si>
    <t>Widerstand</t>
  </si>
  <si>
    <t>OMR B3S-1000</t>
  </si>
  <si>
    <t>https://www.reichelt.de/taster-smd-1-schliesser-no-omr-b3s-1000-p243059.html?r=1</t>
  </si>
  <si>
    <t>Taster, SMD, 1 Schließer (NO)</t>
  </si>
  <si>
    <t xml:space="preserve">SMD-LED 0805 RT </t>
  </si>
  <si>
    <t>SMD-LED 0805 GN</t>
  </si>
  <si>
    <t>SMD-LED 0805 GE</t>
  </si>
  <si>
    <t>LED, SMD 2012 (0805), rot, 12 mcd, 120°</t>
  </si>
  <si>
    <t>LED, SMD 2012 (0805), grün, 12 mcd, 120°</t>
  </si>
  <si>
    <t>LED, SMD 2012 (0805), gelb, 8 mcd, 120°</t>
  </si>
  <si>
    <t>https://www.reichelt.de/led-smd-2012-0805-rot-12-mcd-120-smd-led-0805-rt-p31435.html?&amp;trstct=pos_0</t>
  </si>
  <si>
    <t>https://www.reichelt.de/led-smd-2012-0805-gruen-12-mcd-120-smd-led-0805-gn-p31436.html?&amp;trstct=pos_1</t>
  </si>
  <si>
    <t>https://www.reichelt.de/led-smd-2012-0805-gelb-8-mcd-120-smd-led-0805-ge-p31437.html?&amp;trstct=pos_2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</si>
</sst>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44" fontId="8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5" fillId="0" borderId="0" xfId="1"/>
    <xf numFmtId="0" fontId="2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quotePrefix="1" applyFont="1" applyAlignment="1">
      <alignment horizontal="center"/>
    </xf>
    <xf numFmtId="0" fontId="1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0" fontId="0" fillId="0" borderId="0" xfId="0" applyFont="1" applyAlignment="1">
      <alignment horizontal="center" vertical="center"/>
    </xf>
    <xf numFmtId="0" fontId="6" fillId="0" borderId="0" xfId="0" quotePrefix="1" applyFont="1" applyAlignment="1">
      <alignment horizontal="center"/>
    </xf>
    <xf numFmtId="44" fontId="0" fillId="0" borderId="0" xfId="2" applyFont="1" applyAlignment="1">
      <alignment horizontal="center"/>
    </xf>
    <xf numFmtId="44" fontId="6" fillId="0" borderId="0" xfId="2" applyFont="1" applyAlignment="1">
      <alignment horizontal="center"/>
    </xf>
    <xf numFmtId="44" fontId="2" fillId="0" borderId="0" xfId="2" applyFont="1" applyAlignment="1">
      <alignment horizontal="center"/>
    </xf>
    <xf numFmtId="44" fontId="7" fillId="0" borderId="0" xfId="2" applyFont="1" applyAlignment="1">
      <alignment horizontal="center"/>
    </xf>
    <xf numFmtId="0" fontId="7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Border="1"/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1"/>
    <xf numFmtId="0" fontId="5" fillId="0" borderId="0" xfId="1"/>
  </cellXfs>
  <cellStyles count="3">
    <cellStyle name="Hyperlink" xfId="1" builtinId="8"/>
    <cellStyle name="Standard" xfId="0" builtinId="0"/>
    <cellStyle name="Währung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reichelt.de/smd-widerstand-0805-6-8-kohm-125-mw-0-1-spr-0805-6-80k-p123293.html?&amp;trstct=pol_6" TargetMode="External"/><Relationship Id="rId18" Type="http://schemas.openxmlformats.org/officeDocument/2006/relationships/hyperlink" Target="https://www.reichelt.de/40pol-stiftleiste-gerade-rm-2-54-sl-1x40g-2-54-p19506.html?&amp;trstct=pos_1" TargetMode="External"/><Relationship Id="rId26" Type="http://schemas.openxmlformats.org/officeDocument/2006/relationships/hyperlink" Target="https://www.reichelt.de/vielschicht-kerko-10pf-50v-125-c-kem-c0g0805-10p-p207023.html?&amp;trstct=pos_1" TargetMode="External"/><Relationship Id="rId3" Type="http://schemas.openxmlformats.org/officeDocument/2006/relationships/hyperlink" Target="https://www.reichelt.de/smd-widerstand-0805-47-kohm-125-mw-1-rnd-0805-1-47k-p183267.html?&amp;trstct=pol_0" TargetMode="External"/><Relationship Id="rId21" Type="http://schemas.openxmlformats.org/officeDocument/2006/relationships/hyperlink" Target="https://www.reichelt.de/klinkenbuchse-stereo-3-pol-3-5-mm-cliff-fc68131-p228173.html?&amp;trstct=pos_2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www.reichelt.de/smd-widerstand-0805-2-0-kohm-125-mw-1-rnd-0805-1-2-0k-p183235.html?&amp;trstct=pol_0" TargetMode="External"/><Relationship Id="rId12" Type="http://schemas.openxmlformats.org/officeDocument/2006/relationships/hyperlink" Target="https://www.reichelt.de/smd-widerstand-0805-137-kohm-125-mw-0-1-spr-0805-137k-p123371.html?&amp;trstct=pol_0" TargetMode="External"/><Relationship Id="rId17" Type="http://schemas.openxmlformats.org/officeDocument/2006/relationships/hyperlink" Target="https://www.reichelt.de/buchsenleisten-2-54-mm-1x08-gerade-mpe-094-1-008-p119917.html?&amp;trstct=pol_0" TargetMode="External"/><Relationship Id="rId25" Type="http://schemas.openxmlformats.org/officeDocument/2006/relationships/hyperlink" Target="https://www.reichelt.de/vielschicht-kerko-470nf-50v-125-c-kem-x7r0805-470n-p207076.html?&amp;trstct=pos_0" TargetMode="External"/><Relationship Id="rId33" Type="http://schemas.openxmlformats.org/officeDocument/2006/relationships/hyperlink" Target="https://www.reichelt.de/led-smd-2012-0805-rot-12-mcd-120-smd-led-0805-rt-p31435.html?&amp;trstct=pos_0" TargetMode="External"/><Relationship Id="rId2" Type="http://schemas.openxmlformats.org/officeDocument/2006/relationships/hyperlink" Target="https://www.reichelt.de/smd-widerstand-0805-0-0-ohm-125-mw-rnd-0805-1-0-p212707.html?&amp;trstct=pol_1" TargetMode="External"/><Relationship Id="rId16" Type="http://schemas.openxmlformats.org/officeDocument/2006/relationships/hyperlink" Target="https://www.reichelt.de/kurzschlussbruecke-blau-rm-2-54-vergoldet-jumper-2-54-bl-p9014.html?&amp;trstct=pos_0" TargetMode="External"/><Relationship Id="rId20" Type="http://schemas.openxmlformats.org/officeDocument/2006/relationships/hyperlink" Target="https://www.reichelt.de/anschlussklemme-2-pol-rm-5-08-mm-90-lakl-1-5-2-5-08-p169871.html?&amp;trstct=pos_0" TargetMode="External"/><Relationship Id="rId29" Type="http://schemas.openxmlformats.org/officeDocument/2006/relationships/hyperlink" Target="https://www.reichelt.de/zenerdiode-2-4-v-0-5-w-do-35-bzx-55c2v4-vis-p219424.html?&amp;trstct=pol_1" TargetMode="External"/><Relationship Id="rId1" Type="http://schemas.openxmlformats.org/officeDocument/2006/relationships/hyperlink" Target="https://www.reichelt.de/smd-widerstand-0805-10-ohm-125-mw-1-rnd-0805-1-10-p183156.html?&amp;trstct=pol_0" TargetMode="External"/><Relationship Id="rId6" Type="http://schemas.openxmlformats.org/officeDocument/2006/relationships/hyperlink" Target="https://www.reichelt.de/smd-widerstand-0805-100-kohm-125-mw-0-1-spr-0805-100k-p123367.html?&amp;trstct=pol_2" TargetMode="External"/><Relationship Id="rId11" Type="http://schemas.openxmlformats.org/officeDocument/2006/relationships/hyperlink" Target="https://www.reichelt.de/smd-widerstand-0805-10-mohm-125-mw-1-rnd-0805-1-10m-p183330.html?&amp;trstct=pol_0" TargetMode="External"/><Relationship Id="rId24" Type="http://schemas.openxmlformats.org/officeDocument/2006/relationships/hyperlink" Target="https://www.reichelt.de/smd-kerko-0805-4-7nf-50v-5-mlcc-x7r-0805-bf-4-7n-p194253.html?&amp;trstct=pos_2" TargetMode="External"/><Relationship Id="rId32" Type="http://schemas.openxmlformats.org/officeDocument/2006/relationships/hyperlink" Target="https://www.reichelt.de/taster-smd-1-schliesser-no-omr-b3s-1000-p243059.html?r=1" TargetMode="External"/><Relationship Id="rId5" Type="http://schemas.openxmlformats.org/officeDocument/2006/relationships/hyperlink" Target="https://www.reichelt.de/smd-widerstand-0805-100-kohm-125-mw-1-rnd-0805-1-100k-p183275.html?&amp;trstct=pol_0" TargetMode="External"/><Relationship Id="rId15" Type="http://schemas.openxmlformats.org/officeDocument/2006/relationships/hyperlink" Target="https://www.reichelt.de/kurzschlussbruecke-schwarz-rm-2-54-jumper-2-54-sw-p9017.html?&amp;trstct=pos_3" TargetMode="External"/><Relationship Id="rId23" Type="http://schemas.openxmlformats.org/officeDocument/2006/relationships/hyperlink" Target="https://www.reichelt.de/vielschicht-kerko-4-7-f-25v-85-c-kem-x5r0805-4-7u-p207088.html?&amp;trstct=pos_0" TargetMode="External"/><Relationship Id="rId28" Type="http://schemas.openxmlformats.org/officeDocument/2006/relationships/hyperlink" Target="https://www.reichelt.de/rnd-stiftleiste-14-pol-rm-2-54-mm-rnd-205-00638-p208864.html?&amp;trstct=pos_10" TargetMode="External"/><Relationship Id="rId10" Type="http://schemas.openxmlformats.org/officeDocument/2006/relationships/hyperlink" Target="https://www.reichelt.de/smd-widerstand-0805-51-ohm-125-mw-1-rnd-0805-1-51-p183166.html?&amp;trstct=pol_1" TargetMode="External"/><Relationship Id="rId19" Type="http://schemas.openxmlformats.org/officeDocument/2006/relationships/hyperlink" Target="https://www.reichelt.de/anschlussklemme-3-pol-rm-5-08-mm-90-lakl-1-5-3-5-08-p169872.html?&amp;trstct=pos_1" TargetMode="External"/><Relationship Id="rId31" Type="http://schemas.openxmlformats.org/officeDocument/2006/relationships/hyperlink" Target="https://www.reichelt.de/smd-kerko-0805-12-pf-50-v-5-mlcc-rnd-1500805n120-p226129.html?&amp;trstct=pos_0" TargetMode="External"/><Relationship Id="rId4" Type="http://schemas.openxmlformats.org/officeDocument/2006/relationships/hyperlink" Target="https://www.reichelt.de/smd-widerstand-0805-100-ohm-125-mw-1-rnd-0805-1-100-p183172.html?&amp;trstct=pol_0" TargetMode="External"/><Relationship Id="rId9" Type="http://schemas.openxmlformats.org/officeDocument/2006/relationships/hyperlink" Target="https://www.reichelt.de/smd-widerstand-0805-200-ohm-125-mw-1-rnd-0805-1-200-p183179.html?&amp;trstct=pol_0" TargetMode="External"/><Relationship Id="rId14" Type="http://schemas.openxmlformats.org/officeDocument/2006/relationships/hyperlink" Target="https://www.reichelt.de/praezisionspotentiometer-9-gaenge-smd-stehend-200-ohm-44w-200-p146092.html?&amp;trstct=pol_4" TargetMode="External"/><Relationship Id="rId22" Type="http://schemas.openxmlformats.org/officeDocument/2006/relationships/hyperlink" Target="https://www.reichelt.de/vielschicht-kerko-100nf-50v-125-c-kem-x7r0805-100n-p207073.html?&amp;trstct=pos_1" TargetMode="External"/><Relationship Id="rId27" Type="http://schemas.openxmlformats.org/officeDocument/2006/relationships/hyperlink" Target="https://www.reichelt.de/smd-vielschicht-keramikkondensator-10n-10-x7r-g0805-10n-p22877.html?&amp;trstct=pos_0" TargetMode="External"/><Relationship Id="rId30" Type="http://schemas.openxmlformats.org/officeDocument/2006/relationships/hyperlink" Target="https://www.reichelt.de/smd-elko-100-f-10-v-85-c-2000-h-hita-elv101m10rc-p246637.html?&amp;trstct=pos_6" TargetMode="External"/><Relationship Id="rId8" Type="http://schemas.openxmlformats.org/officeDocument/2006/relationships/hyperlink" Target="https://www.reichelt.de/smd-widerstand-0805-47-5-kohm-125-mw-1-rnd-0805-1-47-5k-p213193.html?&amp;trstct=pol_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5"/>
  <sheetViews>
    <sheetView tabSelected="1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H5" sqref="H5"/>
    </sheetView>
  </sheetViews>
  <sheetFormatPr baseColWidth="10" defaultRowHeight="15" x14ac:dyDescent="0.25"/>
  <cols>
    <col min="1" max="1" width="11.85546875" customWidth="1"/>
    <col min="2" max="2" width="22" style="22" bestFit="1" customWidth="1"/>
    <col min="3" max="3" width="17.85546875" bestFit="1" customWidth="1"/>
    <col min="4" max="4" width="13.7109375" bestFit="1" customWidth="1"/>
    <col min="5" max="5" width="54.140625" bestFit="1" customWidth="1"/>
    <col min="6" max="6" width="9" customWidth="1"/>
    <col min="7" max="7" width="8.42578125" bestFit="1" customWidth="1"/>
    <col min="8" max="8" width="111.5703125" customWidth="1"/>
  </cols>
  <sheetData>
    <row r="1" spans="1:8" ht="18.75" x14ac:dyDescent="0.3">
      <c r="A1" s="1" t="s">
        <v>143</v>
      </c>
      <c r="C1" s="10"/>
    </row>
    <row r="3" spans="1:8" ht="15.75" x14ac:dyDescent="0.25">
      <c r="A3" s="3" t="s">
        <v>0</v>
      </c>
      <c r="B3" s="23" t="s">
        <v>1</v>
      </c>
      <c r="C3" s="3" t="s">
        <v>2</v>
      </c>
      <c r="E3" s="3" t="s">
        <v>3</v>
      </c>
      <c r="F3" s="3" t="s">
        <v>4</v>
      </c>
      <c r="G3" s="3" t="s">
        <v>7</v>
      </c>
      <c r="H3" s="3" t="s">
        <v>5</v>
      </c>
    </row>
    <row r="4" spans="1:8" ht="15.75" x14ac:dyDescent="0.25">
      <c r="A4" s="3"/>
      <c r="B4" s="23"/>
      <c r="C4" s="3"/>
      <c r="E4" s="3"/>
      <c r="F4" s="3"/>
      <c r="G4" s="3"/>
      <c r="H4" s="3"/>
    </row>
    <row r="5" spans="1:8" x14ac:dyDescent="0.25">
      <c r="A5" s="2">
        <v>10</v>
      </c>
      <c r="B5" s="24" t="s">
        <v>6</v>
      </c>
      <c r="C5" s="27" t="s">
        <v>151</v>
      </c>
      <c r="D5" s="4"/>
      <c r="E5" s="30" t="s">
        <v>154</v>
      </c>
      <c r="F5" s="15">
        <v>0.1</v>
      </c>
      <c r="G5" s="15">
        <f t="shared" ref="G5:G20" si="0">A5*F5</f>
        <v>1</v>
      </c>
      <c r="H5" s="34" t="s">
        <v>157</v>
      </c>
    </row>
    <row r="6" spans="1:8" x14ac:dyDescent="0.25">
      <c r="A6" s="2">
        <v>10</v>
      </c>
      <c r="B6" s="24" t="s">
        <v>8</v>
      </c>
      <c r="C6" s="28" t="s">
        <v>152</v>
      </c>
      <c r="D6" s="4"/>
      <c r="E6" s="31" t="s">
        <v>155</v>
      </c>
      <c r="F6" s="15">
        <v>0.1</v>
      </c>
      <c r="G6" s="15">
        <f t="shared" si="0"/>
        <v>1</v>
      </c>
      <c r="H6" s="33" t="s">
        <v>158</v>
      </c>
    </row>
    <row r="7" spans="1:8" x14ac:dyDescent="0.25">
      <c r="A7" s="2">
        <v>10</v>
      </c>
      <c r="B7" s="24" t="s">
        <v>9</v>
      </c>
      <c r="C7" s="29" t="s">
        <v>153</v>
      </c>
      <c r="D7" s="4"/>
      <c r="E7" s="32" t="s">
        <v>156</v>
      </c>
      <c r="F7" s="15">
        <v>0.1</v>
      </c>
      <c r="G7" s="15">
        <f t="shared" si="0"/>
        <v>1</v>
      </c>
      <c r="H7" s="34" t="s">
        <v>159</v>
      </c>
    </row>
    <row r="8" spans="1:8" s="10" customFormat="1" x14ac:dyDescent="0.25">
      <c r="A8" s="11">
        <v>16</v>
      </c>
      <c r="B8" s="25" t="s">
        <v>95</v>
      </c>
      <c r="C8" s="11" t="s">
        <v>119</v>
      </c>
      <c r="D8" s="14"/>
      <c r="E8" s="11" t="s">
        <v>120</v>
      </c>
      <c r="F8" s="16">
        <v>0.04</v>
      </c>
      <c r="G8" s="16">
        <f>A8*F8</f>
        <v>0.64</v>
      </c>
      <c r="H8" s="5" t="s">
        <v>118</v>
      </c>
    </row>
    <row r="9" spans="1:8" s="7" customFormat="1" x14ac:dyDescent="0.25">
      <c r="A9" s="8">
        <v>4</v>
      </c>
      <c r="B9" s="26" t="s">
        <v>59</v>
      </c>
      <c r="C9" s="8" t="s">
        <v>61</v>
      </c>
      <c r="D9" s="9"/>
      <c r="E9" s="8" t="s">
        <v>60</v>
      </c>
      <c r="F9" s="15">
        <v>0.45</v>
      </c>
      <c r="G9" s="15">
        <f t="shared" si="0"/>
        <v>1.8</v>
      </c>
      <c r="H9" s="5" t="s">
        <v>62</v>
      </c>
    </row>
    <row r="10" spans="1:8" x14ac:dyDescent="0.25">
      <c r="A10" s="2">
        <v>4</v>
      </c>
      <c r="B10" s="26" t="s">
        <v>124</v>
      </c>
      <c r="C10" s="2" t="s">
        <v>125</v>
      </c>
      <c r="D10" s="4"/>
      <c r="E10" s="2" t="s">
        <v>126</v>
      </c>
      <c r="F10" s="15">
        <v>0.32</v>
      </c>
      <c r="G10" s="15">
        <f>A10*F10</f>
        <v>1.28</v>
      </c>
      <c r="H10" s="5" t="s">
        <v>127</v>
      </c>
    </row>
    <row r="11" spans="1:8" s="7" customFormat="1" x14ac:dyDescent="0.25">
      <c r="A11" s="8">
        <v>50</v>
      </c>
      <c r="B11" s="26" t="s">
        <v>63</v>
      </c>
      <c r="C11" s="8" t="s">
        <v>76</v>
      </c>
      <c r="D11" s="9"/>
      <c r="E11" s="8" t="s">
        <v>75</v>
      </c>
      <c r="F11" s="15">
        <v>0.01</v>
      </c>
      <c r="G11" s="15">
        <f t="shared" si="0"/>
        <v>0.5</v>
      </c>
      <c r="H11" s="5" t="s">
        <v>64</v>
      </c>
    </row>
    <row r="12" spans="1:8" s="7" customFormat="1" x14ac:dyDescent="0.25">
      <c r="A12" s="8">
        <v>50</v>
      </c>
      <c r="B12" s="26" t="s">
        <v>63</v>
      </c>
      <c r="C12" s="8" t="s">
        <v>78</v>
      </c>
      <c r="D12" s="9"/>
      <c r="E12" s="8" t="s">
        <v>77</v>
      </c>
      <c r="F12" s="15">
        <v>0.01</v>
      </c>
      <c r="G12" s="15">
        <f t="shared" si="0"/>
        <v>0.5</v>
      </c>
      <c r="H12" s="5" t="s">
        <v>79</v>
      </c>
    </row>
    <row r="13" spans="1:8" s="7" customFormat="1" x14ac:dyDescent="0.25">
      <c r="A13" s="8">
        <v>50</v>
      </c>
      <c r="B13" s="26" t="s">
        <v>63</v>
      </c>
      <c r="C13" s="8" t="s">
        <v>81</v>
      </c>
      <c r="D13" s="9"/>
      <c r="E13" s="8" t="s">
        <v>80</v>
      </c>
      <c r="F13" s="15">
        <v>0.01</v>
      </c>
      <c r="G13" s="15">
        <f t="shared" si="0"/>
        <v>0.5</v>
      </c>
      <c r="H13" s="5" t="s">
        <v>85</v>
      </c>
    </row>
    <row r="14" spans="1:8" s="7" customFormat="1" x14ac:dyDescent="0.25">
      <c r="A14" s="8">
        <v>50</v>
      </c>
      <c r="B14" s="26" t="s">
        <v>63</v>
      </c>
      <c r="C14" s="8" t="s">
        <v>83</v>
      </c>
      <c r="D14" s="9"/>
      <c r="E14" s="8" t="s">
        <v>82</v>
      </c>
      <c r="F14" s="15">
        <v>0.01</v>
      </c>
      <c r="G14" s="15">
        <f t="shared" si="0"/>
        <v>0.5</v>
      </c>
      <c r="H14" s="5" t="s">
        <v>84</v>
      </c>
    </row>
    <row r="15" spans="1:8" s="7" customFormat="1" x14ac:dyDescent="0.25">
      <c r="A15" s="8">
        <v>25</v>
      </c>
      <c r="B15" s="26" t="s">
        <v>65</v>
      </c>
      <c r="C15" s="8" t="s">
        <v>87</v>
      </c>
      <c r="D15" s="9"/>
      <c r="E15" s="8" t="s">
        <v>86</v>
      </c>
      <c r="F15" s="15">
        <v>0.2</v>
      </c>
      <c r="G15" s="15">
        <f t="shared" si="0"/>
        <v>5</v>
      </c>
      <c r="H15" s="5" t="s">
        <v>66</v>
      </c>
    </row>
    <row r="16" spans="1:8" s="7" customFormat="1" x14ac:dyDescent="0.25">
      <c r="A16" s="8">
        <v>2</v>
      </c>
      <c r="B16" s="26" t="s">
        <v>65</v>
      </c>
      <c r="C16" s="8" t="s">
        <v>114</v>
      </c>
      <c r="D16" s="9"/>
      <c r="E16" s="8" t="s">
        <v>115</v>
      </c>
      <c r="F16" s="15">
        <v>0.05</v>
      </c>
      <c r="G16" s="15">
        <f>A16*F16</f>
        <v>0.1</v>
      </c>
      <c r="H16" s="5" t="s">
        <v>116</v>
      </c>
    </row>
    <row r="17" spans="1:8" s="7" customFormat="1" x14ac:dyDescent="0.25">
      <c r="A17" s="8">
        <v>2</v>
      </c>
      <c r="B17" s="26" t="s">
        <v>68</v>
      </c>
      <c r="C17" s="8" t="s">
        <v>90</v>
      </c>
      <c r="D17" s="9"/>
      <c r="E17" s="8" t="s">
        <v>89</v>
      </c>
      <c r="F17" s="15">
        <v>0.23</v>
      </c>
      <c r="G17" s="15">
        <f t="shared" si="0"/>
        <v>0.46</v>
      </c>
      <c r="H17" s="5" t="s">
        <v>67</v>
      </c>
    </row>
    <row r="18" spans="1:8" s="7" customFormat="1" x14ac:dyDescent="0.25">
      <c r="A18" s="11">
        <v>12</v>
      </c>
      <c r="B18" s="25" t="s">
        <v>71</v>
      </c>
      <c r="C18" s="2" t="s">
        <v>148</v>
      </c>
      <c r="D18" s="14"/>
      <c r="E18" s="11" t="s">
        <v>150</v>
      </c>
      <c r="F18" s="16">
        <v>0.39</v>
      </c>
      <c r="G18" s="16">
        <f t="shared" si="0"/>
        <v>4.68</v>
      </c>
      <c r="H18" s="5" t="s">
        <v>149</v>
      </c>
    </row>
    <row r="19" spans="1:8" s="7" customFormat="1" x14ac:dyDescent="0.25">
      <c r="A19" s="8">
        <v>4</v>
      </c>
      <c r="B19" s="24" t="s">
        <v>72</v>
      </c>
      <c r="C19" s="9" t="s">
        <v>92</v>
      </c>
      <c r="D19" s="9"/>
      <c r="E19" s="8" t="s">
        <v>91</v>
      </c>
      <c r="F19" s="15">
        <v>0.86</v>
      </c>
      <c r="G19" s="15">
        <f t="shared" si="0"/>
        <v>3.44</v>
      </c>
      <c r="H19" s="5" t="s">
        <v>73</v>
      </c>
    </row>
    <row r="20" spans="1:8" s="7" customFormat="1" x14ac:dyDescent="0.25">
      <c r="A20" s="8">
        <v>2</v>
      </c>
      <c r="B20" s="26" t="s">
        <v>72</v>
      </c>
      <c r="C20" s="9" t="s">
        <v>94</v>
      </c>
      <c r="D20" s="9"/>
      <c r="E20" s="8" t="s">
        <v>93</v>
      </c>
      <c r="F20" s="15">
        <v>0.49</v>
      </c>
      <c r="G20" s="15">
        <f t="shared" si="0"/>
        <v>0.98</v>
      </c>
      <c r="H20" s="5" t="s">
        <v>74</v>
      </c>
    </row>
    <row r="21" spans="1:8" x14ac:dyDescent="0.25">
      <c r="A21" s="2"/>
      <c r="B21" s="24"/>
      <c r="C21" s="2"/>
      <c r="D21" s="4"/>
      <c r="E21" s="2"/>
      <c r="F21" s="6" t="s">
        <v>7</v>
      </c>
      <c r="G21" s="17">
        <f>SUM(G5:G20)</f>
        <v>23.380000000000003</v>
      </c>
      <c r="H21" s="5"/>
    </row>
    <row r="22" spans="1:8" ht="15.75" x14ac:dyDescent="0.25">
      <c r="A22" s="21" t="s">
        <v>147</v>
      </c>
      <c r="B22" s="24"/>
      <c r="C22" s="2"/>
      <c r="D22" s="3" t="s">
        <v>11</v>
      </c>
      <c r="E22" s="2"/>
      <c r="F22" s="2"/>
      <c r="G22" s="2"/>
      <c r="H22" s="2"/>
    </row>
    <row r="23" spans="1:8" s="7" customFormat="1" x14ac:dyDescent="0.25">
      <c r="A23" s="8">
        <v>4</v>
      </c>
      <c r="B23" s="26" t="s">
        <v>58</v>
      </c>
      <c r="C23" s="8" t="s">
        <v>55</v>
      </c>
      <c r="D23" s="9">
        <v>200</v>
      </c>
      <c r="E23" s="8" t="s">
        <v>56</v>
      </c>
      <c r="F23" s="15">
        <v>0.53</v>
      </c>
      <c r="G23" s="15">
        <f t="shared" ref="G23:G37" si="1">A23*F23</f>
        <v>2.12</v>
      </c>
      <c r="H23" s="5" t="s">
        <v>57</v>
      </c>
    </row>
    <row r="24" spans="1:8" x14ac:dyDescent="0.25">
      <c r="A24" s="2">
        <v>20</v>
      </c>
      <c r="B24" s="24" t="s">
        <v>10</v>
      </c>
      <c r="C24" s="2" t="s">
        <v>23</v>
      </c>
      <c r="D24" s="2">
        <v>0</v>
      </c>
      <c r="E24" s="2" t="s">
        <v>22</v>
      </c>
      <c r="F24" s="15">
        <v>0.02</v>
      </c>
      <c r="G24" s="15">
        <f t="shared" si="1"/>
        <v>0.4</v>
      </c>
      <c r="H24" s="5" t="s">
        <v>24</v>
      </c>
    </row>
    <row r="25" spans="1:8" x14ac:dyDescent="0.25">
      <c r="A25" s="2">
        <v>10</v>
      </c>
      <c r="B25" s="24" t="s">
        <v>10</v>
      </c>
      <c r="C25" s="2" t="s">
        <v>20</v>
      </c>
      <c r="D25" s="2">
        <v>10</v>
      </c>
      <c r="E25" s="2" t="s">
        <v>19</v>
      </c>
      <c r="F25" s="15">
        <v>0.02</v>
      </c>
      <c r="G25" s="15">
        <f t="shared" si="1"/>
        <v>0.2</v>
      </c>
      <c r="H25" s="5" t="s">
        <v>21</v>
      </c>
    </row>
    <row r="26" spans="1:8" x14ac:dyDescent="0.25">
      <c r="A26" s="11">
        <v>10</v>
      </c>
      <c r="B26" s="25" t="s">
        <v>10</v>
      </c>
      <c r="C26" s="11" t="s">
        <v>45</v>
      </c>
      <c r="D26" s="11">
        <v>50</v>
      </c>
      <c r="E26" s="11" t="s">
        <v>131</v>
      </c>
      <c r="F26" s="16">
        <v>0.02</v>
      </c>
      <c r="G26" s="16">
        <f t="shared" si="1"/>
        <v>0.2</v>
      </c>
      <c r="H26" s="5" t="s">
        <v>46</v>
      </c>
    </row>
    <row r="27" spans="1:8" x14ac:dyDescent="0.25">
      <c r="A27" s="2">
        <v>10</v>
      </c>
      <c r="B27" s="24" t="s">
        <v>10</v>
      </c>
      <c r="C27" s="2" t="s">
        <v>144</v>
      </c>
      <c r="D27" s="2">
        <v>75</v>
      </c>
      <c r="E27" s="2" t="s">
        <v>145</v>
      </c>
      <c r="F27" s="15">
        <v>0.02</v>
      </c>
      <c r="G27" s="15">
        <f t="shared" si="1"/>
        <v>0.2</v>
      </c>
      <c r="H27" s="5" t="s">
        <v>146</v>
      </c>
    </row>
    <row r="28" spans="1:8" x14ac:dyDescent="0.25">
      <c r="A28" s="2">
        <v>20</v>
      </c>
      <c r="B28" s="24" t="s">
        <v>10</v>
      </c>
      <c r="C28" s="2" t="s">
        <v>29</v>
      </c>
      <c r="D28" s="2">
        <v>100</v>
      </c>
      <c r="E28" s="2" t="s">
        <v>28</v>
      </c>
      <c r="F28" s="15">
        <v>0.02</v>
      </c>
      <c r="G28" s="15">
        <f t="shared" si="1"/>
        <v>0.4</v>
      </c>
      <c r="H28" s="5" t="s">
        <v>30</v>
      </c>
    </row>
    <row r="29" spans="1:8" x14ac:dyDescent="0.25">
      <c r="A29" s="2">
        <v>10</v>
      </c>
      <c r="B29" s="24" t="s">
        <v>10</v>
      </c>
      <c r="C29" s="2" t="s">
        <v>43</v>
      </c>
      <c r="D29" s="2">
        <v>200</v>
      </c>
      <c r="E29" s="2" t="s">
        <v>42</v>
      </c>
      <c r="F29" s="15">
        <v>0.02</v>
      </c>
      <c r="G29" s="15">
        <f t="shared" si="1"/>
        <v>0.2</v>
      </c>
      <c r="H29" s="5" t="s">
        <v>44</v>
      </c>
    </row>
    <row r="30" spans="1:8" x14ac:dyDescent="0.25">
      <c r="A30" s="2">
        <v>20</v>
      </c>
      <c r="B30" s="24" t="s">
        <v>10</v>
      </c>
      <c r="C30" s="2" t="s">
        <v>32</v>
      </c>
      <c r="D30" s="2" t="s">
        <v>13</v>
      </c>
      <c r="E30" s="2" t="s">
        <v>31</v>
      </c>
      <c r="F30" s="15">
        <v>0.02</v>
      </c>
      <c r="G30" s="15">
        <f t="shared" si="1"/>
        <v>0.4</v>
      </c>
      <c r="H30" s="5" t="s">
        <v>33</v>
      </c>
    </row>
    <row r="31" spans="1:8" x14ac:dyDescent="0.25">
      <c r="A31" s="2">
        <v>10</v>
      </c>
      <c r="B31" s="24" t="s">
        <v>10</v>
      </c>
      <c r="C31" s="2" t="s">
        <v>35</v>
      </c>
      <c r="D31" s="2" t="s">
        <v>13</v>
      </c>
      <c r="E31" s="2" t="s">
        <v>34</v>
      </c>
      <c r="F31" s="15">
        <v>0.25</v>
      </c>
      <c r="G31" s="15">
        <f t="shared" si="1"/>
        <v>2.5</v>
      </c>
      <c r="H31" s="5" t="s">
        <v>36</v>
      </c>
    </row>
    <row r="32" spans="1:8" x14ac:dyDescent="0.25">
      <c r="A32" s="2">
        <v>10</v>
      </c>
      <c r="B32" s="24" t="s">
        <v>10</v>
      </c>
      <c r="C32" s="2" t="s">
        <v>48</v>
      </c>
      <c r="D32" s="2" t="s">
        <v>16</v>
      </c>
      <c r="E32" s="2" t="s">
        <v>47</v>
      </c>
      <c r="F32" s="15">
        <v>0.02</v>
      </c>
      <c r="G32" s="15">
        <f t="shared" si="1"/>
        <v>0.2</v>
      </c>
      <c r="H32" s="5" t="s">
        <v>49</v>
      </c>
    </row>
    <row r="33" spans="1:8" x14ac:dyDescent="0.25">
      <c r="A33" s="2">
        <v>10</v>
      </c>
      <c r="B33" s="24" t="s">
        <v>10</v>
      </c>
      <c r="C33" s="2" t="s">
        <v>50</v>
      </c>
      <c r="D33" s="2" t="s">
        <v>17</v>
      </c>
      <c r="E33" s="2" t="s">
        <v>132</v>
      </c>
      <c r="F33" s="15">
        <v>0.06</v>
      </c>
      <c r="G33" s="15">
        <f t="shared" si="1"/>
        <v>0.6</v>
      </c>
      <c r="H33" s="5" t="s">
        <v>51</v>
      </c>
    </row>
    <row r="34" spans="1:8" x14ac:dyDescent="0.25">
      <c r="A34" s="2">
        <v>10</v>
      </c>
      <c r="B34" s="24" t="s">
        <v>10</v>
      </c>
      <c r="C34" s="2" t="s">
        <v>38</v>
      </c>
      <c r="D34" s="2" t="s">
        <v>14</v>
      </c>
      <c r="E34" s="2" t="s">
        <v>37</v>
      </c>
      <c r="F34" s="15">
        <v>0.02</v>
      </c>
      <c r="G34" s="15">
        <f t="shared" si="1"/>
        <v>0.2</v>
      </c>
      <c r="H34" s="5" t="s">
        <v>39</v>
      </c>
    </row>
    <row r="35" spans="1:8" x14ac:dyDescent="0.25">
      <c r="A35" s="2">
        <v>25</v>
      </c>
      <c r="B35" s="24" t="s">
        <v>10</v>
      </c>
      <c r="C35" s="2" t="s">
        <v>26</v>
      </c>
      <c r="D35" s="2" t="s">
        <v>12</v>
      </c>
      <c r="E35" s="2" t="s">
        <v>25</v>
      </c>
      <c r="F35" s="15">
        <v>0.02</v>
      </c>
      <c r="G35" s="15">
        <f t="shared" si="1"/>
        <v>0.5</v>
      </c>
      <c r="H35" s="5" t="s">
        <v>27</v>
      </c>
    </row>
    <row r="36" spans="1:8" x14ac:dyDescent="0.25">
      <c r="A36" s="11">
        <v>10</v>
      </c>
      <c r="B36" s="25" t="s">
        <v>10</v>
      </c>
      <c r="C36" s="11" t="s">
        <v>40</v>
      </c>
      <c r="D36" s="11" t="s">
        <v>15</v>
      </c>
      <c r="E36" s="11" t="s">
        <v>130</v>
      </c>
      <c r="F36" s="16">
        <v>0.02</v>
      </c>
      <c r="G36" s="16">
        <f t="shared" si="1"/>
        <v>0.2</v>
      </c>
      <c r="H36" s="5" t="s">
        <v>41</v>
      </c>
    </row>
    <row r="37" spans="1:8" x14ac:dyDescent="0.25">
      <c r="A37" s="2">
        <v>10</v>
      </c>
      <c r="B37" s="24" t="s">
        <v>10</v>
      </c>
      <c r="C37" s="2" t="s">
        <v>53</v>
      </c>
      <c r="D37" s="2" t="s">
        <v>18</v>
      </c>
      <c r="E37" s="2" t="s">
        <v>52</v>
      </c>
      <c r="F37" s="15">
        <v>0.25</v>
      </c>
      <c r="G37" s="15">
        <f t="shared" si="1"/>
        <v>2.5</v>
      </c>
      <c r="H37" s="5" t="s">
        <v>54</v>
      </c>
    </row>
    <row r="38" spans="1:8" x14ac:dyDescent="0.25">
      <c r="A38" s="2"/>
      <c r="B38" s="24"/>
      <c r="C38" s="2"/>
      <c r="D38" s="2"/>
      <c r="E38" s="2"/>
      <c r="F38" s="6" t="s">
        <v>7</v>
      </c>
      <c r="G38" s="17">
        <f>SUM(G24:G37)</f>
        <v>8.6999999999999993</v>
      </c>
      <c r="H38" s="2"/>
    </row>
    <row r="39" spans="1:8" ht="15.75" x14ac:dyDescent="0.25">
      <c r="A39" s="20" t="s">
        <v>88</v>
      </c>
      <c r="B39" s="24"/>
      <c r="C39" s="2"/>
      <c r="D39" s="3" t="s">
        <v>134</v>
      </c>
      <c r="E39" s="2"/>
      <c r="F39" s="2"/>
      <c r="G39" s="2"/>
      <c r="H39" s="2"/>
    </row>
    <row r="40" spans="1:8" s="7" customFormat="1" x14ac:dyDescent="0.25">
      <c r="A40" s="8">
        <v>20</v>
      </c>
      <c r="B40" s="26" t="s">
        <v>69</v>
      </c>
      <c r="C40" s="8" t="s">
        <v>122</v>
      </c>
      <c r="D40" s="9" t="s">
        <v>135</v>
      </c>
      <c r="E40" s="8" t="s">
        <v>123</v>
      </c>
      <c r="F40" s="15">
        <v>0.11</v>
      </c>
      <c r="G40" s="15">
        <f t="shared" ref="G40:G47" si="2">A40*F40</f>
        <v>2.2000000000000002</v>
      </c>
      <c r="H40" s="5" t="s">
        <v>121</v>
      </c>
    </row>
    <row r="41" spans="1:8" s="7" customFormat="1" x14ac:dyDescent="0.25">
      <c r="A41" s="8">
        <v>90</v>
      </c>
      <c r="B41" s="26" t="s">
        <v>70</v>
      </c>
      <c r="C41" s="9" t="s">
        <v>96</v>
      </c>
      <c r="D41" s="8" t="s">
        <v>136</v>
      </c>
      <c r="E41" s="13" t="s">
        <v>108</v>
      </c>
      <c r="F41" s="15">
        <v>0.05</v>
      </c>
      <c r="G41" s="15">
        <f t="shared" si="2"/>
        <v>4.5</v>
      </c>
      <c r="H41" s="5" t="s">
        <v>97</v>
      </c>
    </row>
    <row r="42" spans="1:8" s="12" customFormat="1" x14ac:dyDescent="0.25">
      <c r="A42" s="2">
        <v>15</v>
      </c>
      <c r="B42" s="26" t="s">
        <v>70</v>
      </c>
      <c r="C42" s="2" t="s">
        <v>111</v>
      </c>
      <c r="D42" s="2" t="s">
        <v>141</v>
      </c>
      <c r="E42" s="2" t="s">
        <v>112</v>
      </c>
      <c r="F42" s="15">
        <v>0.02</v>
      </c>
      <c r="G42" s="15">
        <f t="shared" si="2"/>
        <v>0.3</v>
      </c>
      <c r="H42" s="5" t="s">
        <v>113</v>
      </c>
    </row>
    <row r="43" spans="1:8" s="12" customFormat="1" x14ac:dyDescent="0.25">
      <c r="A43" s="2">
        <v>30</v>
      </c>
      <c r="B43" s="26" t="s">
        <v>70</v>
      </c>
      <c r="C43" s="2" t="s">
        <v>109</v>
      </c>
      <c r="D43" s="2" t="s">
        <v>140</v>
      </c>
      <c r="E43" s="2" t="s">
        <v>104</v>
      </c>
      <c r="F43" s="15">
        <v>0.02</v>
      </c>
      <c r="G43" s="15">
        <f t="shared" si="2"/>
        <v>0.6</v>
      </c>
      <c r="H43" s="5" t="s">
        <v>110</v>
      </c>
    </row>
    <row r="44" spans="1:8" s="12" customFormat="1" x14ac:dyDescent="0.25">
      <c r="A44" s="2">
        <v>10</v>
      </c>
      <c r="B44" s="24" t="s">
        <v>70</v>
      </c>
      <c r="C44" s="2" t="s">
        <v>129</v>
      </c>
      <c r="D44" s="11" t="s">
        <v>142</v>
      </c>
      <c r="E44" s="2" t="s">
        <v>128</v>
      </c>
      <c r="F44" s="15">
        <v>0.02</v>
      </c>
      <c r="G44" s="15">
        <f t="shared" si="2"/>
        <v>0.2</v>
      </c>
      <c r="H44" s="5" t="s">
        <v>133</v>
      </c>
    </row>
    <row r="45" spans="1:8" x14ac:dyDescent="0.25">
      <c r="A45" s="11">
        <v>20</v>
      </c>
      <c r="B45" s="26" t="s">
        <v>70</v>
      </c>
      <c r="C45" s="11" t="s">
        <v>100</v>
      </c>
      <c r="D45" s="11" t="s">
        <v>138</v>
      </c>
      <c r="E45" s="11" t="s">
        <v>106</v>
      </c>
      <c r="F45" s="16">
        <v>0.02</v>
      </c>
      <c r="G45" s="15">
        <f t="shared" si="2"/>
        <v>0.4</v>
      </c>
      <c r="H45" s="5" t="s">
        <v>101</v>
      </c>
    </row>
    <row r="46" spans="1:8" x14ac:dyDescent="0.25">
      <c r="A46" s="11">
        <v>20</v>
      </c>
      <c r="B46" s="26" t="s">
        <v>70</v>
      </c>
      <c r="C46" s="11" t="s">
        <v>98</v>
      </c>
      <c r="D46" s="11" t="s">
        <v>137</v>
      </c>
      <c r="E46" s="11" t="s">
        <v>107</v>
      </c>
      <c r="F46" s="16">
        <v>0.08</v>
      </c>
      <c r="G46" s="15">
        <f t="shared" si="2"/>
        <v>1.6</v>
      </c>
      <c r="H46" s="5" t="s">
        <v>99</v>
      </c>
    </row>
    <row r="47" spans="1:8" x14ac:dyDescent="0.25">
      <c r="A47" s="11">
        <v>30</v>
      </c>
      <c r="B47" s="26" t="s">
        <v>70</v>
      </c>
      <c r="C47" s="11" t="s">
        <v>102</v>
      </c>
      <c r="D47" s="11" t="s">
        <v>139</v>
      </c>
      <c r="E47" s="11" t="s">
        <v>105</v>
      </c>
      <c r="F47" s="16">
        <v>0.05</v>
      </c>
      <c r="G47" s="15">
        <f t="shared" si="2"/>
        <v>1.5</v>
      </c>
      <c r="H47" s="5" t="s">
        <v>103</v>
      </c>
    </row>
    <row r="48" spans="1:8" x14ac:dyDescent="0.25">
      <c r="A48" s="2"/>
      <c r="B48" s="24"/>
      <c r="C48" s="2"/>
      <c r="D48" s="2"/>
      <c r="E48" s="2"/>
      <c r="F48" s="6" t="s">
        <v>7</v>
      </c>
      <c r="G48" s="17">
        <f>SUM(G40:G47)</f>
        <v>11.299999999999999</v>
      </c>
    </row>
    <row r="50" spans="1:7" x14ac:dyDescent="0.25">
      <c r="F50" s="19" t="s">
        <v>117</v>
      </c>
      <c r="G50" s="18">
        <f>G21+G38+G48</f>
        <v>43.379999999999995</v>
      </c>
    </row>
    <row r="55" spans="1:7" x14ac:dyDescent="0.25">
      <c r="A55" s="10"/>
    </row>
  </sheetData>
  <sortState ref="A44:I50">
    <sortCondition ref="D44:D50"/>
  </sortState>
  <hyperlinks>
    <hyperlink ref="H25" r:id="rId1"/>
    <hyperlink ref="H24" r:id="rId2"/>
    <hyperlink ref="H35" r:id="rId3"/>
    <hyperlink ref="H28" r:id="rId4"/>
    <hyperlink ref="H30" r:id="rId5"/>
    <hyperlink ref="H31" r:id="rId6"/>
    <hyperlink ref="H34" r:id="rId7"/>
    <hyperlink ref="H36" r:id="rId8"/>
    <hyperlink ref="H29" r:id="rId9"/>
    <hyperlink ref="H26" r:id="rId10"/>
    <hyperlink ref="H32" r:id="rId11"/>
    <hyperlink ref="H33" r:id="rId12"/>
    <hyperlink ref="H37" r:id="rId13"/>
    <hyperlink ref="H23" r:id="rId14"/>
    <hyperlink ref="H11" r:id="rId15"/>
    <hyperlink ref="H14" r:id="rId16"/>
    <hyperlink ref="H17" r:id="rId17"/>
    <hyperlink ref="H15" r:id="rId18"/>
    <hyperlink ref="H19" r:id="rId19"/>
    <hyperlink ref="H20" r:id="rId20"/>
    <hyperlink ref="H9" r:id="rId21"/>
    <hyperlink ref="H41" r:id="rId22"/>
    <hyperlink ref="H46" r:id="rId23"/>
    <hyperlink ref="H45" r:id="rId24"/>
    <hyperlink ref="H47" r:id="rId25"/>
    <hyperlink ref="H43" r:id="rId26"/>
    <hyperlink ref="H42" r:id="rId27"/>
    <hyperlink ref="H16" r:id="rId28"/>
    <hyperlink ref="H8" r:id="rId29"/>
    <hyperlink ref="H40" r:id="rId30"/>
    <hyperlink ref="H44" r:id="rId31"/>
    <hyperlink ref="H18" r:id="rId32"/>
    <hyperlink ref="H5" r:id="rId33"/>
  </hyperlinks>
  <pageMargins left="0.7" right="0.7" top="0.78740157499999996" bottom="0.78740157499999996" header="0.3" footer="0.3"/>
  <pageSetup paperSize="9" scale="53" orientation="landscape" r:id="rId3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Bauteilliste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</dc:creator>
  <cp:lastModifiedBy>lisa</cp:lastModifiedBy>
  <cp:lastPrinted>2019-05-24T09:11:36Z</cp:lastPrinted>
  <dcterms:created xsi:type="dcterms:W3CDTF">2019-05-13T07:14:10Z</dcterms:created>
  <dcterms:modified xsi:type="dcterms:W3CDTF">2019-06-01T17:33:02Z</dcterms:modified>
</cp:coreProperties>
</file>