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Bauteilliste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2" l="1"/>
  <c r="G26" i="2"/>
  <c r="G18" i="2"/>
  <c r="G12" i="2" l="1"/>
  <c r="G25" i="2" l="1"/>
  <c r="G16" i="2" l="1"/>
  <c r="G10" i="2" l="1"/>
  <c r="G14" i="2" l="1"/>
  <c r="G44" i="2"/>
  <c r="G43" i="2"/>
  <c r="G45" i="2"/>
  <c r="G41" i="2"/>
  <c r="G40" i="2"/>
  <c r="G42" i="2"/>
  <c r="G8" i="2" l="1"/>
  <c r="G13" i="2" l="1"/>
  <c r="G15" i="2"/>
  <c r="G38" i="2"/>
  <c r="G39" i="2"/>
  <c r="G17" i="2"/>
  <c r="G11" i="2"/>
  <c r="G46" i="2" l="1"/>
  <c r="G9" i="2"/>
  <c r="G21" i="2" l="1"/>
  <c r="G34" i="2"/>
  <c r="G28" i="2"/>
  <c r="G29" i="2"/>
  <c r="G30" i="2"/>
  <c r="G24" i="2"/>
  <c r="G27" i="2"/>
  <c r="G31" i="2"/>
  <c r="G23" i="2"/>
  <c r="G22" i="2"/>
  <c r="G33" i="2"/>
  <c r="G35" i="2"/>
  <c r="G7" i="2"/>
  <c r="G5" i="2"/>
  <c r="G6" i="2"/>
  <c r="G36" i="2" l="1"/>
  <c r="G19" i="2"/>
  <c r="G48" i="2" l="1"/>
</calcChain>
</file>

<file path=xl/sharedStrings.xml><?xml version="1.0" encoding="utf-8"?>
<sst xmlns="http://schemas.openxmlformats.org/spreadsheetml/2006/main" count="178" uniqueCount="152">
  <si>
    <t>Anzahl</t>
  </si>
  <si>
    <t>Artikelname</t>
  </si>
  <si>
    <t>Artikelnummer</t>
  </si>
  <si>
    <t>Info</t>
  </si>
  <si>
    <t>Preis</t>
  </si>
  <si>
    <t>Internetaddresse</t>
  </si>
  <si>
    <t>rote LED</t>
  </si>
  <si>
    <t>Gesamt</t>
  </si>
  <si>
    <t>grüne LED</t>
  </si>
  <si>
    <t>gelb LED</t>
  </si>
  <si>
    <t>SMD-Widerstand</t>
  </si>
  <si>
    <t>Größe [Ohm]</t>
  </si>
  <si>
    <t>47k</t>
  </si>
  <si>
    <t>100k</t>
  </si>
  <si>
    <t>2k</t>
  </si>
  <si>
    <t>48k</t>
  </si>
  <si>
    <t>10meg</t>
  </si>
  <si>
    <t>6,8k</t>
  </si>
  <si>
    <t>Präzisionspoti</t>
  </si>
  <si>
    <t>Klinkenbuchse</t>
  </si>
  <si>
    <t>Kurzschlussbrücke</t>
  </si>
  <si>
    <t>Stiftleiste</t>
  </si>
  <si>
    <t>Buchsenleiste</t>
  </si>
  <si>
    <t>Elko</t>
  </si>
  <si>
    <t>Keramikkondensatoren</t>
  </si>
  <si>
    <t>Taster</t>
  </si>
  <si>
    <t>Schraubklemmen</t>
  </si>
  <si>
    <t>Kondensatoren</t>
  </si>
  <si>
    <t>Zenerdiode</t>
  </si>
  <si>
    <t>Gesamsumme:</t>
  </si>
  <si>
    <t>Klinkenstecker</t>
  </si>
  <si>
    <t>Größe [F]</t>
  </si>
  <si>
    <t>100u</t>
  </si>
  <si>
    <t>100n</t>
  </si>
  <si>
    <t>4,7u</t>
  </si>
  <si>
    <t>4,7n</t>
  </si>
  <si>
    <t>470n</t>
  </si>
  <si>
    <t>10p</t>
  </si>
  <si>
    <t>10n</t>
  </si>
  <si>
    <t>12p</t>
  </si>
  <si>
    <t>Widerstand</t>
  </si>
  <si>
    <t>Bauteilliste für Farnell</t>
  </si>
  <si>
    <t>597-5006-507F</t>
  </si>
  <si>
    <t>LED, rot, SMD, 0805, rechteckig, 2V/20mA Durchlass, 630nm, 75mcd</t>
  </si>
  <si>
    <t>https://de.farnell.com/dialight/597-5006-507f/led-rot-75mcd-630nm-0805/dp/2991533?st=smd%200805%20LED</t>
  </si>
  <si>
    <t>597-5316-507F</t>
  </si>
  <si>
    <t>LED, grün, SMD, 0805, rechteckig, 2.2V/20mA Durchlass, 560nm, 16mcd</t>
  </si>
  <si>
    <t>https://de.farnell.com/dialight/597-5316-507f/led-gr-n-16mcd-560nm-0805/dp/2991538?st=smd%200805%20LED</t>
  </si>
  <si>
    <t>597-5406-507F</t>
  </si>
  <si>
    <t>LED, gelb, SMD, 0805, rechteckig, 2V/20mA Durchlass, 590nm, 160mcd</t>
  </si>
  <si>
    <t>https://de.farnell.com/dialight/597-5406-507f/led-gelb-160mcd-590nm-0805/dp/2991536?st=smd%200805%20LED</t>
  </si>
  <si>
    <t>Klinken-Audio-Steckverbinder, 3 Kontakt(e), Buchse, 3.5 mm, Leiterplattenmontage</t>
  </si>
  <si>
    <t>FC68131</t>
  </si>
  <si>
    <t>https://de.farnell.com/cliff-electronic-components/fc68131/stereo-klinkenbuchse-3-5mm-3pos/dp/2518188?ost=CLIFF+FC68131&amp;krypto=8y%2F5sHkkNVPYyuSQcCjvWbI8uwrdcUjLKPBtu1g6H0%2FCkaSAybTAsF6GpsrmcixlIFI8KmSn1CxmEzNL0BFT8w%3D%3D&amp;ddkey=https%3Ade-DE%2FElement14_Germany%2Fsearch</t>
  </si>
  <si>
    <t>Klinken-Audio-Steckverbinder, Stereo-Buchse, 3 Kontakt(e), Stecker, 3.5 mm, Kabelmontage</t>
  </si>
  <si>
    <t>PSG01484</t>
  </si>
  <si>
    <t>https://de.farnell.com/pro-signal/psg01484/stecker-3-5mm-stecker-stereo/dp/1280662</t>
  </si>
  <si>
    <t>Jumper (Sammelschiene), Jumperbuchse, Stiftleisten, 2 -polig, 2.54 mm</t>
  </si>
  <si>
    <t>M7581-05</t>
  </si>
  <si>
    <t>https://de.farnell.com/harwin/m7581-05/jumper-2pos-f-stiftleiste/dp/2396303</t>
  </si>
  <si>
    <t>Jumper (Sammelschiene), Mini-Shunt-Jumper, Board-to-Board-Stiftleisten, 2 -polig, 2.54 mm</t>
  </si>
  <si>
    <t>MC-2228CG</t>
  </si>
  <si>
    <t>https://de.farnell.com/multicomp/mc-2228cg/mini-shunt-jumper-2pol-2-54mm/dp/2834673</t>
  </si>
  <si>
    <t>Board-to-Board-Steckverbinder, 2.54 mm, 14 Kontakt(e), Stiftleiste, BergStik 67996 Series</t>
  </si>
  <si>
    <t>67996-114HLF</t>
  </si>
  <si>
    <t>https://de.farnell.com/amphenol-icc-fci/67996-114hlf/steckv-stiftl-14pos-2reihen-2/dp/2668452?st=Stiftleiste</t>
  </si>
  <si>
    <t>Board-to-Board-Steckverbinder, 2.54 mm, 8 Kontakt(e), Stiftleiste, Baureihe 2211S</t>
  </si>
  <si>
    <t>2211S-08G</t>
  </si>
  <si>
    <t>https://de.farnell.com/multicomp/2211s-08g/stecker-1-reih-vert-8kont/dp/1593416?st=Stiftleiste</t>
  </si>
  <si>
    <t>1 X 8 Position Female Socket with 10.5mm Pins and 2.54MM Pitch</t>
  </si>
  <si>
    <t>RS1-08-G-.413</t>
  </si>
  <si>
    <t>https://de.farnell.com/mcm/rs1-08-g-413/1-x-8-position-female-socket-with/dp/2802333?st=Buchsenleisten</t>
  </si>
  <si>
    <t>Taster, Baureihe B3S, Von oben zu betätigen, Oberflächenmontage, Runde Taste, 160 gf</t>
  </si>
  <si>
    <t>B3S-1000</t>
  </si>
  <si>
    <t>https://de.farnell.com/omron/b3s-1000/smd-taster-waschbar-6x6mm/dp/177807?st=OMR%20B3S-1000</t>
  </si>
  <si>
    <t>Wire-To-Board-Reihenklemme, 5.08 mm, 3 -polig, 26 AWG, 16 AWG, 1.5 mm², Schraubanschluss</t>
  </si>
  <si>
    <t>Wire-To-Board-Reihenklemme, 5.08 mm, 2 -polig, 26 AWG, 16 AWG, 1.5 mm², Schraubanschluss</t>
  </si>
  <si>
    <t>https://de.farnell.com/phoenix-contact/1729128/klemmblock-nieder-print-2pol-13/dp/3041440?st=LAKL%201,5%202%205,08</t>
  </si>
  <si>
    <t>https://de.farnell.com/phoenix-contact/1729131/klemmblock-nieder-print-3pol-13/dp/3041451?st=LAKL%201,5%203%205,08</t>
  </si>
  <si>
    <t>Trimmwiderstand / Trimmpotentiometer, 200 ohm, 9 Umdrehung(en), Oberflächenmontage, Baureihe 44</t>
  </si>
  <si>
    <t>44WR200LFTB</t>
  </si>
  <si>
    <t>https://de.farnell.com/tt-electronics-bi-technologies/44wr200lftb/trimmpoti-cermet-9-gang-4mm-200r/dp/1520655?st=44W-200</t>
  </si>
  <si>
    <t>THICK FILM RESISTOR, 0 OHM, 125mW, 1%</t>
  </si>
  <si>
    <t>MC0805S8F0000T5E</t>
  </si>
  <si>
    <t>https://de.farnell.com/multicomp/mc0805s8f0000t5e/thick-film-resistor-0-ohm-125mw/dp/2371696?st=RND%200805%201%200</t>
  </si>
  <si>
    <t>https://de.farnell.com/multicomp/mc0805s8f100jt5e/res-thick-film-10r-1-0-125w-0805/dp/1632455?st=RND%200805%201%200</t>
  </si>
  <si>
    <t>RES, THICK FILM, 10R, 1%, 0.125W, 0805</t>
  </si>
  <si>
    <t>MC0805S8F100JT5E</t>
  </si>
  <si>
    <t>MC0805S8F510JT5E</t>
  </si>
  <si>
    <r>
      <t xml:space="preserve">RES, THICK FILM, </t>
    </r>
    <r>
      <rPr>
        <sz val="11"/>
        <color rgb="FFFF0000"/>
        <rFont val="Calibri"/>
        <family val="2"/>
        <scheme val="minor"/>
      </rPr>
      <t>51R</t>
    </r>
    <r>
      <rPr>
        <sz val="11"/>
        <rFont val="Calibri"/>
        <family val="2"/>
        <scheme val="minor"/>
      </rPr>
      <t>, 1%, 0.125W, 0805</t>
    </r>
  </si>
  <si>
    <t>RES, THICK FILM, 100R, 1%, 0.125W, 0805</t>
  </si>
  <si>
    <t>MC0805S8F1000T5E</t>
  </si>
  <si>
    <t>https://de.farnell.com/multicomp/mc0805s8f1000t5e/res-thick-film-100r-1-0-125w-0805/dp/1632456?st=RND%200805%201%200</t>
  </si>
  <si>
    <t>RES, THICK FILM, 200R, 1%, 0.125W, 0805</t>
  </si>
  <si>
    <t>https://de.farnell.com/multicomp/mc0805s8f2000t5e/res-thick-film-200r-1-0-125w-0805/dp/1631386?pf=310113412&amp;st=RND+0805+1+0&amp;krypto=i0L0T1DaG%2FT1qkKi9tueta6AMSowgGPuCzZRVecg1nYxTFi4KitrSFMaJMmBe3FzQLE%2FfVN%2B6jf28kLLwDM9jeBibmJmTQ1srFKGqiUlauS5g79%2Fjuto1flBDC%2B63%2FmLPh6s9Z8yqBCtjdZnYS9PP3O0VG7flGau4d3CR3e7udJWdiONzBDniIazmOMv1Bm0OqYcJblsqvmNqCqeK2siw1kvHz3UoHCMLlYToC86tEbLd%2Fuhq4s%2BKJqaaP3u6D4IgAgrNSzRDowo3ggHUfxxjZdBf975CxFW7dZwXAMr%2BWPCCiE7IhD6YEvKnla0dxKRDwNI4085Zl4VV%2FcRuBFKFWAdXS0mEmWPmxOTEBV4REuJKNhUAuViKuD5EBYyQAA7GSHuY0xWuMHYZrz3D3FYNgEjzyblhS1HCHNEFnYi6cUf3NRwwWkb06FmwnZKePcqi%2BT1IQ9iqhSHuHs7oZTgmUEtj%2FaE8DVv6aV7ACil8zXki%2BYRP9VoCyiSl6wldJ%2BE8glvNgSCLSg2GlF02Wa%2B4oPTd1bmeE5jKCMGC7jT2STbHZBq4%2BJj%2BaAK7GmtECHlKnZPYtOTk50wZEFIinKv1SBi1dMfjVIjwPXE0sSVSea8Aohl8iHmJlaR3VFKUMKI%2BiqAU3CpUp9%2BKdaupgSYbyioZnP8huWoBU%2BiLjAmRjqNb%2B8IBheMoTYN38MJAzORTmH9xIos2HkeJkkhclrP7E1zx9gXgGfYLQ5%2FznVJWzmFX73QNavwSUeydpUnYZPMAUt9yGA0rmAOwj29uciXgSeOUPLc9Mzcf6WoSWqfRUoaasdyptr%2B%2BFW6w5otDTrUnL3X5Ju%2Flnua4xmMwyymfpDO%2B3pt25K%2FHZmSYLoTj0vn0zhMyA%2BdUGnUX69p9x9dck010dQDXihwF%2BgL73261rdMVrCBvVINvuHxBFNFR9mmylnuLSHmQeLUh9QnXsjikphyaIU%2B1S8RjSkWKR22aVRCGGNgkGD12tJ1U0Xb9gJmu52OjhqWuhTaXmS1u7ALe1LJldkTr8Cc%2B5iyH16mPARW%2FQnT88vuj4zGMHX3M%2BopMO8t1IgJuyTjsD4BUKd4rHeShtM6VFr8uMUKxGDCAWNXIb7pD%2Bks6y0mBLuWZZCCJKrEy4asT87L7odre0LvXhZtu4dR474sOen6MdB8Eg4s7WktMH9ix3H8NX61pPKwcJavHyjtT0BN7GJTQQSI8Sw09nRVY0XIqzZfRVe6gUpVnZl%2Fr17faS%2FycnWxxYma8hkOhYPS%2BPO08HEoL4aE1QfX9lbPzkade8bz10iN%2B7YCso%2F2rzhuvu9lLZfSocTMwRFHHOhzvgj1OgwAjkTYbnoxbQKc6NBlmYpqfxzDoA%3D%3D&amp;ddkey=https%3Ade-DE%2FElement14_Germany%2Fw%2Fc%2Fpassive-bauelemente%2Ffestwiderstande%2Fsmd-chip-widerstande</t>
  </si>
  <si>
    <t>MC0805S8F2000T5E</t>
  </si>
  <si>
    <t>RES, THICK FILM, 100K, 1%, 0.125W, 0805</t>
  </si>
  <si>
    <t>CRCW0805100KFKEB</t>
  </si>
  <si>
    <t>https://de.farnell.com/vishay/crcw0805100kfkeb/res-thick-film-100k-1-0-125w-0805/dp/1853396?st=RND%200805%201%200</t>
  </si>
  <si>
    <t>RES, 100K, 0.1%, 0.125W, 0805, THIN FILM</t>
  </si>
  <si>
    <t>RG2012P-104-B-T5</t>
  </si>
  <si>
    <t>https://de.farnell.com/susumu/rg2012p-104-b-t5/res-100k-0-1-0-125w-0805-thin/dp/2920158?st=RND%200805%201%200</t>
  </si>
  <si>
    <t>Chipwiderstand, Oberflächenmontage, Dickschicht, 0805 [Metrisch 2012], 10 Mohm, Baureihe RC, 150 V</t>
  </si>
  <si>
    <t>RC0805FR-0710ML </t>
  </si>
  <si>
    <t>https://de.farnell.com/yageo/rc0805fr-0710ml/dickschichtwiderstand-10m-1-0/dp/2421941?st=RND%200805%201%200</t>
  </si>
  <si>
    <t>RES, THICK FILM, 2K, 1%, 0.125W, 0805</t>
  </si>
  <si>
    <t>MC0805S8F2001T5E</t>
  </si>
  <si>
    <t>https://de.farnell.com/multicomp/mc0805s8f2001t5e/res-thick-film-2k-1-0-125w-0805/dp/1635318?st=RND%200805%201%200</t>
  </si>
  <si>
    <t>RES, THICK FILM, 47K, 1%, 0.125W, 0805</t>
  </si>
  <si>
    <t>MC0805S8F4702T5E</t>
  </si>
  <si>
    <t>https://de.farnell.com/multicomp/mc0805s8f4702t5e/res-thick-film-47k-1-0-125w-0805/dp/1632492?st=RND%200805%201%200</t>
  </si>
  <si>
    <r>
      <t xml:space="preserve">RES, THICK FILM, </t>
    </r>
    <r>
      <rPr>
        <sz val="11"/>
        <color rgb="FFFF0000"/>
        <rFont val="Calibri"/>
        <family val="2"/>
        <scheme val="minor"/>
      </rPr>
      <t>47K5</t>
    </r>
    <r>
      <rPr>
        <sz val="11"/>
        <rFont val="Calibri"/>
        <family val="2"/>
        <scheme val="minor"/>
      </rPr>
      <t>, 1%, 0.125W, 0805</t>
    </r>
  </si>
  <si>
    <t>MC0805S8F4752T5E</t>
  </si>
  <si>
    <t>https://de.farnell.com/multicomp/mc0805s8f4752t5e/res-thick-film-47k5-1-0-125w-0805/dp/1631406?pf=310094382&amp;st=RND+0805+1+0&amp;krypto=txNpwVO2RJGEZ%2FZCYdPu64xrll%2FsraYu%2BLwy%2FCqXy8H47TbIEQRmiMdS5yWaCLT2LomjdF1hBLgZIQdONY85FxqBHsL%2BEW%2FUpf7HQGZLfTCzikBJDC%2FFStcc8w7zc5JSnPopLHcO8yFclpsgosZck4WaMW%2BXTvfGAn1AsdjCY0TGaz2obK70DCGBzez%2FUSxcuvlQAS4gh7ODEG3yU3%2BgSaJ1%2F%2BYUyjmWmivjT7QXbtfxA3rXGZbOKsvdrKom%2BF3ZgoRSSp9xsmfOo1rrdHE2RNv22zj9dXLdYRHFRHNgBE%2BHuwWtJH2X5tLSwecXMAemiHuKno%2BgfRHcfQGIAMknHkFqw0VWZjtcNKVvXiUH03ItNhxD%2BdhO6%2BOrytCctx1r4DMSBwSsyOoW0%2FUQS8IkrwuHDhd4389AyUUmolxkdIyvCGsuTRCYhWtp5o2DWx3X14xKKrSroGaHMf%2BUIvY2ne90%2FbYAQ2f2QAwtXiG0b8lNVQH4zw1LE9QDmsooO65GPkvzWfrK%2FOWQcyGIEjxWEnaA20URiwHRLl2b4xQc%2FRcH0YZwKpSg9vBTsTMO%2FxOJ0l1zgCrt2kaxh3fUlBiBpHq4ZJLH8Cz3aPPLN2czBa%2B6GIhur5k8Y9awEI6kAKDEtvT%2FEiIBaRrPWfduIv6vNAorcP8%2BWdWBPkXY2QoGqtj2t5Vs9fn4IQ55zXwCPnYVk0B5g%2BjtpbA2A7Dl%2BjjvJrsL8Ll8sqPf8V2ruwZ%2Ffj6GQgqP%2FgmWI%2Fdntifn2dO1boxviSb5tc0CuG2F2D1uO4wqRSCmLpZF4RNAMJjakG%2Ff%2BY9mLzVELCjPMnS0n1QMXQa8SzhJwMn0EQqFv7URZhPrH92BGlrP1djStkjRHMcBH%2BWuUKTDB8oNBldWy1ekdLJRhbv%2Bm6d%2BIPBXa%2B6%2BbfSxyuP4KIIg7DccIK1dgL%2Fxa5M2J4J5cK%2Bb6c5VHr725NQdqkDW%2BKzSs46gaT1QqTRfREeXJQ94mimYq0otWhNv4UW%2Bd5SBnh3EA6wGIR2y%2BFi%2F9uBxw9Vw%2BOFiQfdYrrFUdTa9bciBItjzcRAOkxASD1VTkZrEJAYTifUCO4zbHwueOTtIuzNyXAehaQvSPfupfKST4KXg00FXENVsY75Xc5KtIfa6P%2FFyk8%2BG5qkaZ75eYlUcUaNc6BUYhSaa%2BZekJ0PZwkJXEuZh%2F5WE6uJfQThMkTIOxQxuwMRq48fod81WGuUcdHYPb4qu2YWOTOCZ6VWHBb4kiR6sEG34kH%2BCVybbL3biPDVX0rTTkRz7h60bgzCGBDFXMWjH9RPCfs2hKwUxJqODgxjrSRyA2LAqWQQ3tiMby9tk6vdOwPXi7jTJiJKMuSN6mQUfB8AKjw%3D%3D&amp;ddkey=https%3Ade-DE%2FElement14_Germany%2Fw%2Fc%2Fpassive-bauelemente%2Ffestwiderstande%2Fsmd-chip-widerstande</t>
  </si>
  <si>
    <t>MC0805S8F6801T5E</t>
  </si>
  <si>
    <t>https://de.farnell.com/multicomp/mc0805s8f6801t5e/res-thick-film-6k8-1-0-125w-0805/dp/1632509?st=RND%200805%201%200</t>
  </si>
  <si>
    <t>https://de.farnell.com/multicomp/mc0805s8f510jt5e/res-thick-film-51r-1-0-125w-0805/dp/1632497?ost=MC0805S8F510JT5E&amp;ddkey=https%3Ade-DE%2FElement14_Germany%2Fsearch</t>
  </si>
  <si>
    <t>ELKO SMD 105°C 100UF/50V BAUFORM F</t>
  </si>
  <si>
    <t>EEVFK1H101P.</t>
  </si>
  <si>
    <t>https://de.farnell.com/panasonic-electronic-components/eevfk1h101p/elko-smd-105-c-100uf-50v-bauform/dp/3836113?st=SMD-Elko</t>
  </si>
  <si>
    <t>Keramikvielschichtkondensator, SMD, 10 pF, 100 V, 0805 [Metrisch 2012], ± 5%, C0G / NP0, MCA Series</t>
  </si>
  <si>
    <t>MCA0805C100JCT</t>
  </si>
  <si>
    <t>https://de.farnell.com/multicomp/mca0805c100jct/kondensator-10pf-100v-5-c0g-0805/dp/2666099</t>
  </si>
  <si>
    <t>Keramikvielschichtkondensator, SMD, 12 pF, 50 V, 0805 [Metrisch 2012], ± 5%, C0G / NP0, Baureihe MC</t>
  </si>
  <si>
    <t>MC0805N120J500CT</t>
  </si>
  <si>
    <t>https://de.farnell.com/multicomp/mc0805n120j500ct/kondensat-12pf-50v-5-c0g-np0-0805/dp/2310679</t>
  </si>
  <si>
    <t>Keramikvielschichtkondensator, SMD, 10000 pF, 50 V, 0805 [Metrisch 2012], ± 5%, X7R, Baureihe MC</t>
  </si>
  <si>
    <t>MC0805B103J500CT</t>
  </si>
  <si>
    <t>https://de.farnell.com/multicomp/mc0805b103j500ct/kondensator-0-01-f-50v-5-x7r-0805/dp/2310704</t>
  </si>
  <si>
    <t>Keramikvielschichtkondensator, SMD, 0.1 µF, 50 V, 0805 [Metrisch 2012], ± 5%, X7R, Baureihe MC</t>
  </si>
  <si>
    <t>MC0805B104J500CT</t>
  </si>
  <si>
    <t>https://de.farnell.com/multicomp/mc0805b104j500ct/kondensator-100nf-50v-5-x7r-0805/dp/2310706</t>
  </si>
  <si>
    <t>Keramikvielschichtkondensator, SMD, 0.47 µF, 16 V, 0805 [Metrisch 2012], ± 5%, X7R, MC Series</t>
  </si>
  <si>
    <t>MC0805B474J160CT</t>
  </si>
  <si>
    <t>https://de.farnell.com/multicomp/mc0805b474j160ct/kondensator-0-47-f-16v-5-x7r-0805/dp/2627136</t>
  </si>
  <si>
    <t>Keramikvielschichtkondensator, SMD, 4700 pF, 50 V, 0805 [Metrisch 2012], ± 5%, X7R, Baureihe MC</t>
  </si>
  <si>
    <t>MC0805B472J500CT</t>
  </si>
  <si>
    <t>https://de.farnell.com/multicomp/mc0805b472j500ct/kondensator-4700pf-50v-5-x7r-0805/dp/2320845RL</t>
  </si>
  <si>
    <t>Keramikvielschichtkondensator, SMD, AEC-Q200, 4.7 µF, 10 V, 0805 [Metrisch 2012], ± 5%, X7R</t>
  </si>
  <si>
    <t>C0805C475J8RACAUTO</t>
  </si>
  <si>
    <t>https://de.farnell.com/kemet/c0805c475j8racauto/kondensator-4-7-f-10v-5-x7r-0805/dp/2776868</t>
  </si>
  <si>
    <t>BZX84-C2V4</t>
  </si>
  <si>
    <t>Zener-Diode, 2.4 V, 250 mW, TO-236AB, 5 %, 3 Pin(s), 150 °C</t>
  </si>
  <si>
    <t>https://de.farnell.com/nexperia/bzx84-c2v4-215/zener-diode-2-4v-0-25w/dp/1081414</t>
  </si>
  <si>
    <t>https://de.farnell.com/multicomp/mctc0525b1373t5e/d-nnsch-widerstand-137k-0-1-0/dp/1576031?st=widerstand%20138%20kohm#</t>
  </si>
  <si>
    <t>MCTC0525B1373T5E</t>
  </si>
  <si>
    <t>Chipwiderstand, Oberflächenmontage, Dünnschicht, 0805 [Metrisch 2012], 137 kohm, Baureihe MCT05</t>
  </si>
  <si>
    <t>137k</t>
  </si>
  <si>
    <t>https://de.farnell.com/neohm-te-connectivity/cpf0805b75re1/d-nnschichtwiderstand-75r-0-1/dp/1697415?st=widerstand%2075%20ohm</t>
  </si>
  <si>
    <t>CPF0805B75RE1</t>
  </si>
  <si>
    <t>Chipwiderstand, Oberflächenmontage, Dünnschicht, 0805 [Metrisch 2012], 75 ohm, Baureihe CPF, 100 V</t>
  </si>
  <si>
    <r>
      <t>RES, THICK FILM</t>
    </r>
    <r>
      <rPr>
        <sz val="11"/>
        <rFont val="Calibri"/>
        <family val="2"/>
        <scheme val="minor"/>
      </rPr>
      <t>, 6K8, 1%</t>
    </r>
    <r>
      <rPr>
        <sz val="11"/>
        <color theme="1"/>
        <rFont val="Calibri"/>
        <family val="2"/>
        <scheme val="minor"/>
      </rPr>
      <t>, 0.125W, 0805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</si>
</sst>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/>
    </xf>
    <xf numFmtId="44" fontId="0" fillId="0" borderId="0" xfId="2" applyFont="1" applyAlignment="1">
      <alignment horizontal="center"/>
    </xf>
    <xf numFmtId="44" fontId="6" fillId="0" borderId="0" xfId="2" applyFont="1" applyAlignment="1">
      <alignment horizontal="center"/>
    </xf>
    <xf numFmtId="44" fontId="2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/>
    <xf numFmtId="0" fontId="9" fillId="0" borderId="0" xfId="0" applyFont="1"/>
    <xf numFmtId="0" fontId="2" fillId="0" borderId="0" xfId="0" applyFont="1"/>
    <xf numFmtId="0" fontId="5" fillId="0" borderId="0" xfId="1" applyFont="1"/>
    <xf numFmtId="44" fontId="8" fillId="0" borderId="0" xfId="2" applyFont="1" applyAlignment="1">
      <alignment horizontal="center"/>
    </xf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farnell.com/tt-electronics-bi-technologies/44wr200lftb/trimmpoti-cermet-9-gang-4mm-200r/dp/1520655?st=44W-200" TargetMode="External"/><Relationship Id="rId18" Type="http://schemas.openxmlformats.org/officeDocument/2006/relationships/hyperlink" Target="https://de.farnell.com/vishay/crcw0805100kfkeb/res-thick-film-100k-1-0-125w-0805/dp/1853396?st=RND%200805%201%200" TargetMode="External"/><Relationship Id="rId26" Type="http://schemas.openxmlformats.org/officeDocument/2006/relationships/hyperlink" Target="https://de.farnell.com/panasonic-electronic-components/eevfk1h101p/elko-smd-105-c-100uf-50v-bauform/dp/3836113?st=SMD-Elko" TargetMode="External"/><Relationship Id="rId3" Type="http://schemas.openxmlformats.org/officeDocument/2006/relationships/hyperlink" Target="https://de.farnell.com/dialight/597-5406-507f/led-gelb-160mcd-590nm-0805/dp/2991536?st=smd%200805%20LED" TargetMode="External"/><Relationship Id="rId21" Type="http://schemas.openxmlformats.org/officeDocument/2006/relationships/hyperlink" Target="https://de.farnell.com/multicomp/mc0805s8f2001t5e/res-thick-film-2k-1-0-125w-0805/dp/1635318?st=RND%200805%201%200" TargetMode="External"/><Relationship Id="rId34" Type="http://schemas.openxmlformats.org/officeDocument/2006/relationships/hyperlink" Target="https://de.farnell.com/nexperia/bzx84-c2v4-215/zener-diode-2-4v-0-25w/dp/1081414" TargetMode="External"/><Relationship Id="rId7" Type="http://schemas.openxmlformats.org/officeDocument/2006/relationships/hyperlink" Target="https://de.farnell.com/multicomp/mc-2228cg/mini-shunt-jumper-2pol-2-54mm/dp/2834673" TargetMode="External"/><Relationship Id="rId12" Type="http://schemas.openxmlformats.org/officeDocument/2006/relationships/hyperlink" Target="https://de.farnell.com/phoenix-contact/1729128/klemmblock-nieder-print-2pol-13/dp/3041440?st=LAKL%201,5%202%205,08" TargetMode="External"/><Relationship Id="rId17" Type="http://schemas.openxmlformats.org/officeDocument/2006/relationships/hyperlink" Target="https://de.farnell.com/multicomp/mc0805s8f2000t5e/res-thick-film-200r-1-0-125w-0805/dp/1631386?pf=310113412&amp;st=RND+0805+1+0&amp;krypto=i0L0T1DaG%2FT1qkKi9tueta6AMSowgGPuCzZRVecg1nYxTFi4KitrSFMaJMmBe3FzQLE%2FfVN%2B6jf28kLLwDM9jeBibmJmTQ1srFKGqiUlauS5g79%2Fjuto1flBDC%2B63%2FmLPh6s9Z8yqBCtjdZnYS9PP3O0VG7flGau4d3CR3e7udJWdiONzBDniIazmOMv1Bm0OqYcJblsqvmNqCqeK2siw1kvHz3UoHCMLlYToC86tEbLd%2Fuhq4s%2BKJqaaP3u6D4IgAgrNSzRDowo3ggHUfxxjZdBf975CxFW7dZwXAMr%2BWPCCiE7IhD6YEvKnla0dxKRDwNI4085Zl4VV%2FcRuBFKFWAdXS0mEmWPmxOTEBV4REuJKNhUAuViKuD5EBYyQAA7GSHuY0xWuMHYZrz3D3FYNgEjzyblhS1HCHNEFnYi6cUf3NRwwWkb06FmwnZKePcqi%2BT1IQ9iqhSHuHs7oZTgmUEtj%2FaE8DVv6aV7ACil8zXki%2BYRP9VoCyiSl6wldJ%2BE8glvNgSCLSg2GlF02Wa%2B4oPTd1bmeE5jKCMGC7jT2STbHZBq4%2BJj%2BaAK7GmtECHlKnZPYtOTk50wZEFIinKv1SBi1dMfjVIjwPXE0sSVSea8Aohl8iHmJlaR3VFKUMKI%2BiqAU3CpUp9%2BKdaupgSYbyioZnP8huWoBU%2BiLjAmRjqNb%2B8IBheMoTYN38MJAzORTmH9xIos2HkeJkkhclrP7E1zx9gXgGfYLQ5%2FznVJWzmFX73QNavwSUeydpUnYZPMAUt9yGA0rmAOwj29uciXgSeOUPLc9Mzcf6WoSWqfRUoaasdyptr%2B%2BFW6w5otDTrUnL3X5Ju%2Flnua4xmMwyymfpDO%2B3pt25K%2FHZmSYLoTj0vn0zhMyA%2BdUGnUX69p9x9dck010dQDXihwF%2BgL73261rdMVrCBvVINvuHxBFNFR9mmylnuLSHmQeLUh9QnXsjikphyaIU%2B1S8RjSkWKR22aVRCGGNgkGD12tJ1U0Xb9gJmu52OjhqWuhTaXmS1u7ALe1LJldkTr8Cc%2B5iyH16mPARW%2FQnT88vuj4zGMHX3M%2BopMO8t1IgJuyTjsD4BUKd4rHeShtM6VFr8uMUKxGDCAWNXIb7pD%2Bks6y0mBLuWZZCCJKrEy4asT87L7odre0LvXhZtu4dR474sOen6MdB8Eg4s7WktMH9ix3H8NX61pPKwcJavHyjtT0BN7GJTQQSI8Sw09nRVY0XIqzZfRVe6gUpVnZl%2Fr17faS%2FycnWxxYma8hkOhYPS%2BPO08HEoL4aE1QfX9lbPzkade8bz10iN%2B7YCso%2F2rzhuvu9lLZfSocTMwRFHHOhzvgj1OgwAjkTYbnoxbQKc6NBlmYpqfxzDoA%3D%3D&amp;ddkey=https%3Ade-DE%2FElement14_Germany%2Fw%2Fc%2Fpassive-bauelemente%2Ffestwiderstande%2Fsmd-chip-widerstande" TargetMode="External"/><Relationship Id="rId25" Type="http://schemas.openxmlformats.org/officeDocument/2006/relationships/hyperlink" Target="https://de.farnell.com/multicomp/mc0805s8f510jt5e/res-thick-film-51r-1-0-125w-0805/dp/1632497?ost=MC0805S8F510JT5E&amp;ddkey=https%3Ade-DE%2FElement14_Germany%2Fsearch" TargetMode="External"/><Relationship Id="rId33" Type="http://schemas.openxmlformats.org/officeDocument/2006/relationships/hyperlink" Target="https://de.farnell.com/multicomp/mctc0525b1373t5e/d-nnsch-widerstand-137k-0-1-0/dp/1576031?st=widerstand%20138%20kohm" TargetMode="External"/><Relationship Id="rId2" Type="http://schemas.openxmlformats.org/officeDocument/2006/relationships/hyperlink" Target="https://de.farnell.com/dialight/597-5316-507f/led-gr-n-16mcd-560nm-0805/dp/2991538?st=smd%200805%20LED" TargetMode="External"/><Relationship Id="rId16" Type="http://schemas.openxmlformats.org/officeDocument/2006/relationships/hyperlink" Target="https://de.farnell.com/multicomp/mc0805s8f1000t5e/res-thick-film-100r-1-0-125w-0805/dp/1632456?st=RND%200805%201%200" TargetMode="External"/><Relationship Id="rId20" Type="http://schemas.openxmlformats.org/officeDocument/2006/relationships/hyperlink" Target="https://de.farnell.com/yageo/rc0805fr-0710ml/dickschichtwiderstand-10m-1-0/dp/2421941?st=RND%200805%201%200" TargetMode="External"/><Relationship Id="rId29" Type="http://schemas.openxmlformats.org/officeDocument/2006/relationships/hyperlink" Target="https://de.farnell.com/multicomp/mc0805b104j500ct/kondensator-100nf-50v-5-x7r-0805/dp/2310706" TargetMode="External"/><Relationship Id="rId1" Type="http://schemas.openxmlformats.org/officeDocument/2006/relationships/hyperlink" Target="https://de.farnell.com/dialight/597-5006-507f/led-rot-75mcd-630nm-0805/dp/2991533?st=smd%200805%20LED" TargetMode="External"/><Relationship Id="rId6" Type="http://schemas.openxmlformats.org/officeDocument/2006/relationships/hyperlink" Target="https://de.farnell.com/harwin/m7581-05/jumper-2pos-f-stiftleiste/dp/2396303" TargetMode="External"/><Relationship Id="rId11" Type="http://schemas.openxmlformats.org/officeDocument/2006/relationships/hyperlink" Target="https://de.farnell.com/omron/b3s-1000/smd-taster-waschbar-6x6mm/dp/177807?st=OMR%20B3S-1000" TargetMode="External"/><Relationship Id="rId24" Type="http://schemas.openxmlformats.org/officeDocument/2006/relationships/hyperlink" Target="https://de.farnell.com/multicomp/mc0805s8f6801t5e/res-thick-film-6k8-1-0-125w-0805/dp/1632509?st=RND%200805%201%200" TargetMode="External"/><Relationship Id="rId32" Type="http://schemas.openxmlformats.org/officeDocument/2006/relationships/hyperlink" Target="https://de.farnell.com/phoenix-contact/1729131/klemmblock-nieder-print-3pol-13/dp/3041451?st=LAKL%201,5%203%205,08" TargetMode="External"/><Relationship Id="rId5" Type="http://schemas.openxmlformats.org/officeDocument/2006/relationships/hyperlink" Target="https://de.farnell.com/pro-signal/psg01484/stecker-3-5mm-stecker-stereo/dp/1280662" TargetMode="External"/><Relationship Id="rId15" Type="http://schemas.openxmlformats.org/officeDocument/2006/relationships/hyperlink" Target="https://de.farnell.com/multicomp/mc0805s8f100jt5e/res-thick-film-10r-1-0-125w-0805/dp/1632455?st=RND%200805%201%200" TargetMode="External"/><Relationship Id="rId23" Type="http://schemas.openxmlformats.org/officeDocument/2006/relationships/hyperlink" Target="https://de.farnell.com/multicomp/mc0805s8f4752t5e/res-thick-film-47k5-1-0-125w-0805/dp/1631406?pf=310094382&amp;st=RND+0805+1+0&amp;krypto=txNpwVO2RJGEZ%2FZCYdPu64xrll%2FsraYu%2BLwy%2FCqXy8H47TbIEQRmiMdS5yWaCLT2LomjdF1hBLgZIQdONY85FxqBHsL%2BEW%2FUpf7HQGZLfTCzikBJDC%2FFStcc8w7zc5JSnPopLHcO8yFclpsgosZck4WaMW%2BXTvfGAn1AsdjCY0TGaz2obK70DCGBzez%2FUSxcuvlQAS4gh7ODEG3yU3%2BgSaJ1%2F%2BYUyjmWmivjT7QXbtfxA3rXGZbOKsvdrKom%2BF3ZgoRSSp9xsmfOo1rrdHE2RNv22zj9dXLdYRHFRHNgBE%2BHuwWtJH2X5tLSwecXMAemiHuKno%2BgfRHcfQGIAMknHkFqw0VWZjtcNKVvXiUH03ItNhxD%2BdhO6%2BOrytCctx1r4DMSBwSsyOoW0%2FUQS8IkrwuHDhd4389AyUUmolxkdIyvCGsuTRCYhWtp5o2DWx3X14xKKrSroGaHMf%2BUIvY2ne90%2FbYAQ2f2QAwtXiG0b8lNVQH4zw1LE9QDmsooO65GPkvzWfrK%2FOWQcyGIEjxWEnaA20URiwHRLl2b4xQc%2FRcH0YZwKpSg9vBTsTMO%2FxOJ0l1zgCrt2kaxh3fUlBiBpHq4ZJLH8Cz3aPPLN2czBa%2B6GIhur5k8Y9awEI6kAKDEtvT%2FEiIBaRrPWfduIv6vNAorcP8%2BWdWBPkXY2QoGqtj2t5Vs9fn4IQ55zXwCPnYVk0B5g%2BjtpbA2A7Dl%2BjjvJrsL8Ll8sqPf8V2ruwZ%2Ffj6GQgqP%2FgmWI%2Fdntifn2dO1boxviSb5tc0CuG2F2D1uO4wqRSCmLpZF4RNAMJjakG%2Ff%2BY9mLzVELCjPMnS0n1QMXQa8SzhJwMn0EQqFv7URZhPrH92BGlrP1djStkjRHMcBH%2BWuUKTDB8oNBldWy1ekdLJRhbv%2Bm6d%2BIPBXa%2B6%2BbfSxyuP4KIIg7DccIK1dgL%2Fxa5M2J4J5cK%2Bb6c5VHr725NQdqkDW%2BKzSs46gaT1QqTRfREeXJQ94mimYq0otWhNv4UW%2Bd5SBnh3EA6wGIR2y%2BFi%2F9uBxw9Vw%2BOFiQfdYrrFUdTa9bciBItjzcRAOkxASD1VTkZrEJAYTifUCO4zbHwueOTtIuzNyXAehaQvSPfupfKST4KXg00FXENVsY75Xc5KtIfa6P%2FFyk8%2BG5qkaZ75eYlUcUaNc6BUYhSaa%2BZekJ0PZwkJXEuZh%2F5WE6uJfQThMkTIOxQxuwMRq48fod81WGuUcdHYPb4qu2YWOTOCZ6VWHBb4kiR6sEG34kH%2BCVybbL3biPDVX0rTTkRz7h60bgzCGBDFXMWjH9RPCfs2hKwUxJqODgxjrSRyA2LAqWQQ3tiMby9tk6vdOwPXi7jTJiJKMuSN6mQUfB8AKjw%3D%3D&amp;ddkey=https%3Ade-DE%2FElement14_Germany%2Fw%2Fc%2Fpassive-bauelemente%2Ffestwiderstande%2Fsmd-chip-widerstande" TargetMode="External"/><Relationship Id="rId28" Type="http://schemas.openxmlformats.org/officeDocument/2006/relationships/hyperlink" Target="https://de.farnell.com/multicomp/mc0805b103j500ct/kondensator-0-01-f-50v-5-x7r-0805/dp/231070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de.farnell.com/mcm/rs1-08-g-413/1-x-8-position-female-socket-with/dp/2802333?st=Buchsenleisten" TargetMode="External"/><Relationship Id="rId19" Type="http://schemas.openxmlformats.org/officeDocument/2006/relationships/hyperlink" Target="https://de.farnell.com/susumu/rg2012p-104-b-t5/res-100k-0-1-0-125w-0805-thin/dp/2920158?st=RND%200805%201%200" TargetMode="External"/><Relationship Id="rId31" Type="http://schemas.openxmlformats.org/officeDocument/2006/relationships/hyperlink" Target="https://de.farnell.com/kemet/c0805c475j8racauto/kondensator-4-7-f-10v-5-x7r-0805/dp/2776868" TargetMode="External"/><Relationship Id="rId4" Type="http://schemas.openxmlformats.org/officeDocument/2006/relationships/hyperlink" Target="https://de.farnell.com/cliff-electronic-components/fc68131/stereo-klinkenbuchse-3-5mm-3pos/dp/2518188?ost=CLIFF+FC68131&amp;krypto=8y%2F5sHkkNVPYyuSQcCjvWbI8uwrdcUjLKPBtu1g6H0%2FCkaSAybTAsF6GpsrmcixlIFI8KmSn1CxmEzNL0BFT8w%3D%3D&amp;ddkey=https%3Ade-DE%2FElement14_Germany%2Fsearch" TargetMode="External"/><Relationship Id="rId9" Type="http://schemas.openxmlformats.org/officeDocument/2006/relationships/hyperlink" Target="https://de.farnell.com/amphenol-icc-fci/67996-114hlf/steckv-stiftl-14pos-2reihen-2/dp/2668452?st=Stiftleiste" TargetMode="External"/><Relationship Id="rId14" Type="http://schemas.openxmlformats.org/officeDocument/2006/relationships/hyperlink" Target="https://de.farnell.com/multicomp/mc0805s8f0000t5e/thick-film-resistor-0-ohm-125mw/dp/2371696?st=RND%200805%201%200" TargetMode="External"/><Relationship Id="rId22" Type="http://schemas.openxmlformats.org/officeDocument/2006/relationships/hyperlink" Target="https://de.farnell.com/multicomp/mc0805s8f4702t5e/res-thick-film-47k-1-0-125w-0805/dp/1632492?st=RND%200805%201%200" TargetMode="External"/><Relationship Id="rId27" Type="http://schemas.openxmlformats.org/officeDocument/2006/relationships/hyperlink" Target="https://de.farnell.com/multicomp/mc0805n120j500ct/kondensat-12pf-50v-5-c0g-np0-0805/dp/2310679" TargetMode="External"/><Relationship Id="rId30" Type="http://schemas.openxmlformats.org/officeDocument/2006/relationships/hyperlink" Target="https://de.farnell.com/multicomp/mc0805b474j160ct/kondensator-0-47-f-16v-5-x7r-0805/dp/2627136" TargetMode="External"/><Relationship Id="rId35" Type="http://schemas.openxmlformats.org/officeDocument/2006/relationships/hyperlink" Target="https://de.farnell.com/neohm-te-connectivity/cpf0805b75re1/d-nnschichtwiderstand-75r-0-1/dp/1697415?st=widerstand%2075%20ohm" TargetMode="External"/><Relationship Id="rId8" Type="http://schemas.openxmlformats.org/officeDocument/2006/relationships/hyperlink" Target="https://de.farnell.com/multicomp/2211s-08g/stecker-1-reih-vert-8kont/dp/1593416?st=Stiftleis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6" sqref="H16"/>
    </sheetView>
  </sheetViews>
  <sheetFormatPr baseColWidth="10" defaultRowHeight="15" x14ac:dyDescent="0.25"/>
  <cols>
    <col min="1" max="1" width="11.85546875" customWidth="1"/>
    <col min="2" max="2" width="22" style="22" bestFit="1" customWidth="1"/>
    <col min="3" max="3" width="20.7109375" bestFit="1" customWidth="1"/>
    <col min="4" max="4" width="13.7109375" bestFit="1" customWidth="1"/>
    <col min="5" max="5" width="105.140625" bestFit="1" customWidth="1"/>
    <col min="6" max="6" width="9" customWidth="1"/>
    <col min="7" max="7" width="10" bestFit="1" customWidth="1"/>
    <col min="8" max="8" width="111.5703125" customWidth="1"/>
  </cols>
  <sheetData>
    <row r="1" spans="1:8" ht="18.75" x14ac:dyDescent="0.3">
      <c r="A1" s="1" t="s">
        <v>41</v>
      </c>
      <c r="C1" s="10"/>
    </row>
    <row r="2" spans="1:8" ht="14.45" x14ac:dyDescent="0.3">
      <c r="E2" s="11"/>
    </row>
    <row r="3" spans="1:8" ht="15.6" x14ac:dyDescent="0.3">
      <c r="A3" s="3" t="s">
        <v>0</v>
      </c>
      <c r="B3" s="23" t="s">
        <v>1</v>
      </c>
      <c r="C3" s="3" t="s">
        <v>2</v>
      </c>
      <c r="E3" s="3" t="s">
        <v>3</v>
      </c>
      <c r="F3" s="3" t="s">
        <v>4</v>
      </c>
      <c r="G3" s="3" t="s">
        <v>7</v>
      </c>
      <c r="H3" s="3" t="s">
        <v>5</v>
      </c>
    </row>
    <row r="4" spans="1:8" ht="15.6" x14ac:dyDescent="0.3">
      <c r="A4" s="3"/>
      <c r="B4" s="23"/>
      <c r="C4" s="3"/>
      <c r="E4" s="3"/>
      <c r="F4" s="3"/>
      <c r="G4" s="3"/>
      <c r="H4" s="3"/>
    </row>
    <row r="5" spans="1:8" ht="14.45" x14ac:dyDescent="0.3">
      <c r="A5" s="2">
        <v>10</v>
      </c>
      <c r="B5" s="24" t="s">
        <v>6</v>
      </c>
      <c r="C5" s="27" t="s">
        <v>42</v>
      </c>
      <c r="D5" s="4"/>
      <c r="E5" s="30" t="s">
        <v>43</v>
      </c>
      <c r="F5" s="15">
        <v>0.308</v>
      </c>
      <c r="G5" s="15">
        <f t="shared" ref="G5:G17" si="0">A5*F5</f>
        <v>3.08</v>
      </c>
      <c r="H5" s="33" t="s">
        <v>44</v>
      </c>
    </row>
    <row r="6" spans="1:8" x14ac:dyDescent="0.25">
      <c r="A6" s="2">
        <v>10</v>
      </c>
      <c r="B6" s="24" t="s">
        <v>8</v>
      </c>
      <c r="C6" s="28" t="s">
        <v>45</v>
      </c>
      <c r="D6" s="4"/>
      <c r="E6" s="31" t="s">
        <v>46</v>
      </c>
      <c r="F6" s="15">
        <v>0.33700000000000002</v>
      </c>
      <c r="G6" s="15">
        <f t="shared" si="0"/>
        <v>3.37</v>
      </c>
      <c r="H6" s="33" t="s">
        <v>47</v>
      </c>
    </row>
    <row r="7" spans="1:8" ht="14.45" x14ac:dyDescent="0.3">
      <c r="A7" s="2">
        <v>10</v>
      </c>
      <c r="B7" s="24" t="s">
        <v>9</v>
      </c>
      <c r="C7" s="29" t="s">
        <v>48</v>
      </c>
      <c r="D7" s="4"/>
      <c r="E7" s="32" t="s">
        <v>49</v>
      </c>
      <c r="F7" s="15">
        <v>0.316</v>
      </c>
      <c r="G7" s="15">
        <f t="shared" si="0"/>
        <v>3.16</v>
      </c>
      <c r="H7" s="33" t="s">
        <v>50</v>
      </c>
    </row>
    <row r="8" spans="1:8" s="34" customFormat="1" x14ac:dyDescent="0.25">
      <c r="A8" s="11">
        <v>16</v>
      </c>
      <c r="B8" s="25" t="s">
        <v>28</v>
      </c>
      <c r="C8" s="11" t="s">
        <v>141</v>
      </c>
      <c r="D8" s="14"/>
      <c r="E8" s="11" t="s">
        <v>142</v>
      </c>
      <c r="F8" s="16">
        <v>0.14199999999999999</v>
      </c>
      <c r="G8" s="16">
        <f>A8*F8</f>
        <v>2.2719999999999998</v>
      </c>
      <c r="H8" s="36" t="s">
        <v>143</v>
      </c>
    </row>
    <row r="9" spans="1:8" s="7" customFormat="1" ht="14.45" x14ac:dyDescent="0.3">
      <c r="A9" s="8">
        <v>4</v>
      </c>
      <c r="B9" s="26" t="s">
        <v>19</v>
      </c>
      <c r="C9" s="8" t="s">
        <v>52</v>
      </c>
      <c r="D9" s="9"/>
      <c r="E9" s="8" t="s">
        <v>51</v>
      </c>
      <c r="F9" s="15">
        <v>0.66400000000000003</v>
      </c>
      <c r="G9" s="15">
        <f t="shared" si="0"/>
        <v>2.6560000000000001</v>
      </c>
      <c r="H9" s="33" t="s">
        <v>53</v>
      </c>
    </row>
    <row r="10" spans="1:8" ht="14.45" x14ac:dyDescent="0.3">
      <c r="A10" s="2">
        <v>4</v>
      </c>
      <c r="B10" s="26" t="s">
        <v>30</v>
      </c>
      <c r="C10" s="2" t="s">
        <v>55</v>
      </c>
      <c r="D10" s="4"/>
      <c r="E10" s="2" t="s">
        <v>54</v>
      </c>
      <c r="F10" s="15">
        <v>0.94599999999999995</v>
      </c>
      <c r="G10" s="15">
        <f>A10*F10</f>
        <v>3.7839999999999998</v>
      </c>
      <c r="H10" s="33" t="s">
        <v>56</v>
      </c>
    </row>
    <row r="11" spans="1:8" s="7" customFormat="1" x14ac:dyDescent="0.25">
      <c r="A11" s="8">
        <v>50</v>
      </c>
      <c r="B11" s="26" t="s">
        <v>20</v>
      </c>
      <c r="C11" s="8" t="s">
        <v>61</v>
      </c>
      <c r="D11" s="9"/>
      <c r="E11" s="8" t="s">
        <v>60</v>
      </c>
      <c r="F11" s="15">
        <v>2.9499999999999998E-2</v>
      </c>
      <c r="G11" s="15">
        <f t="shared" si="0"/>
        <v>1.4749999999999999</v>
      </c>
      <c r="H11" s="33" t="s">
        <v>62</v>
      </c>
    </row>
    <row r="12" spans="1:8" s="7" customFormat="1" x14ac:dyDescent="0.25">
      <c r="A12" s="8">
        <v>50</v>
      </c>
      <c r="B12" s="26" t="s">
        <v>20</v>
      </c>
      <c r="C12" s="8" t="s">
        <v>58</v>
      </c>
      <c r="D12" s="9"/>
      <c r="E12" s="8" t="s">
        <v>57</v>
      </c>
      <c r="F12" s="15">
        <v>7.8799999999999995E-2</v>
      </c>
      <c r="G12" s="15">
        <f>A12*F12</f>
        <v>3.94</v>
      </c>
      <c r="H12" s="33" t="s">
        <v>59</v>
      </c>
    </row>
    <row r="13" spans="1:8" s="7" customFormat="1" x14ac:dyDescent="0.25">
      <c r="A13" s="8">
        <v>15</v>
      </c>
      <c r="B13" s="25" t="s">
        <v>21</v>
      </c>
      <c r="C13" s="11" t="s">
        <v>67</v>
      </c>
      <c r="D13" s="14"/>
      <c r="E13" s="11" t="s">
        <v>66</v>
      </c>
      <c r="F13" s="15">
        <v>0.2</v>
      </c>
      <c r="G13" s="15">
        <f t="shared" si="0"/>
        <v>3</v>
      </c>
      <c r="H13" s="33" t="s">
        <v>68</v>
      </c>
    </row>
    <row r="14" spans="1:8" s="7" customFormat="1" x14ac:dyDescent="0.25">
      <c r="A14" s="8">
        <v>10</v>
      </c>
      <c r="B14" s="26" t="s">
        <v>21</v>
      </c>
      <c r="C14" s="8" t="s">
        <v>64</v>
      </c>
      <c r="D14" s="9"/>
      <c r="E14" s="8" t="s">
        <v>63</v>
      </c>
      <c r="F14" s="15">
        <v>0.5</v>
      </c>
      <c r="G14" s="15">
        <f>A14*F14</f>
        <v>5</v>
      </c>
      <c r="H14" s="33" t="s">
        <v>65</v>
      </c>
    </row>
    <row r="15" spans="1:8" s="7" customFormat="1" x14ac:dyDescent="0.25">
      <c r="A15" s="8">
        <v>4</v>
      </c>
      <c r="B15" s="26" t="s">
        <v>22</v>
      </c>
      <c r="C15" s="8" t="s">
        <v>70</v>
      </c>
      <c r="D15" s="9"/>
      <c r="E15" s="8" t="s">
        <v>69</v>
      </c>
      <c r="F15" s="15">
        <v>0.34399999999999997</v>
      </c>
      <c r="G15" s="15">
        <f t="shared" si="0"/>
        <v>1.3759999999999999</v>
      </c>
      <c r="H15" s="33" t="s">
        <v>71</v>
      </c>
    </row>
    <row r="16" spans="1:8" s="7" customFormat="1" x14ac:dyDescent="0.25">
      <c r="A16" s="11">
        <v>12</v>
      </c>
      <c r="B16" s="25" t="s">
        <v>25</v>
      </c>
      <c r="C16" s="2" t="s">
        <v>73</v>
      </c>
      <c r="D16" s="14"/>
      <c r="E16" s="11" t="s">
        <v>72</v>
      </c>
      <c r="F16" s="16">
        <v>0.53100000000000003</v>
      </c>
      <c r="G16" s="16">
        <f t="shared" si="0"/>
        <v>6.3719999999999999</v>
      </c>
      <c r="H16" s="33" t="s">
        <v>74</v>
      </c>
    </row>
    <row r="17" spans="1:8" s="7" customFormat="1" x14ac:dyDescent="0.25">
      <c r="A17" s="8">
        <v>4</v>
      </c>
      <c r="B17" s="24" t="s">
        <v>26</v>
      </c>
      <c r="C17" s="9">
        <v>1729131</v>
      </c>
      <c r="D17" s="9"/>
      <c r="E17" s="8" t="s">
        <v>75</v>
      </c>
      <c r="F17" s="15">
        <v>1.25</v>
      </c>
      <c r="G17" s="15">
        <f t="shared" si="0"/>
        <v>5</v>
      </c>
      <c r="H17" s="33" t="s">
        <v>78</v>
      </c>
    </row>
    <row r="18" spans="1:8" s="7" customFormat="1" x14ac:dyDescent="0.25">
      <c r="A18" s="8">
        <v>10</v>
      </c>
      <c r="B18" s="26" t="s">
        <v>26</v>
      </c>
      <c r="C18" s="9">
        <v>1729128</v>
      </c>
      <c r="D18" s="9"/>
      <c r="E18" s="8" t="s">
        <v>76</v>
      </c>
      <c r="F18" s="15">
        <v>0.59599999999999997</v>
      </c>
      <c r="G18" s="15">
        <f>A18*F18</f>
        <v>5.96</v>
      </c>
      <c r="H18" s="33" t="s">
        <v>77</v>
      </c>
    </row>
    <row r="19" spans="1:8" ht="14.45" x14ac:dyDescent="0.3">
      <c r="A19" s="2"/>
      <c r="B19" s="24"/>
      <c r="C19" s="2"/>
      <c r="D19" s="4"/>
      <c r="E19" s="2"/>
      <c r="F19" s="6" t="s">
        <v>7</v>
      </c>
      <c r="G19" s="17">
        <f>SUM(G5:G18)</f>
        <v>50.445</v>
      </c>
      <c r="H19" s="5"/>
    </row>
    <row r="20" spans="1:8" ht="15.75" x14ac:dyDescent="0.25">
      <c r="A20" s="21" t="s">
        <v>40</v>
      </c>
      <c r="B20" s="24"/>
      <c r="C20" s="2"/>
      <c r="D20" s="3" t="s">
        <v>11</v>
      </c>
      <c r="E20" s="2"/>
      <c r="F20" s="2"/>
      <c r="G20" s="2"/>
      <c r="H20" s="2"/>
    </row>
    <row r="21" spans="1:8" s="7" customFormat="1" x14ac:dyDescent="0.25">
      <c r="A21" s="8">
        <v>6</v>
      </c>
      <c r="B21" s="26" t="s">
        <v>18</v>
      </c>
      <c r="C21" s="8" t="s">
        <v>80</v>
      </c>
      <c r="D21" s="9">
        <v>200</v>
      </c>
      <c r="E21" s="8" t="s">
        <v>79</v>
      </c>
      <c r="F21" s="15">
        <v>4.4000000000000004</v>
      </c>
      <c r="G21" s="15">
        <f t="shared" ref="G21:G35" si="1">A21*F21</f>
        <v>26.400000000000002</v>
      </c>
      <c r="H21" s="33" t="s">
        <v>81</v>
      </c>
    </row>
    <row r="22" spans="1:8" ht="14.45" x14ac:dyDescent="0.3">
      <c r="A22" s="2">
        <v>20</v>
      </c>
      <c r="B22" s="24" t="s">
        <v>10</v>
      </c>
      <c r="C22" s="2" t="s">
        <v>83</v>
      </c>
      <c r="D22" s="2">
        <v>0</v>
      </c>
      <c r="E22" s="2" t="s">
        <v>82</v>
      </c>
      <c r="F22" s="15">
        <v>5.0000000000000001E-3</v>
      </c>
      <c r="G22" s="15">
        <f t="shared" si="1"/>
        <v>0.1</v>
      </c>
      <c r="H22" s="33" t="s">
        <v>84</v>
      </c>
    </row>
    <row r="23" spans="1:8" ht="14.45" x14ac:dyDescent="0.3">
      <c r="A23" s="2">
        <v>10</v>
      </c>
      <c r="B23" s="24" t="s">
        <v>10</v>
      </c>
      <c r="C23" s="2" t="s">
        <v>87</v>
      </c>
      <c r="D23" s="2">
        <v>10</v>
      </c>
      <c r="E23" s="2" t="s">
        <v>86</v>
      </c>
      <c r="F23" s="15">
        <v>2.5000000000000001E-2</v>
      </c>
      <c r="G23" s="15">
        <f t="shared" si="1"/>
        <v>0.25</v>
      </c>
      <c r="H23" s="33" t="s">
        <v>85</v>
      </c>
    </row>
    <row r="24" spans="1:8" ht="14.45" x14ac:dyDescent="0.3">
      <c r="A24" s="11">
        <v>10</v>
      </c>
      <c r="B24" s="25" t="s">
        <v>10</v>
      </c>
      <c r="C24" s="11" t="s">
        <v>88</v>
      </c>
      <c r="D24" s="11">
        <v>50</v>
      </c>
      <c r="E24" s="11" t="s">
        <v>89</v>
      </c>
      <c r="F24" s="16">
        <v>1.4500000000000001E-2</v>
      </c>
      <c r="G24" s="16">
        <f t="shared" si="1"/>
        <v>0.14500000000000002</v>
      </c>
      <c r="H24" s="33" t="s">
        <v>116</v>
      </c>
    </row>
    <row r="25" spans="1:8" s="35" customFormat="1" x14ac:dyDescent="0.25">
      <c r="A25" s="8">
        <v>10</v>
      </c>
      <c r="B25" s="26" t="s">
        <v>10</v>
      </c>
      <c r="C25" s="8" t="s">
        <v>149</v>
      </c>
      <c r="D25" s="8">
        <v>75</v>
      </c>
      <c r="E25" s="8" t="s">
        <v>150</v>
      </c>
      <c r="F25" s="37">
        <v>0.374</v>
      </c>
      <c r="G25" s="37">
        <f t="shared" si="1"/>
        <v>3.74</v>
      </c>
      <c r="H25" s="33" t="s">
        <v>148</v>
      </c>
    </row>
    <row r="26" spans="1:8" ht="14.45" x14ac:dyDescent="0.3">
      <c r="A26" s="2">
        <v>20</v>
      </c>
      <c r="B26" s="24" t="s">
        <v>10</v>
      </c>
      <c r="C26" s="2" t="s">
        <v>91</v>
      </c>
      <c r="D26" s="2">
        <v>100</v>
      </c>
      <c r="E26" s="2" t="s">
        <v>90</v>
      </c>
      <c r="F26" s="15">
        <v>2.2599999999999999E-2</v>
      </c>
      <c r="G26" s="15">
        <f>A26*F26</f>
        <v>0.45199999999999996</v>
      </c>
      <c r="H26" s="33" t="s">
        <v>92</v>
      </c>
    </row>
    <row r="27" spans="1:8" ht="14.45" x14ac:dyDescent="0.3">
      <c r="A27" s="2">
        <v>10</v>
      </c>
      <c r="B27" s="24" t="s">
        <v>10</v>
      </c>
      <c r="C27" s="2" t="s">
        <v>95</v>
      </c>
      <c r="D27" s="2">
        <v>200</v>
      </c>
      <c r="E27" s="2" t="s">
        <v>93</v>
      </c>
      <c r="F27" s="15">
        <v>1.4500000000000001E-2</v>
      </c>
      <c r="G27" s="15">
        <f t="shared" si="1"/>
        <v>0.14500000000000002</v>
      </c>
      <c r="H27" s="33" t="s">
        <v>94</v>
      </c>
    </row>
    <row r="28" spans="1:8" ht="14.45" x14ac:dyDescent="0.3">
      <c r="A28" s="2">
        <v>20</v>
      </c>
      <c r="B28" s="24" t="s">
        <v>10</v>
      </c>
      <c r="C28" s="2" t="s">
        <v>97</v>
      </c>
      <c r="D28" s="2" t="s">
        <v>13</v>
      </c>
      <c r="E28" s="2" t="s">
        <v>96</v>
      </c>
      <c r="F28" s="15">
        <v>2.5399999999999999E-2</v>
      </c>
      <c r="G28" s="15">
        <f t="shared" si="1"/>
        <v>0.50800000000000001</v>
      </c>
      <c r="H28" s="33" t="s">
        <v>98</v>
      </c>
    </row>
    <row r="29" spans="1:8" ht="14.45" x14ac:dyDescent="0.3">
      <c r="A29" s="2">
        <v>10</v>
      </c>
      <c r="B29" s="24" t="s">
        <v>10</v>
      </c>
      <c r="C29" s="2" t="s">
        <v>100</v>
      </c>
      <c r="D29" s="2" t="s">
        <v>13</v>
      </c>
      <c r="E29" s="2" t="s">
        <v>99</v>
      </c>
      <c r="F29" s="15">
        <v>7.7299999999999994E-2</v>
      </c>
      <c r="G29" s="15">
        <f t="shared" si="1"/>
        <v>0.77299999999999991</v>
      </c>
      <c r="H29" s="33" t="s">
        <v>101</v>
      </c>
    </row>
    <row r="30" spans="1:8" x14ac:dyDescent="0.25">
      <c r="A30" s="2">
        <v>10</v>
      </c>
      <c r="B30" s="24" t="s">
        <v>10</v>
      </c>
      <c r="C30" s="2" t="s">
        <v>103</v>
      </c>
      <c r="D30" s="2" t="s">
        <v>16</v>
      </c>
      <c r="E30" s="2" t="s">
        <v>102</v>
      </c>
      <c r="F30" s="15">
        <v>8.3000000000000001E-3</v>
      </c>
      <c r="G30" s="15">
        <f t="shared" si="1"/>
        <v>8.3000000000000004E-2</v>
      </c>
      <c r="H30" s="33" t="s">
        <v>104</v>
      </c>
    </row>
    <row r="31" spans="1:8" s="35" customFormat="1" x14ac:dyDescent="0.25">
      <c r="A31" s="8">
        <v>15</v>
      </c>
      <c r="B31" s="26" t="s">
        <v>10</v>
      </c>
      <c r="C31" s="8" t="s">
        <v>145</v>
      </c>
      <c r="D31" s="8" t="s">
        <v>147</v>
      </c>
      <c r="E31" s="8" t="s">
        <v>146</v>
      </c>
      <c r="F31" s="37">
        <v>0.2</v>
      </c>
      <c r="G31" s="37">
        <f t="shared" si="1"/>
        <v>3</v>
      </c>
      <c r="H31" s="36" t="s">
        <v>144</v>
      </c>
    </row>
    <row r="32" spans="1:8" ht="14.45" x14ac:dyDescent="0.3">
      <c r="A32" s="2">
        <v>10</v>
      </c>
      <c r="B32" s="24" t="s">
        <v>10</v>
      </c>
      <c r="C32" s="2" t="s">
        <v>106</v>
      </c>
      <c r="D32" s="2" t="s">
        <v>14</v>
      </c>
      <c r="E32" s="2" t="s">
        <v>105</v>
      </c>
      <c r="F32" s="15">
        <v>2.0899999999999998E-2</v>
      </c>
      <c r="G32" s="15">
        <f>A32*F32</f>
        <v>0.20899999999999999</v>
      </c>
      <c r="H32" s="33" t="s">
        <v>107</v>
      </c>
    </row>
    <row r="33" spans="1:8" ht="14.45" x14ac:dyDescent="0.3">
      <c r="A33" s="2">
        <v>25</v>
      </c>
      <c r="B33" s="24" t="s">
        <v>10</v>
      </c>
      <c r="C33" s="2" t="s">
        <v>109</v>
      </c>
      <c r="D33" s="2" t="s">
        <v>12</v>
      </c>
      <c r="E33" s="2" t="s">
        <v>108</v>
      </c>
      <c r="F33" s="15">
        <v>2.3800000000000002E-2</v>
      </c>
      <c r="G33" s="15">
        <f t="shared" si="1"/>
        <v>0.59500000000000008</v>
      </c>
      <c r="H33" s="33" t="s">
        <v>110</v>
      </c>
    </row>
    <row r="34" spans="1:8" ht="14.45" x14ac:dyDescent="0.3">
      <c r="A34" s="11">
        <v>15</v>
      </c>
      <c r="B34" s="25" t="s">
        <v>10</v>
      </c>
      <c r="C34" s="11" t="s">
        <v>112</v>
      </c>
      <c r="D34" s="11" t="s">
        <v>15</v>
      </c>
      <c r="E34" s="11" t="s">
        <v>111</v>
      </c>
      <c r="F34" s="16">
        <v>1.4500000000000001E-2</v>
      </c>
      <c r="G34" s="16">
        <f t="shared" si="1"/>
        <v>0.2175</v>
      </c>
      <c r="H34" s="33" t="s">
        <v>113</v>
      </c>
    </row>
    <row r="35" spans="1:8" x14ac:dyDescent="0.25">
      <c r="A35" s="2">
        <v>15</v>
      </c>
      <c r="B35" s="24" t="s">
        <v>10</v>
      </c>
      <c r="C35" s="2" t="s">
        <v>114</v>
      </c>
      <c r="D35" s="2" t="s">
        <v>17</v>
      </c>
      <c r="E35" s="2" t="s">
        <v>151</v>
      </c>
      <c r="F35" s="15">
        <v>2.5100000000000001E-2</v>
      </c>
      <c r="G35" s="15">
        <f t="shared" si="1"/>
        <v>0.3765</v>
      </c>
      <c r="H35" s="33" t="s">
        <v>115</v>
      </c>
    </row>
    <row r="36" spans="1:8" ht="14.45" x14ac:dyDescent="0.3">
      <c r="A36" s="2"/>
      <c r="B36" s="24"/>
      <c r="C36" s="2"/>
      <c r="D36" s="2"/>
      <c r="E36" s="2"/>
      <c r="F36" s="6" t="s">
        <v>7</v>
      </c>
      <c r="G36" s="17">
        <f>SUM(G21:G35)</f>
        <v>36.994000000000007</v>
      </c>
      <c r="H36" s="2"/>
    </row>
    <row r="37" spans="1:8" ht="15.75" x14ac:dyDescent="0.25">
      <c r="A37" s="20" t="s">
        <v>27</v>
      </c>
      <c r="B37" s="24"/>
      <c r="C37" s="2"/>
      <c r="D37" s="3" t="s">
        <v>31</v>
      </c>
      <c r="E37" s="2"/>
      <c r="F37" s="2"/>
      <c r="G37" s="2"/>
      <c r="H37" s="2"/>
    </row>
    <row r="38" spans="1:8" s="7" customFormat="1" x14ac:dyDescent="0.25">
      <c r="A38" s="8">
        <v>20</v>
      </c>
      <c r="B38" s="26" t="s">
        <v>23</v>
      </c>
      <c r="C38" s="8" t="s">
        <v>118</v>
      </c>
      <c r="D38" s="9" t="s">
        <v>32</v>
      </c>
      <c r="E38" s="8" t="s">
        <v>117</v>
      </c>
      <c r="F38" s="15">
        <v>0.379</v>
      </c>
      <c r="G38" s="15">
        <f t="shared" ref="G38:G45" si="2">A38*F38</f>
        <v>7.58</v>
      </c>
      <c r="H38" s="33" t="s">
        <v>119</v>
      </c>
    </row>
    <row r="39" spans="1:8" s="7" customFormat="1" x14ac:dyDescent="0.25">
      <c r="A39" s="8">
        <v>90</v>
      </c>
      <c r="B39" s="26" t="s">
        <v>24</v>
      </c>
      <c r="C39" s="9" t="s">
        <v>130</v>
      </c>
      <c r="D39" s="8" t="s">
        <v>33</v>
      </c>
      <c r="E39" s="13" t="s">
        <v>129</v>
      </c>
      <c r="F39" s="15">
        <v>2.7400000000000001E-2</v>
      </c>
      <c r="G39" s="15">
        <f t="shared" si="2"/>
        <v>2.4660000000000002</v>
      </c>
      <c r="H39" s="33" t="s">
        <v>131</v>
      </c>
    </row>
    <row r="40" spans="1:8" s="12" customFormat="1" x14ac:dyDescent="0.25">
      <c r="A40" s="2">
        <v>15</v>
      </c>
      <c r="B40" s="26" t="s">
        <v>24</v>
      </c>
      <c r="C40" s="9" t="s">
        <v>127</v>
      </c>
      <c r="D40" s="2" t="s">
        <v>38</v>
      </c>
      <c r="E40" s="13" t="s">
        <v>126</v>
      </c>
      <c r="F40" s="15">
        <v>2.06E-2</v>
      </c>
      <c r="G40" s="15">
        <f t="shared" si="2"/>
        <v>0.309</v>
      </c>
      <c r="H40" s="33" t="s">
        <v>128</v>
      </c>
    </row>
    <row r="41" spans="1:8" s="12" customFormat="1" x14ac:dyDescent="0.25">
      <c r="A41" s="2">
        <v>30</v>
      </c>
      <c r="B41" s="26" t="s">
        <v>24</v>
      </c>
      <c r="C41" s="2" t="s">
        <v>121</v>
      </c>
      <c r="D41" s="2" t="s">
        <v>37</v>
      </c>
      <c r="E41" s="2" t="s">
        <v>120</v>
      </c>
      <c r="F41" s="15">
        <v>1.5299999999999999E-2</v>
      </c>
      <c r="G41" s="15">
        <f t="shared" si="2"/>
        <v>0.45899999999999996</v>
      </c>
      <c r="H41" s="5" t="s">
        <v>122</v>
      </c>
    </row>
    <row r="42" spans="1:8" s="12" customFormat="1" x14ac:dyDescent="0.25">
      <c r="A42" s="2">
        <v>10</v>
      </c>
      <c r="B42" s="24" t="s">
        <v>24</v>
      </c>
      <c r="C42" s="2" t="s">
        <v>124</v>
      </c>
      <c r="D42" s="11" t="s">
        <v>39</v>
      </c>
      <c r="E42" s="2" t="s">
        <v>123</v>
      </c>
      <c r="F42" s="15">
        <v>1.66E-2</v>
      </c>
      <c r="G42" s="15">
        <f t="shared" si="2"/>
        <v>0.16600000000000001</v>
      </c>
      <c r="H42" s="33" t="s">
        <v>125</v>
      </c>
    </row>
    <row r="43" spans="1:8" x14ac:dyDescent="0.25">
      <c r="A43" s="11">
        <v>20</v>
      </c>
      <c r="B43" s="26" t="s">
        <v>24</v>
      </c>
      <c r="C43" s="11" t="s">
        <v>136</v>
      </c>
      <c r="D43" s="11" t="s">
        <v>35</v>
      </c>
      <c r="E43" s="11" t="s">
        <v>135</v>
      </c>
      <c r="F43" s="16">
        <v>6.1499999999999999E-2</v>
      </c>
      <c r="G43" s="15">
        <f t="shared" si="2"/>
        <v>1.23</v>
      </c>
      <c r="H43" s="5" t="s">
        <v>137</v>
      </c>
    </row>
    <row r="44" spans="1:8" x14ac:dyDescent="0.25">
      <c r="A44" s="11">
        <v>20</v>
      </c>
      <c r="B44" s="26" t="s">
        <v>24</v>
      </c>
      <c r="C44" s="11" t="s">
        <v>139</v>
      </c>
      <c r="D44" s="11" t="s">
        <v>34</v>
      </c>
      <c r="E44" s="11" t="s">
        <v>138</v>
      </c>
      <c r="F44" s="16">
        <v>0.51100000000000001</v>
      </c>
      <c r="G44" s="15">
        <f t="shared" si="2"/>
        <v>10.220000000000001</v>
      </c>
      <c r="H44" s="33" t="s">
        <v>140</v>
      </c>
    </row>
    <row r="45" spans="1:8" x14ac:dyDescent="0.25">
      <c r="A45" s="11">
        <v>30</v>
      </c>
      <c r="B45" s="26" t="s">
        <v>24</v>
      </c>
      <c r="C45" s="11" t="s">
        <v>133</v>
      </c>
      <c r="D45" s="11" t="s">
        <v>36</v>
      </c>
      <c r="E45" s="11" t="s">
        <v>132</v>
      </c>
      <c r="F45" s="16">
        <v>3.27E-2</v>
      </c>
      <c r="G45" s="15">
        <f t="shared" si="2"/>
        <v>0.98099999999999998</v>
      </c>
      <c r="H45" s="33" t="s">
        <v>134</v>
      </c>
    </row>
    <row r="46" spans="1:8" ht="14.45" x14ac:dyDescent="0.3">
      <c r="A46" s="2"/>
      <c r="B46" s="24"/>
      <c r="C46" s="2"/>
      <c r="D46" s="2"/>
      <c r="E46" s="2"/>
      <c r="F46" s="6" t="s">
        <v>7</v>
      </c>
      <c r="G46" s="17">
        <f>SUM(G38:G45)</f>
        <v>23.411000000000001</v>
      </c>
    </row>
    <row r="48" spans="1:8" ht="14.45" x14ac:dyDescent="0.3">
      <c r="F48" s="19" t="s">
        <v>29</v>
      </c>
      <c r="G48" s="18">
        <f>G19+G36+G46</f>
        <v>110.85000000000001</v>
      </c>
    </row>
    <row r="53" spans="1:1" ht="14.45" x14ac:dyDescent="0.3">
      <c r="A53" s="10"/>
    </row>
  </sheetData>
  <sortState ref="A44:I50">
    <sortCondition ref="D44:D50"/>
  </sortState>
  <hyperlinks>
    <hyperlink ref="H5" r:id="rId1"/>
    <hyperlink ref="H6" r:id="rId2"/>
    <hyperlink ref="H7" r:id="rId3"/>
    <hyperlink ref="H9" r:id="rId4" display="https://de.farnell.com/cliff-electronic-components/fc68131/stereo-klinkenbuchse-3-5mm-3pos/dp/2518188?ost=CLIFF+FC68131&amp;krypto=8y%2F5sHkkNVPYyuSQcCjvWbI8uwrdcUjLKPBtu1g6H0%2FCkaSAybTAsF6GpsrmcixlIFI8KmSn1CxmEzNL0BFT8w%3D%3D&amp;ddkey=https%3Ade-DE%2FElement14_Germany%2Fsearch"/>
    <hyperlink ref="H10" r:id="rId5"/>
    <hyperlink ref="H12" r:id="rId6"/>
    <hyperlink ref="H11" r:id="rId7"/>
    <hyperlink ref="H13" r:id="rId8"/>
    <hyperlink ref="H14" r:id="rId9"/>
    <hyperlink ref="H15" r:id="rId10"/>
    <hyperlink ref="H16" r:id="rId11"/>
    <hyperlink ref="H18" r:id="rId12"/>
    <hyperlink ref="H21" r:id="rId13"/>
    <hyperlink ref="H22" r:id="rId14"/>
    <hyperlink ref="H23" r:id="rId15"/>
    <hyperlink ref="H26" r:id="rId16"/>
    <hyperlink ref="H27" r:id="rId17" display="https://de.farnell.com/multicomp/mc0805s8f2000t5e/res-thick-film-200r-1-0-125w-0805/dp/1631386?pf=310113412&amp;st=RND+0805+1+0&amp;krypto=i0L0T1DaG%2FT1qkKi9tueta6AMSowgGPuCzZRVecg1nYxTFi4KitrSFMaJMmBe3FzQLE%2FfVN%2B6jf28kLLwDM9jeBibmJmTQ1srFKGqiUlauS5g79%2Fjuto1flBDC%2B63%2FmLPh6s9Z8yqBCtjdZnYS9PP3O0VG7flGau4d3CR3e7udJWdiONzBDniIazmOMv1Bm0OqYcJblsqvmNqCqeK2siw1kvHz3UoHCMLlYToC86tEbLd%2Fuhq4s%2BKJqaaP3u6D4IgAgrNSzRDowo3ggHUfxxjZdBf975CxFW7dZwXAMr%2BWPCCiE7IhD6YEvKnla0dxKRDwNI4085Zl4VV%2FcRuBFKFWAdXS0mEmWPmxOTEBV4REuJKNhUAuViKuD5EBYyQAA7GSHuY0xWuMHYZrz3D3FYNgEjzyblhS1HCHNEFnYi6cUf3NRwwWkb06FmwnZKePcqi%2BT1IQ9iqhSHuHs7oZTgmUEtj%2FaE8DVv6aV7ACil8zXki%2BYRP9VoCyiSl6wldJ%2BE8glvNgSCLSg2GlF02Wa%2B4oPTd1bmeE5jKCMGC7jT2STbHZBq4%2BJj%2BaAK7GmtECHlKnZPYtOTk50wZEFIinKv1SBi1dMfjVIjwPXE0sSVSea8Aohl8iHmJlaR3VFKUMKI%2BiqAU3CpUp9%2BKdaupgSYbyioZnP8huWoBU%2BiLjAmRjqNb%2B8IBheMoTYN38MJAzORTmH9xIos2HkeJkkhclrP7E1zx9gXgGfYLQ5%2FznVJWzmFX73QNavwSUeydpUnYZPMAUt9yGA0rmAOwj29uciXgSeOUPLc9Mzcf6WoSWqfRUoaasdyptr%2B%2BFW6w5otDTrUnL3X5Ju%2Flnua4xmMwyymfpDO%2B3pt25K%2FHZmSYLoTj0vn0zhMyA%2BdUGnUX69p9x9dck010dQDXihwF%2BgL73261rdMVrCBvVINvuHxBFNFR9mmylnuLSHmQeLUh9QnXsjikphyaIU%2B1S8RjSkWKR22aVRCGGNgkGD12tJ1U0Xb9gJmu52OjhqWuhTaXmS1u7ALe1LJldkTr8Cc%2B5iyH16mPARW%2FQnT88vuj4zGMHX3M%2BopMO8t1IgJuyTjsD4BUKd4rHeShtM6VFr8uMUKxGDCAWNXIb7pD%2Bks6y0mBLuWZZCCJKrEy4asT87L7odre0LvXhZtu4dR474sOen6MdB8Eg4s7WktMH9ix3H8NX61pPKwcJavHyjtT0BN7GJTQQSI8Sw09nRVY0XIqzZfRVe6gUpVnZl%2Fr17faS%2FycnWxxYma8hkOhYPS%2BPO08HEoL4aE1QfX9lbPzkade8bz10iN%2B7YCso%2F2rzhuvu9lLZfSocTMwRFHHOhzvgj1OgwAjkTYbnoxbQKc6NBlmYpqfxzDoA%3D%3D&amp;ddkey=https%3Ade-DE%2FElement14_Germany%2Fw%2Fc%2Fpassive-bauelemente%2Ffestwiderstande%2Fsmd-chip-widerstande"/>
    <hyperlink ref="H28" r:id="rId18"/>
    <hyperlink ref="H29" r:id="rId19"/>
    <hyperlink ref="H30" r:id="rId20"/>
    <hyperlink ref="H32" r:id="rId21"/>
    <hyperlink ref="H33" r:id="rId22"/>
    <hyperlink ref="H34" r:id="rId23" display="https://de.farnell.com/multicomp/mc0805s8f4752t5e/res-thick-film-47k5-1-0-125w-0805/dp/1631406?pf=310094382&amp;st=RND+0805+1+0&amp;krypto=txNpwVO2RJGEZ%2FZCYdPu64xrll%2FsraYu%2BLwy%2FCqXy8H47TbIEQRmiMdS5yWaCLT2LomjdF1hBLgZIQdONY85FxqBHsL%2BEW%2FUpf7HQGZLfTCzikBJDC%2FFStcc8w7zc5JSnPopLHcO8yFclpsgosZck4WaMW%2BXTvfGAn1AsdjCY0TGaz2obK70DCGBzez%2FUSxcuvlQAS4gh7ODEG3yU3%2BgSaJ1%2F%2BYUyjmWmivjT7QXbtfxA3rXGZbOKsvdrKom%2BF3ZgoRSSp9xsmfOo1rrdHE2RNv22zj9dXLdYRHFRHNgBE%2BHuwWtJH2X5tLSwecXMAemiHuKno%2BgfRHcfQGIAMknHkFqw0VWZjtcNKVvXiUH03ItNhxD%2BdhO6%2BOrytCctx1r4DMSBwSsyOoW0%2FUQS8IkrwuHDhd4389AyUUmolxkdIyvCGsuTRCYhWtp5o2DWx3X14xKKrSroGaHMf%2BUIvY2ne90%2FbYAQ2f2QAwtXiG0b8lNVQH4zw1LE9QDmsooO65GPkvzWfrK%2FOWQcyGIEjxWEnaA20URiwHRLl2b4xQc%2FRcH0YZwKpSg9vBTsTMO%2FxOJ0l1zgCrt2kaxh3fUlBiBpHq4ZJLH8Cz3aPPLN2czBa%2B6GIhur5k8Y9awEI6kAKDEtvT%2FEiIBaRrPWfduIv6vNAorcP8%2BWdWBPkXY2QoGqtj2t5Vs9fn4IQ55zXwCPnYVk0B5g%2BjtpbA2A7Dl%2BjjvJrsL8Ll8sqPf8V2ruwZ%2Ffj6GQgqP%2FgmWI%2Fdntifn2dO1boxviSb5tc0CuG2F2D1uO4wqRSCmLpZF4RNAMJjakG%2Ff%2BY9mLzVELCjPMnS0n1QMXQa8SzhJwMn0EQqFv7URZhPrH92BGlrP1djStkjRHMcBH%2BWuUKTDB8oNBldWy1ekdLJRhbv%2Bm6d%2BIPBXa%2B6%2BbfSxyuP4KIIg7DccIK1dgL%2Fxa5M2J4J5cK%2Bb6c5VHr725NQdqkDW%2BKzSs46gaT1QqTRfREeXJQ94mimYq0otWhNv4UW%2Bd5SBnh3EA6wGIR2y%2BFi%2F9uBxw9Vw%2BOFiQfdYrrFUdTa9bciBItjzcRAOkxASD1VTkZrEJAYTifUCO4zbHwueOTtIuzNyXAehaQvSPfupfKST4KXg00FXENVsY75Xc5KtIfa6P%2FFyk8%2BG5qkaZ75eYlUcUaNc6BUYhSaa%2BZekJ0PZwkJXEuZh%2F5WE6uJfQThMkTIOxQxuwMRq48fod81WGuUcdHYPb4qu2YWOTOCZ6VWHBb4kiR6sEG34kH%2BCVybbL3biPDVX0rTTkRz7h60bgzCGBDFXMWjH9RPCfs2hKwUxJqODgxjrSRyA2LAqWQQ3tiMby9tk6vdOwPXi7jTJiJKMuSN6mQUfB8AKjw%3D%3D&amp;ddkey=https%3Ade-DE%2FElement14_Germany%2Fw%2Fc%2Fpassive-bauelemente%2Ffestwiderstande%2Fsmd-chip-widerstande"/>
    <hyperlink ref="H35" r:id="rId24"/>
    <hyperlink ref="H24" r:id="rId25"/>
    <hyperlink ref="H38" r:id="rId26"/>
    <hyperlink ref="H42" r:id="rId27"/>
    <hyperlink ref="H40" r:id="rId28"/>
    <hyperlink ref="H39" r:id="rId29"/>
    <hyperlink ref="H45" r:id="rId30"/>
    <hyperlink ref="H44" r:id="rId31"/>
    <hyperlink ref="H17" r:id="rId32"/>
    <hyperlink ref="H31" r:id="rId33"/>
    <hyperlink ref="H8" r:id="rId34"/>
    <hyperlink ref="H25" r:id="rId35"/>
  </hyperlinks>
  <pageMargins left="0.7" right="0.7" top="0.78740157499999996" bottom="0.78740157499999996" header="0.3" footer="0.3"/>
  <pageSetup paperSize="9" scale="53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Bauteilliste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cp:lastPrinted>2019-05-24T09:11:36Z</cp:lastPrinted>
  <dcterms:created xsi:type="dcterms:W3CDTF">2019-05-13T07:14:10Z</dcterms:created>
  <dcterms:modified xsi:type="dcterms:W3CDTF">2019-06-03T19:37:48Z</dcterms:modified>
</cp:coreProperties>
</file>