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obias.gomes\Desktop\"/>
    </mc:Choice>
  </mc:AlternateContent>
  <bookViews>
    <workbookView xWindow="28680" yWindow="-120" windowWidth="24240" windowHeight="13140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0" i="1" l="1"/>
  <c r="AO20" i="1"/>
  <c r="AN20" i="1"/>
  <c r="AM20" i="1"/>
  <c r="AL20" i="1"/>
  <c r="AK20" i="1"/>
  <c r="AJ20" i="1"/>
  <c r="AI20" i="1"/>
  <c r="AH20" i="1"/>
  <c r="AG20" i="1"/>
  <c r="AS20" i="1" s="1"/>
  <c r="T20" i="1"/>
  <c r="AP19" i="1"/>
  <c r="AO19" i="1"/>
  <c r="AN19" i="1"/>
  <c r="AM19" i="1"/>
  <c r="AL19" i="1"/>
  <c r="AK19" i="1"/>
  <c r="AJ19" i="1"/>
  <c r="AI19" i="1"/>
  <c r="AS19" i="1" s="1"/>
  <c r="AH19" i="1"/>
  <c r="AG19" i="1"/>
  <c r="T19" i="1"/>
  <c r="AP18" i="1"/>
  <c r="AO18" i="1"/>
  <c r="AN18" i="1"/>
  <c r="AM18" i="1"/>
  <c r="AL18" i="1"/>
  <c r="AK18" i="1"/>
  <c r="AJ18" i="1"/>
  <c r="AI18" i="1"/>
  <c r="AS18" i="1" s="1"/>
  <c r="AH18" i="1"/>
  <c r="AG18" i="1"/>
  <c r="T18" i="1"/>
  <c r="AP17" i="1"/>
  <c r="AO17" i="1"/>
  <c r="AN17" i="1"/>
  <c r="AM17" i="1"/>
  <c r="AL17" i="1"/>
  <c r="AK17" i="1"/>
  <c r="AJ17" i="1"/>
  <c r="AI17" i="1"/>
  <c r="AS17" i="1" s="1"/>
  <c r="AH17" i="1"/>
  <c r="AG17" i="1"/>
  <c r="T17" i="1"/>
  <c r="AP16" i="1"/>
  <c r="AO16" i="1"/>
  <c r="AN16" i="1"/>
  <c r="AM16" i="1"/>
  <c r="AL16" i="1"/>
  <c r="AK16" i="1"/>
  <c r="AJ16" i="1"/>
  <c r="AI16" i="1"/>
  <c r="AS16" i="1" s="1"/>
  <c r="AH16" i="1"/>
  <c r="AG16" i="1"/>
  <c r="T16" i="1"/>
  <c r="AP15" i="1"/>
  <c r="AO15" i="1"/>
  <c r="AN15" i="1"/>
  <c r="AM15" i="1"/>
  <c r="AL15" i="1"/>
  <c r="AK15" i="1"/>
  <c r="AJ15" i="1"/>
  <c r="AI15" i="1"/>
  <c r="AS15" i="1" s="1"/>
  <c r="AH15" i="1"/>
  <c r="AG15" i="1"/>
  <c r="T15" i="1"/>
  <c r="AP14" i="1"/>
  <c r="AO14" i="1"/>
  <c r="AN14" i="1"/>
  <c r="AM14" i="1"/>
  <c r="AL14" i="1"/>
  <c r="AK14" i="1"/>
  <c r="AJ14" i="1"/>
  <c r="AI14" i="1"/>
  <c r="AS14" i="1" s="1"/>
  <c r="AH14" i="1"/>
  <c r="AG14" i="1"/>
  <c r="T14" i="1"/>
  <c r="AP12" i="1"/>
  <c r="AO12" i="1"/>
  <c r="AN12" i="1"/>
  <c r="AM12" i="1"/>
  <c r="AL12" i="1"/>
  <c r="AK12" i="1"/>
  <c r="AJ12" i="1"/>
  <c r="AI12" i="1"/>
  <c r="AS12" i="1" s="1"/>
  <c r="AH12" i="1"/>
  <c r="AG12" i="1"/>
  <c r="T12" i="1"/>
  <c r="AP10" i="1"/>
  <c r="AO10" i="1"/>
  <c r="AN10" i="1"/>
  <c r="AM10" i="1"/>
  <c r="AL10" i="1"/>
  <c r="AK10" i="1"/>
  <c r="AJ10" i="1"/>
  <c r="AI10" i="1"/>
  <c r="AS10" i="1" s="1"/>
  <c r="AH10" i="1"/>
  <c r="AG10" i="1"/>
  <c r="T10" i="1"/>
  <c r="AS8" i="1"/>
  <c r="AP7" i="1"/>
  <c r="AO7" i="1"/>
  <c r="AN7" i="1"/>
  <c r="AM7" i="1"/>
  <c r="AL7" i="1"/>
  <c r="AK7" i="1"/>
  <c r="AJ7" i="1"/>
  <c r="AI7" i="1"/>
  <c r="AH7" i="1"/>
  <c r="AG7" i="1"/>
  <c r="AS7" i="1" s="1"/>
  <c r="T7" i="1"/>
  <c r="AP6" i="1"/>
  <c r="AO6" i="1"/>
  <c r="AN6" i="1"/>
  <c r="AM6" i="1"/>
  <c r="AL6" i="1"/>
  <c r="AK6" i="1"/>
  <c r="AJ6" i="1"/>
  <c r="AI6" i="1"/>
  <c r="AH6" i="1"/>
  <c r="AG6" i="1"/>
  <c r="AS6" i="1" s="1"/>
  <c r="T6" i="1"/>
</calcChain>
</file>

<file path=xl/sharedStrings.xml><?xml version="1.0" encoding="utf-8"?>
<sst xmlns="http://schemas.openxmlformats.org/spreadsheetml/2006/main" count="55" uniqueCount="55">
  <si>
    <t>Média 2017</t>
  </si>
  <si>
    <t>Média 2018</t>
  </si>
  <si>
    <t>Média 2019</t>
  </si>
  <si>
    <t>Média 2020</t>
  </si>
  <si>
    <t>Média 2021</t>
  </si>
  <si>
    <t>jan-21</t>
  </si>
  <si>
    <t>fev-21</t>
  </si>
  <si>
    <t>mar-21</t>
  </si>
  <si>
    <t>abr-21</t>
  </si>
  <si>
    <t>mai-21</t>
  </si>
  <si>
    <t>jun-21</t>
  </si>
  <si>
    <t>jul-21</t>
  </si>
  <si>
    <t>ago-21</t>
  </si>
  <si>
    <t>set-21</t>
  </si>
  <si>
    <t>out-21</t>
  </si>
  <si>
    <t>nov-21</t>
  </si>
  <si>
    <t>dez-21</t>
  </si>
  <si>
    <t>Média 2022</t>
  </si>
  <si>
    <t>jan-22</t>
  </si>
  <si>
    <t>fev-22</t>
  </si>
  <si>
    <t>mar-22</t>
  </si>
  <si>
    <t>abr-22</t>
  </si>
  <si>
    <t>mai-22</t>
  </si>
  <si>
    <t>jun-22</t>
  </si>
  <si>
    <t>jul-22</t>
  </si>
  <si>
    <t>ago-22</t>
  </si>
  <si>
    <t>set-22</t>
  </si>
  <si>
    <t>out-22</t>
  </si>
  <si>
    <t>nov-22</t>
  </si>
  <si>
    <t>dez-22</t>
  </si>
  <si>
    <t>jan-23</t>
  </si>
  <si>
    <t>fev-23</t>
  </si>
  <si>
    <t>mar-23</t>
  </si>
  <si>
    <t>abr-23</t>
  </si>
  <si>
    <t>mai-23</t>
  </si>
  <si>
    <t>jun-23</t>
  </si>
  <si>
    <t>jul-23</t>
  </si>
  <si>
    <t>ago-23</t>
  </si>
  <si>
    <t>set-23</t>
  </si>
  <si>
    <t>nov-23</t>
  </si>
  <si>
    <t>dez-23</t>
  </si>
  <si>
    <t>Média 2023</t>
  </si>
  <si>
    <t>IMPORTAÇÃO</t>
  </si>
  <si>
    <t>Argentina</t>
  </si>
  <si>
    <t>GNL</t>
  </si>
  <si>
    <t>OFERTA DE GÁS</t>
  </si>
  <si>
    <t>DEMANDA DE GÁS</t>
  </si>
  <si>
    <t>CONSUMO INTERNO DE GÁS</t>
  </si>
  <si>
    <t>Residencial</t>
  </si>
  <si>
    <t>Comercial</t>
  </si>
  <si>
    <t>Veicular</t>
  </si>
  <si>
    <t>Geração Elétrica</t>
  </si>
  <si>
    <t>Consumo própio setor energético</t>
  </si>
  <si>
    <t>Industriais</t>
  </si>
  <si>
    <t>out-25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</si>
</sst>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3" borderId="4" xfId="1" applyFont="1" applyFill="1" applyBorder="1" applyAlignment="1">
      <alignment vertical="center" wrapText="1"/>
    </xf>
    <xf numFmtId="0" fontId="1" fillId="3" borderId="0" xfId="1" applyFill="1"/>
    <xf numFmtId="0" fontId="3" fillId="0" borderId="1" xfId="1" applyFont="1" applyBorder="1" applyAlignment="1">
      <alignment horizontal="left" vertical="center"/>
    </xf>
    <xf numFmtId="2" fontId="2" fillId="2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 indent="1"/>
    </xf>
    <xf numFmtId="2" fontId="4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 indent="1"/>
    </xf>
    <xf numFmtId="0" fontId="1" fillId="0" borderId="0" xfId="1"/>
    <xf numFmtId="0" fontId="4" fillId="3" borderId="1" xfId="1" applyFont="1" applyFill="1" applyBorder="1" applyAlignment="1">
      <alignment vertical="center" wrapText="1"/>
    </xf>
    <xf numFmtId="2" fontId="2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mme\spg\DGN\BOLETIM\Boletim%202020\1%20-%20BALAN&#199;O%20DE%20G&#193;S%20NATURAL%20E%20COMPLEMENTOS\Balan&#231;os%20Internacion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ivia"/>
      <sheetName val="12 M - Bolivia "/>
      <sheetName val="Uruguai"/>
      <sheetName val="12M - Uruguai"/>
      <sheetName val="Argentina"/>
      <sheetName val="12M - Argentina"/>
    </sheetNames>
    <sheetDataSet>
      <sheetData sheetId="0"/>
      <sheetData sheetId="1"/>
      <sheetData sheetId="2">
        <row r="6">
          <cell r="GP6">
            <v>0.15905744965305746</v>
          </cell>
          <cell r="GQ6">
            <v>0.13090228533812609</v>
          </cell>
          <cell r="GR6">
            <v>0.17252964800406209</v>
          </cell>
          <cell r="GS6">
            <v>0.20740673021389344</v>
          </cell>
          <cell r="GT6">
            <v>0.23048591636090157</v>
          </cell>
          <cell r="GU6">
            <v>0.33783089624300655</v>
          </cell>
          <cell r="GV6">
            <v>0.35063092372615051</v>
          </cell>
          <cell r="GW6">
            <v>0.32121808917303613</v>
          </cell>
          <cell r="GX6">
            <v>0.26050567669065888</v>
          </cell>
          <cell r="GY6">
            <v>0.18788758831646493</v>
          </cell>
          <cell r="GZ6">
            <v>0.14309227472107877</v>
          </cell>
        </row>
        <row r="7">
          <cell r="GP7">
            <v>0.15905744965305746</v>
          </cell>
          <cell r="GQ7">
            <v>0.13090228533812609</v>
          </cell>
          <cell r="GR7">
            <v>0.17252964800406209</v>
          </cell>
          <cell r="GS7">
            <v>0.20740673021389344</v>
          </cell>
          <cell r="GT7">
            <v>0.23048591636090157</v>
          </cell>
          <cell r="GU7">
            <v>0.33783089624300655</v>
          </cell>
          <cell r="GV7">
            <v>0.35063092372615051</v>
          </cell>
          <cell r="GW7">
            <v>0.32121808917303613</v>
          </cell>
          <cell r="GX7">
            <v>0.26050567669065888</v>
          </cell>
          <cell r="GY7">
            <v>0.18788758831646493</v>
          </cell>
          <cell r="GZ7">
            <v>0.14309227472107877</v>
          </cell>
        </row>
        <row r="10">
          <cell r="GP10">
            <v>0.15905744965305746</v>
          </cell>
          <cell r="GQ10">
            <v>0.13090228533812609</v>
          </cell>
          <cell r="GR10">
            <v>0.17252964800406209</v>
          </cell>
          <cell r="GS10">
            <v>0.20740673021389344</v>
          </cell>
          <cell r="GT10">
            <v>0.23048591636090157</v>
          </cell>
          <cell r="GU10">
            <v>0.33783089624300655</v>
          </cell>
          <cell r="GV10">
            <v>0.35063092372615051</v>
          </cell>
          <cell r="GW10">
            <v>0.32121808917303613</v>
          </cell>
          <cell r="GX10">
            <v>0.26050567669065888</v>
          </cell>
          <cell r="GY10">
            <v>0.18788758831646493</v>
          </cell>
          <cell r="GZ10">
            <v>0.14309227472107877</v>
          </cell>
        </row>
        <row r="11">
          <cell r="GQ11">
            <v>0.13090228533812609</v>
          </cell>
          <cell r="GR11">
            <v>0.17252964800406209</v>
          </cell>
          <cell r="GS11">
            <v>0.20740673021389344</v>
          </cell>
          <cell r="GT11">
            <v>0.23048591636090157</v>
          </cell>
          <cell r="GU11">
            <v>0.33783089624300655</v>
          </cell>
          <cell r="GV11">
            <v>0.35063092372615051</v>
          </cell>
          <cell r="GW11">
            <v>0.32121808917303613</v>
          </cell>
          <cell r="GX11">
            <v>0.26050567669065888</v>
          </cell>
          <cell r="GY11">
            <v>0.18788758831646493</v>
          </cell>
          <cell r="GZ11">
            <v>0.14309227472107877</v>
          </cell>
        </row>
        <row r="12">
          <cell r="GP12">
            <v>0.16366684934558315</v>
          </cell>
          <cell r="GQ12">
            <v>0.13084456212300832</v>
          </cell>
          <cell r="GR12">
            <v>0.16964472187711502</v>
          </cell>
          <cell r="GS12">
            <v>0.2052014769453363</v>
          </cell>
          <cell r="GT12">
            <v>0.19963122173108863</v>
          </cell>
          <cell r="GU12">
            <v>0.31425057710655674</v>
          </cell>
          <cell r="GV12">
            <v>0.3313443844669518</v>
          </cell>
          <cell r="GW12">
            <v>0.31636997014404228</v>
          </cell>
          <cell r="GX12">
            <v>0.2832943551159709</v>
          </cell>
          <cell r="GY12">
            <v>0.21889421680720136</v>
          </cell>
          <cell r="GZ12">
            <v>0.16688197866256826</v>
          </cell>
        </row>
        <row r="13">
          <cell r="GP13">
            <v>1.282241935483871E-2</v>
          </cell>
          <cell r="GQ13">
            <v>1.1912965517241379E-2</v>
          </cell>
          <cell r="GR13">
            <v>1.4049483870967742E-2</v>
          </cell>
          <cell r="GS13">
            <v>2.1570833333333331E-2</v>
          </cell>
          <cell r="GT13">
            <v>3.8268096774193544E-2</v>
          </cell>
          <cell r="GU13">
            <v>0.10393606666666666</v>
          </cell>
          <cell r="GV13">
            <v>0.12703506666666667</v>
          </cell>
          <cell r="GW13">
            <v>0.1264522258064516</v>
          </cell>
          <cell r="GX13">
            <v>0.13656136666666666</v>
          </cell>
          <cell r="GY13">
            <v>8.9503096774193547E-2</v>
          </cell>
          <cell r="GZ13">
            <v>4.9874099999999998E-2</v>
          </cell>
        </row>
        <row r="14">
          <cell r="GP14">
            <v>4.2639580645161289E-2</v>
          </cell>
          <cell r="GQ14">
            <v>4.1134344827586211E-2</v>
          </cell>
          <cell r="GR14">
            <v>4.9556064516129032E-2</v>
          </cell>
          <cell r="GS14">
            <v>5.5607366666666672E-2</v>
          </cell>
          <cell r="GT14">
            <v>5.6708161290322585E-2</v>
          </cell>
          <cell r="GU14">
            <v>7.9628833333333329E-2</v>
          </cell>
          <cell r="GV14">
            <v>7.1052299999999999E-2</v>
          </cell>
          <cell r="GW14">
            <v>7.1984548387096767E-2</v>
          </cell>
          <cell r="GX14">
            <v>7.217839999999999E-2</v>
          </cell>
          <cell r="GY14">
            <v>6.0931806451612905E-2</v>
          </cell>
          <cell r="GZ14">
            <v>6.0498133333333329E-2</v>
          </cell>
        </row>
        <row r="15"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</row>
        <row r="16"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</row>
        <row r="17">
          <cell r="GP17">
            <v>8.9380032258064512E-2</v>
          </cell>
          <cell r="GQ17">
            <v>5.4101448275862073E-2</v>
          </cell>
          <cell r="GR17">
            <v>7.2810096774193547E-2</v>
          </cell>
          <cell r="GS17">
            <v>9.487003333333334E-2</v>
          </cell>
          <cell r="GT17">
            <v>8.4252870967741936E-2</v>
          </cell>
          <cell r="GU17">
            <v>0.10859613333333333</v>
          </cell>
          <cell r="GV17">
            <v>0.11370963333333334</v>
          </cell>
          <cell r="GW17">
            <v>9.5995322580645165E-2</v>
          </cell>
          <cell r="GX17">
            <v>5.0614566666666666E-2</v>
          </cell>
          <cell r="GY17">
            <v>3.1867290322580642E-2</v>
          </cell>
          <cell r="GZ17">
            <v>2.0029366666666666E-2</v>
          </cell>
        </row>
        <row r="18">
          <cell r="GP18">
            <v>1.8824817087518628E-2</v>
          </cell>
          <cell r="GQ18">
            <v>2.3695803502318657E-2</v>
          </cell>
          <cell r="GR18">
            <v>3.3229076715824708E-2</v>
          </cell>
          <cell r="GS18">
            <v>3.315324361200294E-2</v>
          </cell>
          <cell r="GT18">
            <v>2.040209269883056E-2</v>
          </cell>
          <cell r="GU18">
            <v>2.2089543773223409E-2</v>
          </cell>
          <cell r="GV18">
            <v>1.9547384466951812E-2</v>
          </cell>
          <cell r="GW18">
            <v>2.1937873369848714E-2</v>
          </cell>
          <cell r="GX18">
            <v>2.394002178263753E-2</v>
          </cell>
          <cell r="GY18">
            <v>3.6592023258814284E-2</v>
          </cell>
          <cell r="GZ18">
            <v>3.6480378662568293E-2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20"/>
  <sheetViews>
    <sheetView tabSelected="1" topLeftCell="Y1" workbookViewId="0">
      <selection activeCell="AP5" sqref="AP5"/>
    </sheetView>
  </sheetViews>
  <sheetFormatPr defaultRowHeight="14.25"/>
  <sheetData>
    <row r="3" spans="2:45">
      <c r="B3" s="16"/>
      <c r="C3" s="17" t="s">
        <v>0</v>
      </c>
      <c r="D3" s="17" t="s">
        <v>1</v>
      </c>
      <c r="E3" s="17" t="s">
        <v>2</v>
      </c>
      <c r="F3" s="18" t="s">
        <v>3</v>
      </c>
      <c r="G3" s="17" t="s">
        <v>4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  <c r="P3" s="14" t="s">
        <v>13</v>
      </c>
      <c r="Q3" s="14" t="s">
        <v>14</v>
      </c>
      <c r="R3" s="14" t="s">
        <v>15</v>
      </c>
      <c r="S3" s="14" t="s">
        <v>16</v>
      </c>
      <c r="T3" s="18" t="s">
        <v>17</v>
      </c>
      <c r="U3" s="14" t="s">
        <v>18</v>
      </c>
      <c r="V3" s="20" t="s">
        <v>19</v>
      </c>
      <c r="W3" s="20" t="s">
        <v>20</v>
      </c>
      <c r="X3" s="20" t="s">
        <v>21</v>
      </c>
      <c r="Y3" s="20" t="s">
        <v>22</v>
      </c>
      <c r="Z3" s="20" t="s">
        <v>23</v>
      </c>
      <c r="AA3" s="20" t="s">
        <v>24</v>
      </c>
      <c r="AB3" s="20" t="s">
        <v>25</v>
      </c>
      <c r="AC3" s="20" t="s">
        <v>26</v>
      </c>
      <c r="AD3" s="20" t="s">
        <v>27</v>
      </c>
      <c r="AE3" s="20" t="s">
        <v>28</v>
      </c>
      <c r="AF3" s="20" t="s">
        <v>29</v>
      </c>
      <c r="AG3" s="21" t="s">
        <v>30</v>
      </c>
      <c r="AH3" s="14" t="s">
        <v>31</v>
      </c>
      <c r="AI3" s="14" t="s">
        <v>32</v>
      </c>
      <c r="AJ3" s="14" t="s">
        <v>33</v>
      </c>
      <c r="AK3" s="14" t="s">
        <v>34</v>
      </c>
      <c r="AL3" s="14" t="s">
        <v>35</v>
      </c>
      <c r="AM3" s="14" t="s">
        <v>36</v>
      </c>
      <c r="AN3" s="14" t="s">
        <v>37</v>
      </c>
      <c r="AO3" s="14" t="s">
        <v>38</v>
      </c>
      <c r="AP3" s="14" t="s">
        <v>54</v>
      </c>
      <c r="AQ3" s="14" t="s">
        <v>39</v>
      </c>
      <c r="AR3" s="14" t="s">
        <v>40</v>
      </c>
      <c r="AS3" s="18" t="s">
        <v>41</v>
      </c>
    </row>
    <row r="4" spans="2:45">
      <c r="B4" s="16"/>
      <c r="C4" s="17"/>
      <c r="D4" s="17"/>
      <c r="E4" s="17"/>
      <c r="F4" s="19"/>
      <c r="G4" s="1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9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22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9"/>
    </row>
    <row r="5" spans="2:4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2:45">
      <c r="B6" s="3" t="s">
        <v>42</v>
      </c>
      <c r="C6" s="4">
        <v>0.13505536824191294</v>
      </c>
      <c r="D6" s="4">
        <v>0.14364139509508381</v>
      </c>
      <c r="E6" s="4">
        <v>0.13897269075473193</v>
      </c>
      <c r="F6" s="4">
        <v>0.13396998986783051</v>
      </c>
      <c r="G6" s="4">
        <v>0.22786429048356671</v>
      </c>
      <c r="H6" s="5">
        <v>0.15904340387170696</v>
      </c>
      <c r="I6" s="5">
        <v>0.19187718215941921</v>
      </c>
      <c r="J6" s="5">
        <v>0.15798577709809308</v>
      </c>
      <c r="K6" s="5">
        <v>0.17882940629687577</v>
      </c>
      <c r="L6" s="5">
        <v>0.23448655084838466</v>
      </c>
      <c r="M6" s="5">
        <v>0.27877643883088699</v>
      </c>
      <c r="N6" s="5">
        <v>0.31150504201542589</v>
      </c>
      <c r="O6" s="5">
        <v>0.2889440548016286</v>
      </c>
      <c r="P6" s="5">
        <v>0.23703146970745048</v>
      </c>
      <c r="Q6" s="6">
        <v>0.28392475226828018</v>
      </c>
      <c r="R6" s="6">
        <v>0.22258647625508529</v>
      </c>
      <c r="S6" s="6">
        <v>0.18938093164956252</v>
      </c>
      <c r="T6" s="4">
        <f>+[1]Uruguai!GP6</f>
        <v>0.15905744965305746</v>
      </c>
      <c r="U6" s="6">
        <v>0.14899999999999999</v>
      </c>
      <c r="V6" s="6">
        <v>0.14899999999999999</v>
      </c>
      <c r="W6" s="6">
        <v>0.18248911294502729</v>
      </c>
      <c r="X6" s="6">
        <v>0.17629228247055267</v>
      </c>
      <c r="Y6" s="6">
        <v>0.28571518161486853</v>
      </c>
      <c r="Z6" s="6">
        <v>0.32</v>
      </c>
      <c r="AA6" s="6">
        <v>0.28507318718701663</v>
      </c>
      <c r="AB6" s="6">
        <v>0.29699873730974419</v>
      </c>
      <c r="AC6" s="6">
        <v>0.28337804267416228</v>
      </c>
      <c r="AD6" s="6">
        <v>0.3</v>
      </c>
      <c r="AE6" s="6">
        <v>0.2361610417403521</v>
      </c>
      <c r="AF6" s="6">
        <v>0.2361610417403521</v>
      </c>
      <c r="AG6" s="6">
        <f>+[1]Uruguai!GQ6</f>
        <v>0.13090228533812609</v>
      </c>
      <c r="AH6" s="6">
        <f>+[1]Uruguai!GR6</f>
        <v>0.17252964800406209</v>
      </c>
      <c r="AI6" s="6">
        <f>+[1]Uruguai!GS6</f>
        <v>0.20740673021389344</v>
      </c>
      <c r="AJ6" s="6">
        <f>+[1]Uruguai!GT6</f>
        <v>0.23048591636090157</v>
      </c>
      <c r="AK6" s="6">
        <f>+[1]Uruguai!GU6</f>
        <v>0.33783089624300655</v>
      </c>
      <c r="AL6" s="6">
        <f>+[1]Uruguai!GV6</f>
        <v>0.35063092372615051</v>
      </c>
      <c r="AM6" s="6">
        <f>+[1]Uruguai!GW6</f>
        <v>0.32121808917303613</v>
      </c>
      <c r="AN6" s="6">
        <f>+[1]Uruguai!GX6</f>
        <v>0.26050567669065888</v>
      </c>
      <c r="AO6" s="6">
        <f>+[1]Uruguai!GY6</f>
        <v>0.18788758831646493</v>
      </c>
      <c r="AP6" s="6">
        <f>+[1]Uruguai!GZ6</f>
        <v>0.14309227472107877</v>
      </c>
      <c r="AQ6" s="6"/>
      <c r="AR6" s="6"/>
      <c r="AS6" s="4">
        <f>AVERAGE(AG6:AR6)</f>
        <v>0.23424900287873784</v>
      </c>
    </row>
    <row r="7" spans="2:45">
      <c r="B7" s="7" t="s">
        <v>43</v>
      </c>
      <c r="C7" s="4">
        <v>0.13505536824191294</v>
      </c>
      <c r="D7" s="4">
        <v>0.14364139509508381</v>
      </c>
      <c r="E7" s="8">
        <v>0.13897269075473193</v>
      </c>
      <c r="F7" s="8">
        <v>0.13396998986783051</v>
      </c>
      <c r="G7" s="8">
        <v>0.22786429048356671</v>
      </c>
      <c r="H7" s="5">
        <v>0.15904340387170696</v>
      </c>
      <c r="I7" s="5">
        <v>0.19187718215941921</v>
      </c>
      <c r="J7" s="5">
        <v>0.15798577709809308</v>
      </c>
      <c r="K7" s="5">
        <v>0.17882940629687577</v>
      </c>
      <c r="L7" s="5">
        <v>0.23448655084838466</v>
      </c>
      <c r="M7" s="5">
        <v>0.27877643883088699</v>
      </c>
      <c r="N7" s="5">
        <v>0.31150504201542589</v>
      </c>
      <c r="O7" s="5">
        <v>0.2889440548016286</v>
      </c>
      <c r="P7" s="5">
        <v>0.23703146970745048</v>
      </c>
      <c r="Q7" s="5">
        <v>0.28392475226828018</v>
      </c>
      <c r="R7" s="5">
        <v>0.22258647625508529</v>
      </c>
      <c r="S7" s="5">
        <v>0.18938093164956252</v>
      </c>
      <c r="T7" s="8">
        <f>+[1]Uruguai!GP7</f>
        <v>0.15905744965305746</v>
      </c>
      <c r="U7" s="5">
        <v>0.14899999999999999</v>
      </c>
      <c r="V7" s="5">
        <v>0.14899999999999999</v>
      </c>
      <c r="W7" s="5">
        <v>0.18248911294502729</v>
      </c>
      <c r="X7" s="5">
        <v>0.17629228247055267</v>
      </c>
      <c r="Y7" s="5">
        <v>0.28571518161486853</v>
      </c>
      <c r="Z7" s="5">
        <v>0.32</v>
      </c>
      <c r="AA7" s="5">
        <v>0.28507318718701663</v>
      </c>
      <c r="AB7" s="5">
        <v>0.29699873730974419</v>
      </c>
      <c r="AC7" s="5">
        <v>0.28337804267416228</v>
      </c>
      <c r="AD7" s="5">
        <v>0.3</v>
      </c>
      <c r="AE7" s="5">
        <v>0.2361610417403521</v>
      </c>
      <c r="AF7" s="5">
        <v>0.2361610417403521</v>
      </c>
      <c r="AG7" s="5">
        <f>+[1]Uruguai!GQ7</f>
        <v>0.13090228533812609</v>
      </c>
      <c r="AH7" s="5">
        <f>+[1]Uruguai!GR7</f>
        <v>0.17252964800406209</v>
      </c>
      <c r="AI7" s="5">
        <f>+[1]Uruguai!GS7</f>
        <v>0.20740673021389344</v>
      </c>
      <c r="AJ7" s="5">
        <f>+[1]Uruguai!GT7</f>
        <v>0.23048591636090157</v>
      </c>
      <c r="AK7" s="5">
        <f>+[1]Uruguai!GU7</f>
        <v>0.33783089624300655</v>
      </c>
      <c r="AL7" s="5">
        <f>+[1]Uruguai!GV7</f>
        <v>0.35063092372615051</v>
      </c>
      <c r="AM7" s="5">
        <f>+[1]Uruguai!GW7</f>
        <v>0.32121808917303613</v>
      </c>
      <c r="AN7" s="5">
        <f>+[1]Uruguai!GX7</f>
        <v>0.26050567669065888</v>
      </c>
      <c r="AO7" s="5">
        <f>+[1]Uruguai!GY7</f>
        <v>0.18788758831646493</v>
      </c>
      <c r="AP7" s="5">
        <f>+[1]Uruguai!GZ7</f>
        <v>0.14309227472107877</v>
      </c>
      <c r="AQ7" s="5"/>
      <c r="AR7" s="5"/>
      <c r="AS7" s="8">
        <f>AVERAGE(AG7:AR7)</f>
        <v>0.23424900287873784</v>
      </c>
    </row>
    <row r="8" spans="2:45">
      <c r="B8" s="9" t="s">
        <v>44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4" t="e">
        <f>AVERAGE(AG8:AH8)</f>
        <v>#DIV/0!</v>
      </c>
    </row>
    <row r="9" spans="2:45">
      <c r="B9" s="1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12"/>
    </row>
    <row r="10" spans="2:45">
      <c r="B10" s="3" t="s">
        <v>45</v>
      </c>
      <c r="C10" s="4">
        <v>0.13505536824191294</v>
      </c>
      <c r="D10" s="4">
        <v>0.14364139509508381</v>
      </c>
      <c r="E10" s="4">
        <v>0.13897269075473193</v>
      </c>
      <c r="F10" s="4">
        <v>0.13396998986783051</v>
      </c>
      <c r="G10" s="4">
        <v>0.22786429048356671</v>
      </c>
      <c r="H10" s="5">
        <v>0.15904340387170696</v>
      </c>
      <c r="I10" s="5">
        <v>0.19187718215941921</v>
      </c>
      <c r="J10" s="5">
        <v>0.15798577709809308</v>
      </c>
      <c r="K10" s="5">
        <v>0.17882940629687577</v>
      </c>
      <c r="L10" s="5">
        <v>0.23448655084838466</v>
      </c>
      <c r="M10" s="5">
        <v>0.27877643883088699</v>
      </c>
      <c r="N10" s="5">
        <v>0.31150504201542589</v>
      </c>
      <c r="O10" s="5">
        <v>0.2889440548016286</v>
      </c>
      <c r="P10" s="5">
        <v>0.23703146970745048</v>
      </c>
      <c r="Q10" s="6">
        <v>0.28392475226828018</v>
      </c>
      <c r="R10" s="6">
        <v>0.22258647625508529</v>
      </c>
      <c r="S10" s="6">
        <v>0.18938093164956252</v>
      </c>
      <c r="T10" s="4">
        <f>+[1]Uruguai!GP10</f>
        <v>0.15905744965305746</v>
      </c>
      <c r="U10" s="6">
        <v>0.14884873898455403</v>
      </c>
      <c r="V10" s="6">
        <v>0.14884873898455403</v>
      </c>
      <c r="W10" s="6">
        <v>0.18248911294502729</v>
      </c>
      <c r="X10" s="6">
        <v>0.17629228247055267</v>
      </c>
      <c r="Y10" s="6">
        <v>0.28571518161486853</v>
      </c>
      <c r="Z10" s="6">
        <v>0.32</v>
      </c>
      <c r="AA10" s="6">
        <v>0.28507318718701663</v>
      </c>
      <c r="AB10" s="6">
        <v>0.29699873730974419</v>
      </c>
      <c r="AC10" s="6">
        <v>0.28337804267416228</v>
      </c>
      <c r="AD10" s="6">
        <v>0.3</v>
      </c>
      <c r="AE10" s="6">
        <v>0.2361610417403521</v>
      </c>
      <c r="AF10" s="6">
        <v>0.2361610417403521</v>
      </c>
      <c r="AG10" s="6">
        <f>+[1]Uruguai!GQ10</f>
        <v>0.13090228533812609</v>
      </c>
      <c r="AH10" s="6">
        <f>+[1]Uruguai!GR10</f>
        <v>0.17252964800406209</v>
      </c>
      <c r="AI10" s="6">
        <f>+[1]Uruguai!GS10</f>
        <v>0.20740673021389344</v>
      </c>
      <c r="AJ10" s="6">
        <f>+[1]Uruguai!GT10</f>
        <v>0.23048591636090157</v>
      </c>
      <c r="AK10" s="6">
        <f>+[1]Uruguai!GU10</f>
        <v>0.33783089624300655</v>
      </c>
      <c r="AL10" s="6">
        <f>+[1]Uruguai!GV10</f>
        <v>0.35063092372615051</v>
      </c>
      <c r="AM10" s="6">
        <f>+[1]Uruguai!GW10</f>
        <v>0.32121808917303613</v>
      </c>
      <c r="AN10" s="6">
        <f>+[1]Uruguai!GX10</f>
        <v>0.26050567669065888</v>
      </c>
      <c r="AO10" s="6">
        <f>+[1]Uruguai!GY10</f>
        <v>0.18788758831646493</v>
      </c>
      <c r="AP10" s="6">
        <f>+[1]Uruguai!GZ10</f>
        <v>0.14309227472107877</v>
      </c>
      <c r="AQ10" s="6"/>
      <c r="AR10" s="6"/>
      <c r="AS10" s="4">
        <f>AVERAGE(AG10:AR10)</f>
        <v>0.23424900287873784</v>
      </c>
    </row>
    <row r="11" spans="2:45"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2"/>
    </row>
    <row r="12" spans="2:45">
      <c r="B12" s="3" t="s">
        <v>46</v>
      </c>
      <c r="C12" s="4"/>
      <c r="D12" s="4"/>
      <c r="E12" s="4">
        <v>0.13897269075473193</v>
      </c>
      <c r="F12" s="4">
        <v>0.13396998986783051</v>
      </c>
      <c r="G12" s="4">
        <v>0.22786429048356671</v>
      </c>
      <c r="H12" s="5">
        <v>0.15904340387170696</v>
      </c>
      <c r="I12" s="5">
        <v>0.19187718215941921</v>
      </c>
      <c r="J12" s="5">
        <v>0.15798577709809308</v>
      </c>
      <c r="K12" s="5">
        <v>0.17882940629687577</v>
      </c>
      <c r="L12" s="5">
        <v>0.23448655084838466</v>
      </c>
      <c r="M12" s="5">
        <v>0.27877643883088699</v>
      </c>
      <c r="N12" s="5">
        <v>0.31150504201542589</v>
      </c>
      <c r="O12" s="5">
        <v>0.2889440548016286</v>
      </c>
      <c r="P12" s="5">
        <v>0.23703146970745048</v>
      </c>
      <c r="Q12" s="6">
        <v>0.28392475226828018</v>
      </c>
      <c r="R12" s="6">
        <v>0.22258647625508529</v>
      </c>
      <c r="S12" s="6">
        <v>0.18938093164956252</v>
      </c>
      <c r="T12" s="4">
        <f>+[1]Uruguai!GP12</f>
        <v>0.16366684934558315</v>
      </c>
      <c r="U12" s="6"/>
      <c r="V12" s="6"/>
      <c r="W12" s="6"/>
      <c r="X12" s="6"/>
      <c r="Y12" s="6"/>
      <c r="Z12" s="6"/>
      <c r="AA12" s="6"/>
      <c r="AB12" s="6">
        <v>0.29699873730974419</v>
      </c>
      <c r="AC12" s="6">
        <v>0.28337804267416228</v>
      </c>
      <c r="AD12" s="6">
        <v>0.3</v>
      </c>
      <c r="AE12" s="6">
        <v>0.2361610417403521</v>
      </c>
      <c r="AF12" s="6">
        <v>0.2361610417403521</v>
      </c>
      <c r="AG12" s="6">
        <f>+[1]Uruguai!GQ11</f>
        <v>0.13090228533812609</v>
      </c>
      <c r="AH12" s="6">
        <f>+[1]Uruguai!GR11</f>
        <v>0.17252964800406209</v>
      </c>
      <c r="AI12" s="6">
        <f>+[1]Uruguai!GS11</f>
        <v>0.20740673021389344</v>
      </c>
      <c r="AJ12" s="6">
        <f>+[1]Uruguai!GT11</f>
        <v>0.23048591636090157</v>
      </c>
      <c r="AK12" s="6">
        <f>+[1]Uruguai!GU11</f>
        <v>0.33783089624300655</v>
      </c>
      <c r="AL12" s="6">
        <f>+[1]Uruguai!GV11</f>
        <v>0.35063092372615051</v>
      </c>
      <c r="AM12" s="6">
        <f>+[1]Uruguai!GW11</f>
        <v>0.32121808917303613</v>
      </c>
      <c r="AN12" s="6">
        <f>+[1]Uruguai!GX11</f>
        <v>0.26050567669065888</v>
      </c>
      <c r="AO12" s="6">
        <f>+[1]Uruguai!GY11</f>
        <v>0.18788758831646493</v>
      </c>
      <c r="AP12" s="6">
        <f>+[1]Uruguai!GZ11</f>
        <v>0.14309227472107877</v>
      </c>
      <c r="AQ12" s="6"/>
      <c r="AR12" s="6"/>
      <c r="AS12" s="4">
        <f>AVERAGE(AG12:AR12)</f>
        <v>0.23424900287873784</v>
      </c>
    </row>
    <row r="13" spans="2:45"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</row>
    <row r="14" spans="2:45" ht="38.25">
      <c r="B14" s="13" t="s">
        <v>47</v>
      </c>
      <c r="C14" s="4">
        <v>0.19123720099973993</v>
      </c>
      <c r="D14" s="4">
        <v>0.18038978026642191</v>
      </c>
      <c r="E14" s="4">
        <v>0.26480594476983527</v>
      </c>
      <c r="F14" s="4">
        <v>0.19789205689580489</v>
      </c>
      <c r="G14" s="4">
        <v>0.2249260571111252</v>
      </c>
      <c r="H14" s="5">
        <v>0.16225510488669387</v>
      </c>
      <c r="I14" s="5">
        <v>0.18631596379956586</v>
      </c>
      <c r="J14" s="5">
        <v>0.15024554423100847</v>
      </c>
      <c r="K14" s="5">
        <v>0.18811623056454099</v>
      </c>
      <c r="L14" s="5">
        <v>0.1536962029785352</v>
      </c>
      <c r="M14" s="5">
        <v>0.25343686765190365</v>
      </c>
      <c r="N14" s="5">
        <v>0.28496458765915422</v>
      </c>
      <c r="O14" s="5">
        <v>0.29897322374288954</v>
      </c>
      <c r="P14" s="5">
        <v>0.26732713557529786</v>
      </c>
      <c r="Q14" s="5">
        <v>0.32413028338463834</v>
      </c>
      <c r="R14" s="5">
        <v>0.23661650565159426</v>
      </c>
      <c r="S14" s="5">
        <v>0.19303503520768048</v>
      </c>
      <c r="T14" s="4">
        <f>+[1]Uruguai!GP12</f>
        <v>0.16366684934558315</v>
      </c>
      <c r="U14" s="5">
        <v>0.14899999999999999</v>
      </c>
      <c r="V14" s="6">
        <v>0.14402408826612939</v>
      </c>
      <c r="W14" s="6">
        <v>0.18124671292217864</v>
      </c>
      <c r="X14" s="6">
        <v>0.16906441637366429</v>
      </c>
      <c r="Y14" s="6">
        <v>0.21863210959412469</v>
      </c>
      <c r="Z14" s="6">
        <v>0.28999999999999998</v>
      </c>
      <c r="AA14" s="6">
        <v>0.29020402024892045</v>
      </c>
      <c r="AB14" s="6">
        <v>0.30203790780986456</v>
      </c>
      <c r="AC14" s="6">
        <v>0.33</v>
      </c>
      <c r="AD14" s="6">
        <v>0.32</v>
      </c>
      <c r="AE14" s="6">
        <v>0.26051527400994318</v>
      </c>
      <c r="AF14" s="6">
        <v>0.19508890781868571</v>
      </c>
      <c r="AG14" s="6">
        <f>+[1]Uruguai!GQ12</f>
        <v>0.13084456212300832</v>
      </c>
      <c r="AH14" s="6">
        <f>+[1]Uruguai!GR12</f>
        <v>0.16964472187711502</v>
      </c>
      <c r="AI14" s="6">
        <f>+[1]Uruguai!GS12</f>
        <v>0.2052014769453363</v>
      </c>
      <c r="AJ14" s="6">
        <f>+[1]Uruguai!GT12</f>
        <v>0.19963122173108863</v>
      </c>
      <c r="AK14" s="6">
        <f>+[1]Uruguai!GU12</f>
        <v>0.31425057710655674</v>
      </c>
      <c r="AL14" s="6">
        <f>+[1]Uruguai!GV12</f>
        <v>0.3313443844669518</v>
      </c>
      <c r="AM14" s="6">
        <f>+[1]Uruguai!GW12</f>
        <v>0.31636997014404228</v>
      </c>
      <c r="AN14" s="6">
        <f>+[1]Uruguai!GX12</f>
        <v>0.2832943551159709</v>
      </c>
      <c r="AO14" s="6">
        <f>+[1]Uruguai!GY12</f>
        <v>0.21889421680720136</v>
      </c>
      <c r="AP14" s="6">
        <f>+[1]Uruguai!GZ12</f>
        <v>0.16688197866256826</v>
      </c>
      <c r="AQ14" s="5"/>
      <c r="AR14" s="5"/>
      <c r="AS14" s="4">
        <f t="shared" ref="AS14:AS20" si="0">AVERAGE(AG14:AR14)</f>
        <v>0.23363574649798396</v>
      </c>
    </row>
    <row r="15" spans="2:45" ht="25.5">
      <c r="B15" s="7" t="s">
        <v>48</v>
      </c>
      <c r="C15" s="4">
        <v>6.4762378361759992E-2</v>
      </c>
      <c r="D15" s="4">
        <v>7.8401851798294397E-2</v>
      </c>
      <c r="E15" s="8">
        <v>7.3311097895810154E-2</v>
      </c>
      <c r="F15" s="8">
        <v>7.8536170717463868E-2</v>
      </c>
      <c r="G15" s="8">
        <v>7.5674569617476206E-2</v>
      </c>
      <c r="H15" s="5">
        <v>1.6496193548387099E-2</v>
      </c>
      <c r="I15" s="5">
        <v>1.4270965517241378E-2</v>
      </c>
      <c r="J15" s="5">
        <v>1.5736225806451613E-2</v>
      </c>
      <c r="K15" s="5">
        <v>2.2918366666666665E-2</v>
      </c>
      <c r="L15" s="5">
        <v>4.9449064516129029E-2</v>
      </c>
      <c r="M15" s="5">
        <v>0.14688953333333332</v>
      </c>
      <c r="N15" s="5">
        <v>0.1697573</v>
      </c>
      <c r="O15" s="5">
        <v>0.17822535483870966</v>
      </c>
      <c r="P15" s="5">
        <v>0.14435473333333335</v>
      </c>
      <c r="Q15" s="5">
        <v>9.617245161290322E-2</v>
      </c>
      <c r="R15" s="5">
        <v>3.4876033333333334E-2</v>
      </c>
      <c r="S15" s="5">
        <v>1.8948612903225807E-2</v>
      </c>
      <c r="T15" s="8">
        <f>+[1]Uruguai!GP13</f>
        <v>1.282241935483871E-2</v>
      </c>
      <c r="U15" s="5">
        <v>1.4999999999999999E-2</v>
      </c>
      <c r="V15" s="5">
        <v>1.3569896551724138E-2</v>
      </c>
      <c r="W15" s="5">
        <v>1.8694645161290321E-2</v>
      </c>
      <c r="X15" s="5">
        <v>2.2208933333333333E-2</v>
      </c>
      <c r="Y15" s="5">
        <v>6.1812774193548387E-2</v>
      </c>
      <c r="Z15" s="5">
        <v>0.17</v>
      </c>
      <c r="AA15" s="5">
        <v>0.17918173333333334</v>
      </c>
      <c r="AB15" s="5">
        <v>0.1543474193548387</v>
      </c>
      <c r="AC15" s="5">
        <v>0.13455476666666666</v>
      </c>
      <c r="AD15" s="5">
        <v>0.08</v>
      </c>
      <c r="AE15" s="5">
        <v>4.3537900000000004E-2</v>
      </c>
      <c r="AF15" s="5">
        <v>1.7207419354838709E-2</v>
      </c>
      <c r="AG15" s="5">
        <f>+[1]Uruguai!GQ13</f>
        <v>1.1912965517241379E-2</v>
      </c>
      <c r="AH15" s="5">
        <f>+[1]Uruguai!GR13</f>
        <v>1.4049483870967742E-2</v>
      </c>
      <c r="AI15" s="5">
        <f>+[1]Uruguai!GS13</f>
        <v>2.1570833333333331E-2</v>
      </c>
      <c r="AJ15" s="5">
        <f>+[1]Uruguai!GT13</f>
        <v>3.8268096774193544E-2</v>
      </c>
      <c r="AK15" s="5">
        <f>+[1]Uruguai!GU13</f>
        <v>0.10393606666666666</v>
      </c>
      <c r="AL15" s="5">
        <f>+[1]Uruguai!GV13</f>
        <v>0.12703506666666667</v>
      </c>
      <c r="AM15" s="5">
        <f>+[1]Uruguai!GW13</f>
        <v>0.1264522258064516</v>
      </c>
      <c r="AN15" s="5">
        <f>+[1]Uruguai!GX13</f>
        <v>0.13656136666666666</v>
      </c>
      <c r="AO15" s="5">
        <f>+[1]Uruguai!GY13</f>
        <v>8.9503096774193547E-2</v>
      </c>
      <c r="AP15" s="5">
        <f>+[1]Uruguai!GZ13</f>
        <v>4.9874099999999998E-2</v>
      </c>
      <c r="AQ15" s="5"/>
      <c r="AR15" s="5"/>
      <c r="AS15" s="8">
        <f t="shared" si="0"/>
        <v>7.1916330207638116E-2</v>
      </c>
    </row>
    <row r="16" spans="2:45">
      <c r="B16" s="7" t="s">
        <v>49</v>
      </c>
      <c r="C16" s="4">
        <v>6.5778280839822026E-2</v>
      </c>
      <c r="D16" s="4">
        <v>6.7785238635520939E-2</v>
      </c>
      <c r="E16" s="8">
        <v>6.2429686735261399E-2</v>
      </c>
      <c r="F16" s="8">
        <v>5.3100780784204667E-2</v>
      </c>
      <c r="G16" s="8">
        <v>5.9919535215053769E-2</v>
      </c>
      <c r="H16" s="5">
        <v>3.4250741935483872E-2</v>
      </c>
      <c r="I16" s="5">
        <v>3.6396999999999999E-2</v>
      </c>
      <c r="J16" s="5">
        <v>4.0256645161290329E-2</v>
      </c>
      <c r="K16" s="5">
        <v>5.3543766666666673E-2</v>
      </c>
      <c r="L16" s="5">
        <v>5.4507516129032256E-2</v>
      </c>
      <c r="M16" s="5">
        <v>7.6691899999999993E-2</v>
      </c>
      <c r="N16" s="5">
        <v>7.7107100000000012E-2</v>
      </c>
      <c r="O16" s="5">
        <v>8.0863903225806458E-2</v>
      </c>
      <c r="P16" s="5">
        <v>7.8720833333333323E-2</v>
      </c>
      <c r="Q16" s="5">
        <v>7.2148419354838705E-2</v>
      </c>
      <c r="R16" s="5">
        <v>5.9824500000000003E-2</v>
      </c>
      <c r="S16" s="5">
        <v>5.4722096774193547E-2</v>
      </c>
      <c r="T16" s="8">
        <f>+[1]Uruguai!GP14</f>
        <v>4.2639580645161289E-2</v>
      </c>
      <c r="U16" s="5">
        <v>4.9000000000000002E-2</v>
      </c>
      <c r="V16" s="5">
        <v>4.5001310344827586E-2</v>
      </c>
      <c r="W16" s="5">
        <v>5.8583483870967741E-2</v>
      </c>
      <c r="X16" s="5">
        <v>5.7382833333333334E-2</v>
      </c>
      <c r="Y16" s="5">
        <v>6.7556516129032254E-2</v>
      </c>
      <c r="Z16" s="5">
        <v>0.09</v>
      </c>
      <c r="AA16" s="5">
        <v>8.5535733333333336E-2</v>
      </c>
      <c r="AB16" s="5">
        <v>8.0343677419354831E-2</v>
      </c>
      <c r="AC16" s="5">
        <v>7.724046666666666E-2</v>
      </c>
      <c r="AD16" s="5">
        <v>7.0000000000000007E-2</v>
      </c>
      <c r="AE16" s="5">
        <v>5.6838266666666672E-2</v>
      </c>
      <c r="AF16" s="5">
        <v>4.8502419354838712E-2</v>
      </c>
      <c r="AG16" s="5">
        <f>+[1]Uruguai!GQ14</f>
        <v>4.1134344827586211E-2</v>
      </c>
      <c r="AH16" s="5">
        <f>+[1]Uruguai!GR14</f>
        <v>4.9556064516129032E-2</v>
      </c>
      <c r="AI16" s="5">
        <f>+[1]Uruguai!GS14</f>
        <v>5.5607366666666672E-2</v>
      </c>
      <c r="AJ16" s="5">
        <f>+[1]Uruguai!GT14</f>
        <v>5.6708161290322585E-2</v>
      </c>
      <c r="AK16" s="5">
        <f>+[1]Uruguai!GU14</f>
        <v>7.9628833333333329E-2</v>
      </c>
      <c r="AL16" s="5">
        <f>+[1]Uruguai!GV14</f>
        <v>7.1052299999999999E-2</v>
      </c>
      <c r="AM16" s="5">
        <f>+[1]Uruguai!GW14</f>
        <v>7.1984548387096767E-2</v>
      </c>
      <c r="AN16" s="5">
        <f>+[1]Uruguai!GX14</f>
        <v>7.217839999999999E-2</v>
      </c>
      <c r="AO16" s="5">
        <f>+[1]Uruguai!GY14</f>
        <v>6.0931806451612905E-2</v>
      </c>
      <c r="AP16" s="5">
        <f>+[1]Uruguai!GZ14</f>
        <v>6.0498133333333329E-2</v>
      </c>
      <c r="AQ16" s="5"/>
      <c r="AR16" s="5"/>
      <c r="AS16" s="8">
        <f t="shared" si="0"/>
        <v>6.1927995880608079E-2</v>
      </c>
    </row>
    <row r="17" spans="2:45">
      <c r="B17" s="7" t="s">
        <v>50</v>
      </c>
      <c r="C17" s="4">
        <v>0</v>
      </c>
      <c r="D17" s="4">
        <v>0</v>
      </c>
      <c r="E17" s="8">
        <v>0</v>
      </c>
      <c r="F17" s="8">
        <v>0</v>
      </c>
      <c r="G17" s="8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8">
        <f>+[1]Uruguai!GP15</f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>+[1]Uruguai!GQ15</f>
        <v>0</v>
      </c>
      <c r="AH17" s="5">
        <f>+[1]Uruguai!GR15</f>
        <v>0</v>
      </c>
      <c r="AI17" s="5">
        <f>+[1]Uruguai!GS15</f>
        <v>0</v>
      </c>
      <c r="AJ17" s="5">
        <f>+[1]Uruguai!GT15</f>
        <v>0</v>
      </c>
      <c r="AK17" s="5">
        <f>+[1]Uruguai!GU15</f>
        <v>0</v>
      </c>
      <c r="AL17" s="5">
        <f>+[1]Uruguai!GV15</f>
        <v>0</v>
      </c>
      <c r="AM17" s="5">
        <f>+[1]Uruguai!GW15</f>
        <v>0</v>
      </c>
      <c r="AN17" s="5">
        <f>+[1]Uruguai!GX15</f>
        <v>0</v>
      </c>
      <c r="AO17" s="5">
        <f>+[1]Uruguai!GY15</f>
        <v>0</v>
      </c>
      <c r="AP17" s="5">
        <f>+[1]Uruguai!GZ15</f>
        <v>0</v>
      </c>
      <c r="AQ17" s="5"/>
      <c r="AR17" s="5"/>
      <c r="AS17" s="8">
        <f t="shared" si="0"/>
        <v>0</v>
      </c>
    </row>
    <row r="18" spans="2:45" ht="25.5">
      <c r="B18" s="7" t="s">
        <v>51</v>
      </c>
      <c r="C18" s="4">
        <v>2.9037710752688174E-2</v>
      </c>
      <c r="D18" s="4">
        <v>9.513524926686218E-3</v>
      </c>
      <c r="E18" s="8">
        <v>8.7787339173155357E-2</v>
      </c>
      <c r="F18" s="8">
        <v>0</v>
      </c>
      <c r="G18" s="8">
        <v>4.8669608988537406E-3</v>
      </c>
      <c r="H18" s="5">
        <v>0</v>
      </c>
      <c r="I18" s="5">
        <v>5.8403530786244884E-2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8">
        <f>+[1]Uruguai!GP16</f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f>+[1]Uruguai!GQ16</f>
        <v>0</v>
      </c>
      <c r="AH18" s="5">
        <f>+[1]Uruguai!GR16</f>
        <v>0</v>
      </c>
      <c r="AI18" s="5">
        <f>+[1]Uruguai!GS16</f>
        <v>0</v>
      </c>
      <c r="AJ18" s="5">
        <f>+[1]Uruguai!GT16</f>
        <v>0</v>
      </c>
      <c r="AK18" s="5">
        <f>+[1]Uruguai!GU16</f>
        <v>0</v>
      </c>
      <c r="AL18" s="5">
        <f>+[1]Uruguai!GV16</f>
        <v>0</v>
      </c>
      <c r="AM18" s="5">
        <f>+[1]Uruguai!GW16</f>
        <v>0</v>
      </c>
      <c r="AN18" s="5">
        <f>+[1]Uruguai!GX16</f>
        <v>0</v>
      </c>
      <c r="AO18" s="5">
        <f>+[1]Uruguai!GY16</f>
        <v>0</v>
      </c>
      <c r="AP18" s="5">
        <f>+[1]Uruguai!GZ16</f>
        <v>0</v>
      </c>
      <c r="AQ18" s="5"/>
      <c r="AR18" s="5"/>
      <c r="AS18" s="8">
        <f t="shared" si="0"/>
        <v>0</v>
      </c>
    </row>
    <row r="19" spans="2:45" ht="51">
      <c r="B19" s="7" t="s">
        <v>52</v>
      </c>
      <c r="C19" s="4">
        <v>2.2455923299208484E-2</v>
      </c>
      <c r="D19" s="4">
        <v>4.0250634037819807E-3</v>
      </c>
      <c r="E19" s="8">
        <v>1.2708147861821777E-2</v>
      </c>
      <c r="F19" s="8">
        <v>3.8286469691632678E-2</v>
      </c>
      <c r="G19" s="8">
        <v>5.5447084686688915E-2</v>
      </c>
      <c r="H19" s="5">
        <v>7.7422096774193552E-2</v>
      </c>
      <c r="I19" s="5">
        <v>5.5418551724137927E-2</v>
      </c>
      <c r="J19" s="5">
        <v>6.2988387096774193E-2</v>
      </c>
      <c r="K19" s="5">
        <v>8.1241066666666667E-2</v>
      </c>
      <c r="L19" s="5">
        <v>1.95601935483871E-2</v>
      </c>
      <c r="M19" s="5">
        <v>5.6094999999999999E-3</v>
      </c>
      <c r="N19" s="5">
        <v>7.7866999999999997E-3</v>
      </c>
      <c r="O19" s="5">
        <v>1.0467774193548387E-2</v>
      </c>
      <c r="P19" s="5">
        <v>1.5825266666666667E-2</v>
      </c>
      <c r="Q19" s="5">
        <v>0.12241080645161291</v>
      </c>
      <c r="R19" s="5">
        <v>0.11214586666666666</v>
      </c>
      <c r="S19" s="5">
        <v>9.4488806451612908E-2</v>
      </c>
      <c r="T19" s="8">
        <f>+[1]Uruguai!GP17</f>
        <v>8.9380032258064512E-2</v>
      </c>
      <c r="U19" s="5">
        <v>6.4000000000000001E-2</v>
      </c>
      <c r="V19" s="5">
        <v>5.7252758620689653E-2</v>
      </c>
      <c r="W19" s="5">
        <v>7.1109225806451612E-2</v>
      </c>
      <c r="X19" s="5">
        <v>6.1771166666666662E-2</v>
      </c>
      <c r="Y19" s="5">
        <v>6.656425806451613E-2</v>
      </c>
      <c r="Z19" s="5">
        <v>0.01</v>
      </c>
      <c r="AA19" s="5">
        <v>4.1166666666666669E-3</v>
      </c>
      <c r="AB19" s="5">
        <v>3.7680580645161291E-2</v>
      </c>
      <c r="AC19" s="5">
        <v>0.08</v>
      </c>
      <c r="AD19" s="5">
        <v>0.14000000000000001</v>
      </c>
      <c r="AE19" s="5">
        <v>0.13332773333333334</v>
      </c>
      <c r="AF19" s="5">
        <v>0.10589790322580646</v>
      </c>
      <c r="AG19" s="5">
        <f>+[1]Uruguai!GQ17</f>
        <v>5.4101448275862073E-2</v>
      </c>
      <c r="AH19" s="5">
        <f>+[1]Uruguai!GR17</f>
        <v>7.2810096774193547E-2</v>
      </c>
      <c r="AI19" s="5">
        <f>+[1]Uruguai!GS17</f>
        <v>9.487003333333334E-2</v>
      </c>
      <c r="AJ19" s="5">
        <f>+[1]Uruguai!GT17</f>
        <v>8.4252870967741936E-2</v>
      </c>
      <c r="AK19" s="5">
        <f>+[1]Uruguai!GU17</f>
        <v>0.10859613333333333</v>
      </c>
      <c r="AL19" s="5">
        <f>+[1]Uruguai!GV17</f>
        <v>0.11370963333333334</v>
      </c>
      <c r="AM19" s="5">
        <f>+[1]Uruguai!GW17</f>
        <v>9.5995322580645165E-2</v>
      </c>
      <c r="AN19" s="5">
        <f>+[1]Uruguai!GX17</f>
        <v>5.0614566666666666E-2</v>
      </c>
      <c r="AO19" s="5">
        <f>+[1]Uruguai!GY17</f>
        <v>3.1867290322580642E-2</v>
      </c>
      <c r="AP19" s="5">
        <f>+[1]Uruguai!GZ17</f>
        <v>2.0029366666666666E-2</v>
      </c>
      <c r="AQ19" s="5"/>
      <c r="AR19" s="5"/>
      <c r="AS19" s="8">
        <f t="shared" si="0"/>
        <v>7.268467622543566E-2</v>
      </c>
    </row>
    <row r="20" spans="2:45">
      <c r="B20" s="7" t="s">
        <v>53</v>
      </c>
      <c r="C20" s="4">
        <v>9.2029077462612782E-3</v>
      </c>
      <c r="D20" s="4">
        <v>2.7906312420904578E-2</v>
      </c>
      <c r="E20" s="8">
        <v>2.8569673103786591E-2</v>
      </c>
      <c r="F20" s="8">
        <v>2.7968635702503696E-2</v>
      </c>
      <c r="G20" s="8">
        <v>2.9017906693052608E-2</v>
      </c>
      <c r="H20" s="5">
        <v>3.4086072628629331E-2</v>
      </c>
      <c r="I20" s="5">
        <v>2.1825915771941682E-2</v>
      </c>
      <c r="J20" s="5">
        <v>3.1264286166492329E-2</v>
      </c>
      <c r="K20" s="5">
        <v>3.0413030564540998E-2</v>
      </c>
      <c r="L20" s="5">
        <v>3.017942878498683E-2</v>
      </c>
      <c r="M20" s="5">
        <v>2.4245934318570379E-2</v>
      </c>
      <c r="N20" s="5">
        <v>3.031348765915419E-2</v>
      </c>
      <c r="O20" s="5">
        <v>2.9416191484825056E-2</v>
      </c>
      <c r="P20" s="5">
        <v>2.8426302241964508E-2</v>
      </c>
      <c r="Q20" s="5">
        <v>3.3398605965283504E-2</v>
      </c>
      <c r="R20" s="5">
        <v>2.977010565159427E-2</v>
      </c>
      <c r="S20" s="5">
        <v>2.4875519078648208E-2</v>
      </c>
      <c r="T20" s="8">
        <f>+[1]Uruguai!GP18</f>
        <v>1.8824817087518628E-2</v>
      </c>
      <c r="U20" s="5">
        <v>2.5000000000000001E-2</v>
      </c>
      <c r="V20" s="5">
        <v>2.8200122748888019E-2</v>
      </c>
      <c r="W20" s="5">
        <v>3.2859358083468959E-2</v>
      </c>
      <c r="X20" s="5">
        <v>2.7701483040330967E-2</v>
      </c>
      <c r="Y20" s="5">
        <v>2.2698561207027894E-2</v>
      </c>
      <c r="Z20" s="5">
        <v>0.02</v>
      </c>
      <c r="AA20" s="5">
        <v>2.1369886915587135E-2</v>
      </c>
      <c r="AB20" s="5">
        <v>2.9666230390509772E-2</v>
      </c>
      <c r="AC20" s="5">
        <v>3.1180950897119756E-2</v>
      </c>
      <c r="AD20" s="5">
        <v>0.03</v>
      </c>
      <c r="AE20" s="5">
        <v>2.6811374009943136E-2</v>
      </c>
      <c r="AF20" s="5">
        <v>2.3481165883201826E-2</v>
      </c>
      <c r="AG20" s="5">
        <f>+[1]Uruguai!GQ18</f>
        <v>2.3695803502318657E-2</v>
      </c>
      <c r="AH20" s="5">
        <f>+[1]Uruguai!GR18</f>
        <v>3.3229076715824708E-2</v>
      </c>
      <c r="AI20" s="5">
        <f>+[1]Uruguai!GS18</f>
        <v>3.315324361200294E-2</v>
      </c>
      <c r="AJ20" s="5">
        <f>+[1]Uruguai!GT18</f>
        <v>2.040209269883056E-2</v>
      </c>
      <c r="AK20" s="5">
        <f>+[1]Uruguai!GU18</f>
        <v>2.2089543773223409E-2</v>
      </c>
      <c r="AL20" s="5">
        <f>+[1]Uruguai!GV18</f>
        <v>1.9547384466951812E-2</v>
      </c>
      <c r="AM20" s="5">
        <f>+[1]Uruguai!GW18</f>
        <v>2.1937873369848714E-2</v>
      </c>
      <c r="AN20" s="5">
        <f>+[1]Uruguai!GX18</f>
        <v>2.394002178263753E-2</v>
      </c>
      <c r="AO20" s="5">
        <f>+[1]Uruguai!GY18</f>
        <v>3.6592023258814284E-2</v>
      </c>
      <c r="AP20" s="5">
        <f>+[1]Uruguai!GZ18</f>
        <v>3.6480378662568293E-2</v>
      </c>
      <c r="AQ20" s="5"/>
      <c r="AR20" s="5"/>
      <c r="AS20" s="8">
        <f t="shared" si="0"/>
        <v>2.710674418430209E-2</v>
      </c>
    </row>
  </sheetData>
  <mergeCells count="44">
    <mergeCell ref="AR3:AR4"/>
    <mergeCell ref="AS3:AS4"/>
    <mergeCell ref="AL3:AL4"/>
    <mergeCell ref="AM3:AM4"/>
    <mergeCell ref="AN3:AN4"/>
    <mergeCell ref="AO3:AO4"/>
    <mergeCell ref="AP3:AP4"/>
    <mergeCell ref="AQ3:AQ4"/>
    <mergeCell ref="AK3:AK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Annara Myrella Moura da S Sousa</dc:creator>
  <cp:lastModifiedBy>Thobias Miagui Rodrigues Gomes</cp:lastModifiedBy>
  <dcterms:created xsi:type="dcterms:W3CDTF">2024-04-25T18:22:44Z</dcterms:created>
  <dcterms:modified xsi:type="dcterms:W3CDTF">2024-04-25T18:46:21Z</dcterms:modified>
</cp:coreProperties>
</file>