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summaryStats/"/>
    </mc:Choice>
  </mc:AlternateContent>
  <xr:revisionPtr revIDLastSave="0" documentId="13_ncr:1_{C044C323-DE9F-5749-B31E-BFA9EB145007}" xr6:coauthVersionLast="47" xr6:coauthVersionMax="47" xr10:uidLastSave="{00000000-0000-0000-0000-000000000000}"/>
  <bookViews>
    <workbookView xWindow="4680" yWindow="1620" windowWidth="29040" windowHeight="18880" xr2:uid="{567DE2C2-5F13-3B44-A6EC-05601C91CA7C}"/>
  </bookViews>
  <sheets>
    <sheet name="N19Data_LeSaS1_26-Feb-2025_Summ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E25" i="1"/>
  <c r="D25" i="1"/>
  <c r="E22" i="1"/>
  <c r="D22" i="1"/>
  <c r="L7" i="1"/>
  <c r="K7" i="1"/>
  <c r="I7" i="1"/>
  <c r="H7" i="1"/>
</calcChain>
</file>

<file path=xl/sharedStrings.xml><?xml version="1.0" encoding="utf-8"?>
<sst xmlns="http://schemas.openxmlformats.org/spreadsheetml/2006/main" count="16" uniqueCount="16">
  <si>
    <t>Sub</t>
  </si>
  <si>
    <t>group</t>
  </si>
  <si>
    <t>acc</t>
  </si>
  <si>
    <t>RT</t>
  </si>
  <si>
    <t>propOpt</t>
  </si>
  <si>
    <t>Switches</t>
  </si>
  <si>
    <t>totalPoints</t>
  </si>
  <si>
    <t>propOpt(Group1)</t>
  </si>
  <si>
    <t>propOpt(Group2)</t>
  </si>
  <si>
    <t>totalPoints(group1)</t>
  </si>
  <si>
    <t>totalPoints(group2)</t>
  </si>
  <si>
    <t>RT&amp;PropOptG1</t>
  </si>
  <si>
    <t>RT&amp;PropOptG2</t>
  </si>
  <si>
    <t>correlation group 1 prop and points</t>
  </si>
  <si>
    <t>correlation group 2 prop and points</t>
  </si>
  <si>
    <t>propOpt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</si>
</sst>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optimal choices and points earned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group1</c:v>
          </c:tx>
          <c:spPr>
            <a:ln w="381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'N19Data_LeSaS1_26-Feb-2025_Summ'!$E$2:$E$11</c:f>
              <c:numCache>
                <c:formatCode>General</c:formatCode>
                <c:ptCount val="10"/>
                <c:pt idx="0">
                  <c:v>0.88923099999999999</c:v>
                </c:pt>
                <c:pt idx="1">
                  <c:v>0.68525899999999995</c:v>
                </c:pt>
                <c:pt idx="2">
                  <c:v>0.65705100000000005</c:v>
                </c:pt>
                <c:pt idx="3">
                  <c:v>0.52400000000000002</c:v>
                </c:pt>
                <c:pt idx="4">
                  <c:v>0.69199999999999995</c:v>
                </c:pt>
                <c:pt idx="5">
                  <c:v>0.52822599999999997</c:v>
                </c:pt>
                <c:pt idx="6">
                  <c:v>0.58333299999999999</c:v>
                </c:pt>
                <c:pt idx="7">
                  <c:v>0.42259400000000003</c:v>
                </c:pt>
                <c:pt idx="8">
                  <c:v>0.57668699999999995</c:v>
                </c:pt>
                <c:pt idx="9">
                  <c:v>0.67477200000000004</c:v>
                </c:pt>
              </c:numCache>
            </c:numRef>
          </c:xVal>
          <c:yVal>
            <c:numRef>
              <c:f>'N19Data_LeSaS1_26-Feb-2025_Summ'!$G$2:$G$11</c:f>
              <c:numCache>
                <c:formatCode>General</c:formatCode>
                <c:ptCount val="10"/>
                <c:pt idx="0">
                  <c:v>202.5</c:v>
                </c:pt>
                <c:pt idx="1">
                  <c:v>141.81</c:v>
                </c:pt>
                <c:pt idx="2">
                  <c:v>170.63</c:v>
                </c:pt>
                <c:pt idx="3">
                  <c:v>125.88</c:v>
                </c:pt>
                <c:pt idx="4">
                  <c:v>139.99</c:v>
                </c:pt>
                <c:pt idx="5">
                  <c:v>125.41</c:v>
                </c:pt>
                <c:pt idx="6">
                  <c:v>131.99</c:v>
                </c:pt>
                <c:pt idx="7">
                  <c:v>112.32</c:v>
                </c:pt>
                <c:pt idx="8">
                  <c:v>169.39</c:v>
                </c:pt>
                <c:pt idx="9">
                  <c:v>181.8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A-FA45-B0B2-665438FDEC17}"/>
            </c:ext>
          </c:extLst>
        </c:ser>
        <c:ser>
          <c:idx val="0"/>
          <c:order val="1"/>
          <c:tx>
            <c:v>group2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6.9667490049866564E-4"/>
                  <c:y val="3.8674670616667968E-2"/>
                </c:manualLayout>
              </c:layout>
              <c:numFmt formatCode="General" sourceLinked="0"/>
            </c:trendlineLbl>
          </c:trendline>
          <c:xVal>
            <c:numRef>
              <c:f>'N19Data_LeSaS1_26-Feb-2025_Summ'!$E$12:$E$20</c:f>
              <c:numCache>
                <c:formatCode>General</c:formatCode>
                <c:ptCount val="9"/>
                <c:pt idx="0">
                  <c:v>0.91238699999999995</c:v>
                </c:pt>
                <c:pt idx="1">
                  <c:v>0.72507600000000005</c:v>
                </c:pt>
                <c:pt idx="2">
                  <c:v>0.431535</c:v>
                </c:pt>
                <c:pt idx="3">
                  <c:v>0.44176700000000002</c:v>
                </c:pt>
                <c:pt idx="4">
                  <c:v>0.51807199999999998</c:v>
                </c:pt>
                <c:pt idx="5">
                  <c:v>0.36507899999999999</c:v>
                </c:pt>
                <c:pt idx="6">
                  <c:v>0.95546600000000004</c:v>
                </c:pt>
                <c:pt idx="7">
                  <c:v>0.45816699999999999</c:v>
                </c:pt>
                <c:pt idx="8">
                  <c:v>0.48996000000000001</c:v>
                </c:pt>
              </c:numCache>
            </c:numRef>
          </c:xVal>
          <c:yVal>
            <c:numRef>
              <c:f>'N19Data_LeSaS1_26-Feb-2025_Summ'!$G$12:$G$20</c:f>
              <c:numCache>
                <c:formatCode>General</c:formatCode>
                <c:ptCount val="9"/>
                <c:pt idx="0">
                  <c:v>118.07</c:v>
                </c:pt>
                <c:pt idx="1">
                  <c:v>138.88</c:v>
                </c:pt>
                <c:pt idx="2">
                  <c:v>124.9</c:v>
                </c:pt>
                <c:pt idx="3">
                  <c:v>128.54</c:v>
                </c:pt>
                <c:pt idx="4">
                  <c:v>162.19</c:v>
                </c:pt>
                <c:pt idx="5">
                  <c:v>136.41</c:v>
                </c:pt>
                <c:pt idx="6">
                  <c:v>85.09</c:v>
                </c:pt>
                <c:pt idx="7">
                  <c:v>126.59</c:v>
                </c:pt>
                <c:pt idx="8">
                  <c:v>124.55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A-FA45-B0B2-665438F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1008"/>
        <c:axId val="649697632"/>
      </c:scatterChart>
      <c:valAx>
        <c:axId val="648521008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Optimal</a:t>
                </a:r>
                <a:r>
                  <a:rPr lang="en-US" baseline="0"/>
                  <a:t> Chioces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7632"/>
        <c:crosses val="autoZero"/>
        <c:crossBetween val="midCat"/>
      </c:valAx>
      <c:valAx>
        <c:axId val="649697632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Earned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and points earned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group1</c:v>
          </c:tx>
          <c:spPr>
            <a:ln w="381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'[1]N11Data_LeSaS1_18-Feb-2025_Summ'!$D$2:$D$7</c:f>
              <c:numCache>
                <c:formatCode>General</c:formatCode>
                <c:ptCount val="6"/>
                <c:pt idx="0">
                  <c:v>2174.7199999999998</c:v>
                </c:pt>
                <c:pt idx="1">
                  <c:v>3195.98</c:v>
                </c:pt>
                <c:pt idx="2">
                  <c:v>2950.55</c:v>
                </c:pt>
                <c:pt idx="3">
                  <c:v>3887.97</c:v>
                </c:pt>
                <c:pt idx="4">
                  <c:v>3757.95</c:v>
                </c:pt>
                <c:pt idx="5">
                  <c:v>3389.34</c:v>
                </c:pt>
              </c:numCache>
            </c:numRef>
          </c:xVal>
          <c:yVal>
            <c:numRef>
              <c:f>'[1]N11Data_LeSaS1_18-Feb-2025_Summ'!$G$2:$G$7</c:f>
              <c:numCache>
                <c:formatCode>General</c:formatCode>
                <c:ptCount val="6"/>
                <c:pt idx="0">
                  <c:v>202.5</c:v>
                </c:pt>
                <c:pt idx="1">
                  <c:v>141.81</c:v>
                </c:pt>
                <c:pt idx="2">
                  <c:v>170.63</c:v>
                </c:pt>
                <c:pt idx="3">
                  <c:v>125.88</c:v>
                </c:pt>
                <c:pt idx="4">
                  <c:v>139.99</c:v>
                </c:pt>
                <c:pt idx="5">
                  <c:v>125.41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0-9848-842A-3C57E4BCFBC5}"/>
            </c:ext>
          </c:extLst>
        </c:ser>
        <c:ser>
          <c:idx val="0"/>
          <c:order val="1"/>
          <c:tx>
            <c:v>group2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6.9667490049866564E-4"/>
                  <c:y val="3.8674670616667968E-2"/>
                </c:manualLayout>
              </c:layout>
              <c:numFmt formatCode="General" sourceLinked="0"/>
            </c:trendlineLbl>
          </c:trendline>
          <c:xVal>
            <c:numRef>
              <c:f>'N19Data_LeSaS1_26-Feb-2025_Summ'!$D$12:$D$20</c:f>
              <c:numCache>
                <c:formatCode>General</c:formatCode>
                <c:ptCount val="9"/>
                <c:pt idx="0">
                  <c:v>2640.85</c:v>
                </c:pt>
                <c:pt idx="1">
                  <c:v>2414.65</c:v>
                </c:pt>
                <c:pt idx="2">
                  <c:v>9082.02</c:v>
                </c:pt>
                <c:pt idx="3">
                  <c:v>3614.12</c:v>
                </c:pt>
                <c:pt idx="4">
                  <c:v>2410.4899999999998</c:v>
                </c:pt>
                <c:pt idx="5">
                  <c:v>2356.04</c:v>
                </c:pt>
                <c:pt idx="6">
                  <c:v>2848.02</c:v>
                </c:pt>
                <c:pt idx="7">
                  <c:v>5176.3</c:v>
                </c:pt>
                <c:pt idx="8">
                  <c:v>4698.09</c:v>
                </c:pt>
              </c:numCache>
            </c:numRef>
          </c:xVal>
          <c:yVal>
            <c:numRef>
              <c:f>'N19Data_LeSaS1_26-Feb-2025_Summ'!$G$12:$G$20</c:f>
              <c:numCache>
                <c:formatCode>General</c:formatCode>
                <c:ptCount val="9"/>
                <c:pt idx="0">
                  <c:v>118.07</c:v>
                </c:pt>
                <c:pt idx="1">
                  <c:v>138.88</c:v>
                </c:pt>
                <c:pt idx="2">
                  <c:v>124.9</c:v>
                </c:pt>
                <c:pt idx="3">
                  <c:v>128.54</c:v>
                </c:pt>
                <c:pt idx="4">
                  <c:v>162.19</c:v>
                </c:pt>
                <c:pt idx="5">
                  <c:v>136.41</c:v>
                </c:pt>
                <c:pt idx="6">
                  <c:v>85.09</c:v>
                </c:pt>
                <c:pt idx="7">
                  <c:v>126.59</c:v>
                </c:pt>
                <c:pt idx="8">
                  <c:v>124.55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60-9848-842A-3C57E4B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1008"/>
        <c:axId val="649697632"/>
      </c:scatterChart>
      <c:valAx>
        <c:axId val="648521008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7632"/>
        <c:crosses val="autoZero"/>
        <c:crossBetween val="midCat"/>
      </c:valAx>
      <c:valAx>
        <c:axId val="649697632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Earned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63500</xdr:rowOff>
    </xdr:from>
    <xdr:to>
      <xdr:col>11</xdr:col>
      <xdr:colOff>101814</xdr:colOff>
      <xdr:row>56</xdr:row>
      <xdr:rowOff>28682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DE6B1-8DDD-EA4B-86DA-A61248422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819388</xdr:colOff>
      <xdr:row>57</xdr:row>
      <xdr:rowOff>50800</xdr:rowOff>
    </xdr:from>
    <xdr:to>
      <xdr:col>11</xdr:col>
      <xdr:colOff>83002</xdr:colOff>
      <xdr:row>82</xdr:row>
      <xdr:rowOff>15982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B4002-81CE-1F45-837C-BE5D347A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llyrose/Library/CloudStorage/GoogleDrive-molly.mckinney08@gmail.com/My%20Drive/Academia/Anderson%20Lab/Experiments/LeDiSaS/LeSaS/Data/summaryStats/N11Data_LeSaS1_18-Feb-2025_Summary.xlsx" TargetMode="External"/><Relationship Id="rId1" Type="http://schemas.openxmlformats.org/officeDocument/2006/relationships/externalLinkPath" Target="N11Data_LeSaS1_18-Feb-2025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11Data_LeSaS1_18-Feb-2025_Summ"/>
    </sheetNames>
    <sheetDataSet>
      <sheetData sheetId="0">
        <row r="2">
          <cell r="D2">
            <v>2174.7199999999998</v>
          </cell>
          <cell r="G2">
            <v>202.5</v>
          </cell>
        </row>
        <row r="3">
          <cell r="D3">
            <v>3195.98</v>
          </cell>
          <cell r="G3">
            <v>141.81</v>
          </cell>
        </row>
        <row r="4">
          <cell r="D4">
            <v>2950.55</v>
          </cell>
          <cell r="G4">
            <v>170.63</v>
          </cell>
        </row>
        <row r="5">
          <cell r="D5">
            <v>3887.97</v>
          </cell>
          <cell r="G5">
            <v>125.88</v>
          </cell>
        </row>
        <row r="6">
          <cell r="D6">
            <v>3757.95</v>
          </cell>
          <cell r="G6">
            <v>139.99</v>
          </cell>
        </row>
        <row r="7">
          <cell r="D7">
            <v>3389.34</v>
          </cell>
          <cell r="G7">
            <v>125.41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9A9F-24EE-1245-A344-F51CA92C00A9}">
  <dimension ref="A1:L25"/>
  <sheetViews>
    <sheetView tabSelected="1" zoomScale="75" workbookViewId="0">
      <selection activeCell="H11" sqref="H1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1</v>
      </c>
      <c r="B2">
        <v>1</v>
      </c>
      <c r="C2">
        <v>0.96726199999999996</v>
      </c>
      <c r="D2">
        <v>2174.7199999999998</v>
      </c>
      <c r="E2">
        <v>0.88923099999999999</v>
      </c>
      <c r="F2">
        <v>0.32903199999999999</v>
      </c>
      <c r="G2">
        <v>202.5</v>
      </c>
    </row>
    <row r="3" spans="1:12" x14ac:dyDescent="0.2">
      <c r="A3">
        <v>3</v>
      </c>
      <c r="B3">
        <v>1</v>
      </c>
      <c r="C3">
        <v>0.99603200000000003</v>
      </c>
      <c r="D3">
        <v>3195.98</v>
      </c>
      <c r="E3">
        <v>0.68525899999999995</v>
      </c>
      <c r="F3">
        <v>0.43319800000000003</v>
      </c>
      <c r="G3">
        <v>141.81</v>
      </c>
    </row>
    <row r="4" spans="1:12" x14ac:dyDescent="0.2">
      <c r="A4">
        <v>5</v>
      </c>
      <c r="B4">
        <v>1</v>
      </c>
      <c r="C4">
        <v>0.92857100000000004</v>
      </c>
      <c r="D4">
        <v>2950.55</v>
      </c>
      <c r="E4">
        <v>0.65705100000000005</v>
      </c>
      <c r="F4">
        <v>0.254355</v>
      </c>
      <c r="G4">
        <v>170.63</v>
      </c>
    </row>
    <row r="5" spans="1:12" x14ac:dyDescent="0.2">
      <c r="A5">
        <v>7</v>
      </c>
      <c r="B5">
        <v>1</v>
      </c>
      <c r="C5">
        <v>0.99206300000000003</v>
      </c>
      <c r="D5">
        <v>3887.97</v>
      </c>
      <c r="E5">
        <v>0.52400000000000002</v>
      </c>
      <c r="F5">
        <v>0.5</v>
      </c>
      <c r="G5">
        <v>125.88</v>
      </c>
    </row>
    <row r="6" spans="1:12" x14ac:dyDescent="0.2">
      <c r="A6">
        <v>9</v>
      </c>
      <c r="B6">
        <v>1</v>
      </c>
      <c r="C6">
        <v>0.99206300000000003</v>
      </c>
      <c r="D6">
        <v>3757.95</v>
      </c>
      <c r="E6">
        <v>0.69199999999999995</v>
      </c>
      <c r="F6">
        <v>0.26530599999999999</v>
      </c>
      <c r="G6">
        <v>139.99</v>
      </c>
      <c r="H6" t="s">
        <v>7</v>
      </c>
      <c r="I6" t="s">
        <v>8</v>
      </c>
      <c r="K6" t="s">
        <v>9</v>
      </c>
      <c r="L6" t="s">
        <v>10</v>
      </c>
    </row>
    <row r="7" spans="1:12" x14ac:dyDescent="0.2">
      <c r="A7">
        <v>11</v>
      </c>
      <c r="B7">
        <v>1</v>
      </c>
      <c r="C7">
        <v>0.98412699999999997</v>
      </c>
      <c r="D7">
        <v>3389.34</v>
      </c>
      <c r="E7">
        <v>0.52822599999999997</v>
      </c>
      <c r="F7">
        <v>0.12448099999999999</v>
      </c>
      <c r="G7">
        <v>125.41</v>
      </c>
      <c r="H7">
        <f>AVERAGE(E2:E11)</f>
        <v>0.62331530000000002</v>
      </c>
      <c r="I7">
        <f>AVERAGE(E12:E20)</f>
        <v>0.58861211111111111</v>
      </c>
      <c r="K7">
        <f>AVERAGE(G2:G11)</f>
        <v>150.172</v>
      </c>
      <c r="L7">
        <f>AVERAGE(G12:G20)</f>
        <v>127.24666666666667</v>
      </c>
    </row>
    <row r="8" spans="1:12" x14ac:dyDescent="0.2">
      <c r="A8">
        <v>13</v>
      </c>
      <c r="B8">
        <v>1</v>
      </c>
      <c r="C8">
        <v>1</v>
      </c>
      <c r="D8">
        <v>3566.45</v>
      </c>
      <c r="E8">
        <v>0.58333299999999999</v>
      </c>
      <c r="F8">
        <v>0.32128499999999999</v>
      </c>
      <c r="G8">
        <v>131.99</v>
      </c>
    </row>
    <row r="9" spans="1:12" x14ac:dyDescent="0.2">
      <c r="A9">
        <v>15</v>
      </c>
      <c r="B9">
        <v>1</v>
      </c>
      <c r="C9">
        <v>0.94841299999999995</v>
      </c>
      <c r="D9">
        <v>2922.89</v>
      </c>
      <c r="E9">
        <v>0.42259400000000003</v>
      </c>
      <c r="F9">
        <v>0.48214299999999999</v>
      </c>
      <c r="G9">
        <v>112.32</v>
      </c>
    </row>
    <row r="10" spans="1:12" x14ac:dyDescent="0.2">
      <c r="A10">
        <v>17</v>
      </c>
      <c r="B10">
        <v>1</v>
      </c>
      <c r="C10">
        <v>0.97023800000000004</v>
      </c>
      <c r="D10">
        <v>2665.26</v>
      </c>
      <c r="E10">
        <v>0.57668699999999995</v>
      </c>
      <c r="F10">
        <v>0.13057299999999999</v>
      </c>
      <c r="G10">
        <v>169.39</v>
      </c>
      <c r="H10" t="s">
        <v>15</v>
      </c>
    </row>
    <row r="11" spans="1:12" x14ac:dyDescent="0.2">
      <c r="A11">
        <v>21</v>
      </c>
      <c r="B11">
        <v>1</v>
      </c>
      <c r="C11">
        <v>0.97916700000000001</v>
      </c>
      <c r="D11">
        <v>2453.5300000000002</v>
      </c>
      <c r="E11">
        <v>0.67477200000000004</v>
      </c>
      <c r="F11">
        <v>0.27358500000000002</v>
      </c>
      <c r="G11">
        <v>181.8</v>
      </c>
      <c r="H11">
        <f>_xlfn.T.TEST(E2:E11,E12:E20,2,2)</f>
        <v>0.67476469455124466</v>
      </c>
    </row>
    <row r="12" spans="1:12" x14ac:dyDescent="0.2">
      <c r="A12">
        <v>2</v>
      </c>
      <c r="B12">
        <v>2</v>
      </c>
      <c r="C12">
        <v>0.98511899999999997</v>
      </c>
      <c r="D12">
        <v>2640.85</v>
      </c>
      <c r="E12">
        <v>0.91238699999999995</v>
      </c>
      <c r="F12">
        <v>0.30124200000000001</v>
      </c>
      <c r="G12">
        <v>118.07</v>
      </c>
    </row>
    <row r="13" spans="1:12" x14ac:dyDescent="0.2">
      <c r="A13">
        <v>4</v>
      </c>
      <c r="B13">
        <v>2</v>
      </c>
      <c r="C13">
        <v>0.98511899999999997</v>
      </c>
      <c r="D13">
        <v>2414.65</v>
      </c>
      <c r="E13">
        <v>0.72507600000000005</v>
      </c>
      <c r="F13">
        <v>0.32919300000000001</v>
      </c>
      <c r="G13">
        <v>138.88</v>
      </c>
    </row>
    <row r="14" spans="1:12" x14ac:dyDescent="0.2">
      <c r="A14">
        <v>6</v>
      </c>
      <c r="B14">
        <v>2</v>
      </c>
      <c r="C14">
        <v>0.956349</v>
      </c>
      <c r="D14">
        <v>9082.02</v>
      </c>
      <c r="E14">
        <v>0.431535</v>
      </c>
      <c r="F14">
        <v>0.37444899999999998</v>
      </c>
      <c r="G14">
        <v>124.9</v>
      </c>
    </row>
    <row r="15" spans="1:12" x14ac:dyDescent="0.2">
      <c r="A15">
        <v>10</v>
      </c>
      <c r="B15">
        <v>2</v>
      </c>
      <c r="C15">
        <v>0.98809499999999995</v>
      </c>
      <c r="D15">
        <v>3614.12</v>
      </c>
      <c r="E15">
        <v>0.44176700000000002</v>
      </c>
      <c r="F15">
        <v>0.30327900000000002</v>
      </c>
      <c r="G15">
        <v>128.54</v>
      </c>
    </row>
    <row r="16" spans="1:12" x14ac:dyDescent="0.2">
      <c r="A16">
        <v>12</v>
      </c>
      <c r="B16">
        <v>2</v>
      </c>
      <c r="C16">
        <v>0.98809499999999995</v>
      </c>
      <c r="D16">
        <v>2410.4899999999998</v>
      </c>
      <c r="E16">
        <v>0.51807199999999998</v>
      </c>
      <c r="F16">
        <v>5.5555599999999997E-2</v>
      </c>
      <c r="G16">
        <v>162.19</v>
      </c>
    </row>
    <row r="17" spans="1:7" x14ac:dyDescent="0.2">
      <c r="A17">
        <v>14</v>
      </c>
      <c r="B17">
        <v>2</v>
      </c>
      <c r="C17">
        <v>1</v>
      </c>
      <c r="D17">
        <v>2356.04</v>
      </c>
      <c r="E17">
        <v>0.36507899999999999</v>
      </c>
      <c r="F17">
        <v>0.26506000000000002</v>
      </c>
      <c r="G17">
        <v>136.41</v>
      </c>
    </row>
    <row r="18" spans="1:7" x14ac:dyDescent="0.2">
      <c r="A18">
        <v>16</v>
      </c>
      <c r="B18">
        <v>2</v>
      </c>
      <c r="C18">
        <v>0.980159</v>
      </c>
      <c r="D18">
        <v>2848.02</v>
      </c>
      <c r="E18">
        <v>0.95546600000000004</v>
      </c>
      <c r="F18">
        <v>0.280335</v>
      </c>
      <c r="G18">
        <v>85.09</v>
      </c>
    </row>
    <row r="19" spans="1:7" x14ac:dyDescent="0.2">
      <c r="A19">
        <v>18</v>
      </c>
      <c r="B19">
        <v>2</v>
      </c>
      <c r="C19">
        <v>0.99603200000000003</v>
      </c>
      <c r="D19">
        <v>5176.3</v>
      </c>
      <c r="E19">
        <v>0.45816699999999999</v>
      </c>
      <c r="F19">
        <v>0.538462</v>
      </c>
      <c r="G19">
        <v>126.59</v>
      </c>
    </row>
    <row r="20" spans="1:7" x14ac:dyDescent="0.2">
      <c r="A20">
        <v>20</v>
      </c>
      <c r="B20">
        <v>2</v>
      </c>
      <c r="C20">
        <v>0.98809499999999995</v>
      </c>
      <c r="D20">
        <v>4698.09</v>
      </c>
      <c r="E20">
        <v>0.48996000000000001</v>
      </c>
      <c r="F20">
        <v>0.485597</v>
      </c>
      <c r="G20">
        <v>124.55</v>
      </c>
    </row>
    <row r="21" spans="1:7" x14ac:dyDescent="0.2">
      <c r="D21" t="s">
        <v>11</v>
      </c>
      <c r="E21" t="s">
        <v>12</v>
      </c>
    </row>
    <row r="22" spans="1:7" x14ac:dyDescent="0.2">
      <c r="D22">
        <f>CORREL(D2:D11,E2:E11)</f>
        <v>-0.46534050022996937</v>
      </c>
      <c r="E22">
        <f>CORREL(D12:D20,E12:E20)</f>
        <v>-0.40450389570631512</v>
      </c>
    </row>
    <row r="24" spans="1:7" x14ac:dyDescent="0.2">
      <c r="D24" t="s">
        <v>13</v>
      </c>
      <c r="E24" t="s">
        <v>14</v>
      </c>
    </row>
    <row r="25" spans="1:7" x14ac:dyDescent="0.2">
      <c r="D25">
        <f>CORREL(E2:E11,G2:G11)</f>
        <v>0.81327202154610845</v>
      </c>
      <c r="E25">
        <f>CORREL(E12:E20,G12:G20)</f>
        <v>-0.58224689767360494</v>
      </c>
    </row>
  </sheetData>
  <sortState xmlns:xlrd2="http://schemas.microsoft.com/office/spreadsheetml/2017/richdata2" ref="A2:G20">
    <sortCondition ref="B2:B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N19Data_LeSaS1_26-Feb-2025_Summ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McKinney</dc:creator>
  <cp:lastModifiedBy>McKinney, Molly</cp:lastModifiedBy>
  <dcterms:created xsi:type="dcterms:W3CDTF">2025-02-26T22:38:48Z</dcterms:created>
  <dcterms:modified xsi:type="dcterms:W3CDTF">2025-03-19T20:07:55Z</dcterms:modified>
</cp:coreProperties>
</file>