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Irina\Documents\school\frontend-prep-s2-final\"/>
    </mc:Choice>
  </mc:AlternateContent>
  <bookViews>
    <workbookView xWindow="0" yWindow="0" windowWidth="17256" windowHeight="5772" activeTab="1"/>
  </bookViews>
  <sheets>
    <sheet name="Feuil2" sheetId="2" r:id="rId1"/>
    <sheet name="Feuil1" sheetId="1" r:id="rId2"/>
  </sheets>
  <calcPr calcId="162913"/>
  <pivotCaches>
    <pivotCache cacheId="13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G12" i="1"/>
  <c r="H12" i="1"/>
  <c r="H13" i="1"/>
  <c r="H11" i="1"/>
  <c r="H46" i="1"/>
  <c r="G48" i="1"/>
  <c r="H48" i="1" s="1"/>
  <c r="H43" i="1"/>
  <c r="H50" i="1"/>
  <c r="H42" i="1"/>
  <c r="H23" i="1"/>
  <c r="B73" i="1"/>
  <c r="H17" i="1" l="1"/>
  <c r="H18" i="1"/>
  <c r="H16" i="1" l="1"/>
  <c r="B72" i="1"/>
  <c r="G56" i="1"/>
  <c r="H56" i="1" s="1"/>
  <c r="G55" i="1"/>
  <c r="H55" i="1" s="1"/>
  <c r="G49" i="1"/>
  <c r="H49" i="1" s="1"/>
  <c r="H41" i="1"/>
  <c r="G44" i="1"/>
  <c r="H44" i="1" s="1"/>
  <c r="G45" i="1"/>
  <c r="H45" i="1" s="1"/>
  <c r="G47" i="1"/>
  <c r="H47" i="1" s="1"/>
  <c r="H51" i="1"/>
  <c r="H52" i="1"/>
  <c r="H53" i="1"/>
  <c r="H54" i="1"/>
  <c r="H32" i="1"/>
  <c r="G33" i="1"/>
  <c r="H33" i="1" s="1"/>
  <c r="G34" i="1"/>
  <c r="H34" i="1" s="1"/>
  <c r="H35" i="1"/>
  <c r="H36" i="1"/>
  <c r="G37" i="1"/>
  <c r="H37" i="1" s="1"/>
  <c r="H38" i="1"/>
  <c r="H39" i="1"/>
  <c r="H40" i="1"/>
  <c r="H31" i="1"/>
  <c r="H30" i="1"/>
  <c r="H29" i="1"/>
  <c r="H28" i="1"/>
  <c r="H27" i="1"/>
  <c r="G26" i="1"/>
  <c r="H26" i="1" s="1"/>
  <c r="H4" i="1"/>
  <c r="H7" i="1"/>
  <c r="G9" i="1"/>
  <c r="H9" i="1" s="1"/>
  <c r="H10" i="1"/>
  <c r="H14" i="1"/>
  <c r="G15" i="1"/>
  <c r="H15" i="1" s="1"/>
  <c r="H19" i="1"/>
  <c r="G20" i="1"/>
  <c r="H20" i="1" s="1"/>
  <c r="H21" i="1"/>
  <c r="H22" i="1"/>
  <c r="H24" i="1"/>
  <c r="H25" i="1"/>
  <c r="H8" i="1"/>
  <c r="H5" i="1"/>
  <c r="H3" i="1"/>
  <c r="B74" i="1" l="1"/>
  <c r="B75" i="1" s="1"/>
  <c r="H2" i="1"/>
</calcChain>
</file>

<file path=xl/sharedStrings.xml><?xml version="1.0" encoding="utf-8"?>
<sst xmlns="http://schemas.openxmlformats.org/spreadsheetml/2006/main" count="313" uniqueCount="73">
  <si>
    <t>Catégorie</t>
  </si>
  <si>
    <t>Taches</t>
  </si>
  <si>
    <t>Type</t>
  </si>
  <si>
    <t>Qui</t>
  </si>
  <si>
    <t>Estimation</t>
  </si>
  <si>
    <t>Temps passé</t>
  </si>
  <si>
    <t>Reste à faire</t>
  </si>
  <si>
    <t>Avancement</t>
  </si>
  <si>
    <t xml:space="preserve">Conception </t>
  </si>
  <si>
    <t>Base de données</t>
  </si>
  <si>
    <t>Conception</t>
  </si>
  <si>
    <t>Affichage</t>
  </si>
  <si>
    <t>Metier</t>
  </si>
  <si>
    <t>Integration</t>
  </si>
  <si>
    <t>Ajout</t>
  </si>
  <si>
    <t>Suppression</t>
  </si>
  <si>
    <t>Modification</t>
  </si>
  <si>
    <t>*Valeur en Minutes</t>
  </si>
  <si>
    <t xml:space="preserve">Estimation: </t>
  </si>
  <si>
    <t>ny fotoana nieritreretana hahavitana azy</t>
  </si>
  <si>
    <t>ny fotoana efa lany</t>
  </si>
  <si>
    <t>ny fotoana sisa (rehefa 0 io dia efa vita zany)</t>
  </si>
  <si>
    <t>par défaut : Reste à faire = Estimation - Temps Passé</t>
  </si>
  <si>
    <t>Miarantsoa</t>
  </si>
  <si>
    <t>Inscription/connexion</t>
  </si>
  <si>
    <t>Formulaires d'inscription</t>
  </si>
  <si>
    <t>Irina</t>
  </si>
  <si>
    <t>Formulaires de connexion utilisateur</t>
  </si>
  <si>
    <t>Formulaires de connexion admin</t>
  </si>
  <si>
    <t>Fonctions de verification</t>
  </si>
  <si>
    <t>Traitement connexion/inscription</t>
  </si>
  <si>
    <t>Tsinjo</t>
  </si>
  <si>
    <t>Fonction d'ajout d'utilisateurs</t>
  </si>
  <si>
    <t>Traitement final inscription</t>
  </si>
  <si>
    <t>Fonction cartes random</t>
  </si>
  <si>
    <t>Gestion transaction</t>
  </si>
  <si>
    <t>Fonction ajouter carte a la collection d'un utilisateur</t>
  </si>
  <si>
    <t>Gestion admin</t>
  </si>
  <si>
    <t>Modification (Formulaire)</t>
  </si>
  <si>
    <t>Ajout (Formulaire)</t>
  </si>
  <si>
    <t>Liste requetes ajout portefeuille</t>
  </si>
  <si>
    <t>Accepter requetes ajout portefeuille</t>
  </si>
  <si>
    <t>Liste cartes (stock)</t>
  </si>
  <si>
    <t>Statistiques</t>
  </si>
  <si>
    <t>Top 5 pokemons les plus chers + liste utilisateurs avec le montant total de leurs cartes</t>
  </si>
  <si>
    <t>Fonction top 5 pokemons</t>
  </si>
  <si>
    <t>Fonction total montant par user</t>
  </si>
  <si>
    <t>Estimation totale</t>
  </si>
  <si>
    <t>Avancement total</t>
  </si>
  <si>
    <t>Integration stats</t>
  </si>
  <si>
    <t>Gestion user</t>
  </si>
  <si>
    <t>Liste cartes (sans stock) - page d'accueil</t>
  </si>
  <si>
    <t xml:space="preserve">Recherche </t>
  </si>
  <si>
    <t>Formulaire ajout argent</t>
  </si>
  <si>
    <t>Formulaire vendre carte</t>
  </si>
  <si>
    <t>Vente</t>
  </si>
  <si>
    <t>Profil (liste cartes + montant total + cartes a vendre)</t>
  </si>
  <si>
    <t>Achat</t>
  </si>
  <si>
    <t>Switch login admin-user</t>
  </si>
  <si>
    <t>Infos cartes individuelles</t>
  </si>
  <si>
    <t>Temps passe total</t>
  </si>
  <si>
    <t>Temps restant total</t>
  </si>
  <si>
    <t>Total général</t>
  </si>
  <si>
    <t>Étiquettes de lignes</t>
  </si>
  <si>
    <t>Somme de Temps passé</t>
  </si>
  <si>
    <t>Somme de Reste à faire</t>
  </si>
  <si>
    <t>Somme de Avancement</t>
  </si>
  <si>
    <t>Modification traitement</t>
  </si>
  <si>
    <t>Recherche resultats</t>
  </si>
  <si>
    <t>Recherche traitement</t>
  </si>
  <si>
    <t>Liste profiles</t>
  </si>
  <si>
    <t>Requete ajout argent</t>
  </si>
  <si>
    <t>Ajout de parrain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</si>
</sst>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10" fontId="0" fillId="0" borderId="1" xfId="1" applyNumberFormat="1" applyFont="1" applyBorder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na" refreshedDate="45118.683960069444" createdVersion="6" refreshedVersion="6" minRefreshableVersion="3" recordCount="55">
  <cacheSource type="worksheet">
    <worksheetSource ref="A1:H56" sheet="Feuil1"/>
  </cacheSource>
  <cacheFields count="8">
    <cacheField name="Catégorie" numFmtId="0">
      <sharedItems count="6">
        <s v="Conception "/>
        <s v="Inscription/connexion"/>
        <s v="Gestion transaction"/>
        <s v="Gestion admin"/>
        <s v="Statistiques"/>
        <s v="Gestion user"/>
      </sharedItems>
    </cacheField>
    <cacheField name="Taches" numFmtId="0">
      <sharedItems count="39">
        <s v="Base de données"/>
        <s v="Formulaires d'inscription"/>
        <s v="Formulaires de connexion utilisateur"/>
        <s v="Formulaires de connexion admin"/>
        <s v="Switch login admin-user"/>
        <s v="Fonctions de verification"/>
        <s v="Traitement connexion/inscription"/>
        <s v="Fonction d'ajout d'utilisateurs"/>
        <s v="Traitement final inscription"/>
        <s v="Ajout de parrain"/>
        <s v="Fonction cartes random"/>
        <s v="Fonction ajouter carte a la collection d'un utilisateur"/>
        <s v="Infos cartes individuelles"/>
        <s v="Liste cartes (stock)"/>
        <s v="Modification (Formulaire)"/>
        <s v="Modification traitement"/>
        <s v="Modification"/>
        <s v="Ajout (Formulaire)"/>
        <s v="Ajout"/>
        <s v="Suppression"/>
        <s v="Liste requetes ajout portefeuille"/>
        <s v="Accepter requetes ajout portefeuille"/>
        <s v="Top 5 pokemons les plus chers + liste utilisateurs avec le montant total de leurs cartes"/>
        <s v="Fonction top 5 pokemons"/>
        <s v="Fonction total montant par user"/>
        <s v="Integration stats"/>
        <s v="Liste cartes (sans stock) - page d'accueil"/>
        <s v="Recherche "/>
        <s v="Recherche resultats"/>
        <s v="Recherche traitement"/>
        <s v="Formulaire ajout argent"/>
        <s v="Liste profiles"/>
        <s v="Requete ajout argent"/>
        <s v="Profil (liste cartes + montant total + cartes a vendre)"/>
        <s v="Formulaire vendre carte"/>
        <s v="Vente"/>
        <s v="Achat"/>
        <s v="Ajout argent" u="1"/>
        <s v="5 cartes random a l'inscription" u="1"/>
      </sharedItems>
    </cacheField>
    <cacheField name="Type" numFmtId="0">
      <sharedItems/>
    </cacheField>
    <cacheField name="Qui" numFmtId="0">
      <sharedItems count="3">
        <s v="Miarantsoa"/>
        <s v="Irina"/>
        <s v="Tsinjo"/>
      </sharedItems>
    </cacheField>
    <cacheField name="Estimation" numFmtId="0">
      <sharedItems containsSemiMixedTypes="0" containsString="0" containsNumber="1" containsInteger="1" minValue="10" maxValue="45"/>
    </cacheField>
    <cacheField name="Temps passé" numFmtId="0">
      <sharedItems containsSemiMixedTypes="0" containsString="0" containsNumber="1" containsInteger="1" minValue="0" maxValue="50"/>
    </cacheField>
    <cacheField name="Reste à faire" numFmtId="0">
      <sharedItems containsSemiMixedTypes="0" containsString="0" containsNumber="1" containsInteger="1" minValue="0" maxValue="45"/>
    </cacheField>
    <cacheField name="Avancement" numFmtId="1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x v="0"/>
    <x v="0"/>
    <s v="Conception"/>
    <x v="0"/>
    <n v="30"/>
    <n v="33"/>
    <n v="0"/>
    <n v="1"/>
  </r>
  <r>
    <x v="1"/>
    <x v="1"/>
    <s v="Affichage"/>
    <x v="1"/>
    <n v="15"/>
    <n v="15"/>
    <n v="0"/>
    <n v="1"/>
  </r>
  <r>
    <x v="1"/>
    <x v="2"/>
    <s v="Affichage"/>
    <x v="1"/>
    <n v="15"/>
    <n v="15"/>
    <n v="0"/>
    <n v="1"/>
  </r>
  <r>
    <x v="1"/>
    <x v="3"/>
    <s v="Affichage"/>
    <x v="1"/>
    <n v="15"/>
    <n v="5"/>
    <n v="0"/>
    <n v="1"/>
  </r>
  <r>
    <x v="1"/>
    <x v="4"/>
    <s v="Integration"/>
    <x v="2"/>
    <n v="15"/>
    <n v="20"/>
    <n v="0"/>
    <n v="1"/>
  </r>
  <r>
    <x v="1"/>
    <x v="5"/>
    <s v="Metier"/>
    <x v="0"/>
    <n v="10"/>
    <n v="40"/>
    <n v="0"/>
    <n v="1"/>
  </r>
  <r>
    <x v="1"/>
    <x v="6"/>
    <s v="Integration"/>
    <x v="2"/>
    <n v="30"/>
    <n v="40"/>
    <n v="0"/>
    <n v="1"/>
  </r>
  <r>
    <x v="1"/>
    <x v="7"/>
    <s v="Metier"/>
    <x v="0"/>
    <n v="10"/>
    <n v="10"/>
    <n v="0"/>
    <n v="1"/>
  </r>
  <r>
    <x v="1"/>
    <x v="8"/>
    <s v="Integration"/>
    <x v="2"/>
    <n v="15"/>
    <n v="45"/>
    <n v="0"/>
    <n v="1"/>
  </r>
  <r>
    <x v="1"/>
    <x v="9"/>
    <s v="Affichage"/>
    <x v="1"/>
    <n v="10"/>
    <n v="7"/>
    <n v="0"/>
    <n v="1"/>
  </r>
  <r>
    <x v="1"/>
    <x v="9"/>
    <s v="Metier"/>
    <x v="0"/>
    <n v="20"/>
    <n v="20"/>
    <n v="0"/>
    <n v="1"/>
  </r>
  <r>
    <x v="1"/>
    <x v="9"/>
    <s v="Integration"/>
    <x v="0"/>
    <n v="25"/>
    <n v="25"/>
    <n v="0"/>
    <n v="1"/>
  </r>
  <r>
    <x v="1"/>
    <x v="10"/>
    <s v="Metier"/>
    <x v="0"/>
    <n v="20"/>
    <n v="45"/>
    <n v="0"/>
    <n v="1"/>
  </r>
  <r>
    <x v="2"/>
    <x v="11"/>
    <s v="Metier"/>
    <x v="0"/>
    <n v="30"/>
    <n v="30"/>
    <n v="0"/>
    <n v="1"/>
  </r>
  <r>
    <x v="3"/>
    <x v="12"/>
    <s v="Affichage"/>
    <x v="1"/>
    <n v="15"/>
    <n v="20"/>
    <n v="0"/>
    <n v="1"/>
  </r>
  <r>
    <x v="3"/>
    <x v="12"/>
    <s v="Metier"/>
    <x v="0"/>
    <n v="15"/>
    <n v="15"/>
    <n v="0"/>
    <n v="1"/>
  </r>
  <r>
    <x v="3"/>
    <x v="12"/>
    <s v="Integration"/>
    <x v="2"/>
    <n v="15"/>
    <n v="15"/>
    <n v="0"/>
    <n v="1"/>
  </r>
  <r>
    <x v="3"/>
    <x v="13"/>
    <s v="Affichage"/>
    <x v="1"/>
    <n v="15"/>
    <n v="15"/>
    <n v="0"/>
    <n v="1"/>
  </r>
  <r>
    <x v="3"/>
    <x v="13"/>
    <s v="Metier"/>
    <x v="0"/>
    <n v="20"/>
    <n v="20"/>
    <n v="0"/>
    <n v="1"/>
  </r>
  <r>
    <x v="3"/>
    <x v="13"/>
    <s v="Integration"/>
    <x v="2"/>
    <n v="20"/>
    <n v="20"/>
    <n v="0"/>
    <n v="1"/>
  </r>
  <r>
    <x v="3"/>
    <x v="14"/>
    <s v="Affichage"/>
    <x v="1"/>
    <n v="25"/>
    <n v="15"/>
    <n v="0"/>
    <n v="1"/>
  </r>
  <r>
    <x v="3"/>
    <x v="15"/>
    <s v="Integration"/>
    <x v="2"/>
    <n v="15"/>
    <n v="25"/>
    <n v="0"/>
    <n v="1"/>
  </r>
  <r>
    <x v="3"/>
    <x v="14"/>
    <s v="Integration"/>
    <x v="2"/>
    <n v="30"/>
    <n v="20"/>
    <n v="0"/>
    <n v="1"/>
  </r>
  <r>
    <x v="3"/>
    <x v="16"/>
    <s v="Metier"/>
    <x v="2"/>
    <n v="30"/>
    <n v="30"/>
    <n v="0"/>
    <n v="1"/>
  </r>
  <r>
    <x v="3"/>
    <x v="17"/>
    <s v="Affichage"/>
    <x v="1"/>
    <n v="25"/>
    <n v="25"/>
    <n v="0"/>
    <n v="1"/>
  </r>
  <r>
    <x v="3"/>
    <x v="18"/>
    <s v="Integration"/>
    <x v="2"/>
    <n v="30"/>
    <n v="30"/>
    <n v="0"/>
    <n v="1"/>
  </r>
  <r>
    <x v="3"/>
    <x v="18"/>
    <s v="Metier"/>
    <x v="0"/>
    <n v="30"/>
    <n v="30"/>
    <n v="0"/>
    <n v="1"/>
  </r>
  <r>
    <x v="3"/>
    <x v="19"/>
    <s v="Integration"/>
    <x v="2"/>
    <n v="30"/>
    <n v="20"/>
    <n v="0"/>
    <n v="1"/>
  </r>
  <r>
    <x v="3"/>
    <x v="19"/>
    <s v="Metier"/>
    <x v="2"/>
    <n v="30"/>
    <n v="20"/>
    <n v="0"/>
    <n v="1"/>
  </r>
  <r>
    <x v="3"/>
    <x v="20"/>
    <s v="Metier"/>
    <x v="1"/>
    <n v="20"/>
    <n v="15"/>
    <n v="0"/>
    <n v="1"/>
  </r>
  <r>
    <x v="3"/>
    <x v="20"/>
    <s v="Integration"/>
    <x v="2"/>
    <n v="20"/>
    <n v="25"/>
    <n v="0"/>
    <n v="1"/>
  </r>
  <r>
    <x v="3"/>
    <x v="20"/>
    <s v="Affichage"/>
    <x v="1"/>
    <n v="20"/>
    <n v="20"/>
    <n v="0"/>
    <n v="1"/>
  </r>
  <r>
    <x v="3"/>
    <x v="21"/>
    <s v="Metier"/>
    <x v="1"/>
    <n v="20"/>
    <n v="20"/>
    <n v="0"/>
    <n v="1"/>
  </r>
  <r>
    <x v="3"/>
    <x v="21"/>
    <s v="Integration"/>
    <x v="2"/>
    <n v="30"/>
    <n v="10"/>
    <n v="0"/>
    <n v="1"/>
  </r>
  <r>
    <x v="4"/>
    <x v="22"/>
    <s v="Affichage"/>
    <x v="1"/>
    <n v="35"/>
    <n v="50"/>
    <n v="0"/>
    <n v="1"/>
  </r>
  <r>
    <x v="4"/>
    <x v="23"/>
    <s v="Metier"/>
    <x v="2"/>
    <n v="20"/>
    <n v="20"/>
    <n v="0"/>
    <n v="1"/>
  </r>
  <r>
    <x v="4"/>
    <x v="24"/>
    <s v="Metier"/>
    <x v="0"/>
    <n v="20"/>
    <n v="22"/>
    <n v="0"/>
    <n v="1"/>
  </r>
  <r>
    <x v="4"/>
    <x v="25"/>
    <s v="Integration"/>
    <x v="2"/>
    <n v="35"/>
    <n v="40"/>
    <n v="0"/>
    <n v="1"/>
  </r>
  <r>
    <x v="5"/>
    <x v="26"/>
    <s v="Affichage"/>
    <x v="1"/>
    <n v="10"/>
    <n v="15"/>
    <n v="0"/>
    <n v="1"/>
  </r>
  <r>
    <x v="5"/>
    <x v="27"/>
    <s v="Metier"/>
    <x v="0"/>
    <n v="20"/>
    <n v="18"/>
    <n v="0"/>
    <n v="1"/>
  </r>
  <r>
    <x v="5"/>
    <x v="27"/>
    <s v="Affichage"/>
    <x v="1"/>
    <n v="25"/>
    <n v="30"/>
    <n v="0"/>
    <n v="1"/>
  </r>
  <r>
    <x v="5"/>
    <x v="28"/>
    <s v="Affichage"/>
    <x v="1"/>
    <n v="10"/>
    <n v="10"/>
    <n v="0"/>
    <n v="1"/>
  </r>
  <r>
    <x v="5"/>
    <x v="29"/>
    <s v="Integration"/>
    <x v="2"/>
    <n v="25"/>
    <n v="25"/>
    <n v="0"/>
    <n v="1"/>
  </r>
  <r>
    <x v="5"/>
    <x v="30"/>
    <s v="Affichage"/>
    <x v="1"/>
    <n v="25"/>
    <n v="25"/>
    <n v="0"/>
    <n v="1"/>
  </r>
  <r>
    <x v="5"/>
    <x v="31"/>
    <s v="Affichage"/>
    <x v="1"/>
    <n v="20"/>
    <n v="30"/>
    <n v="0"/>
    <n v="1"/>
  </r>
  <r>
    <x v="5"/>
    <x v="31"/>
    <s v="Integration"/>
    <x v="2"/>
    <n v="20"/>
    <n v="20"/>
    <n v="0"/>
    <n v="1"/>
  </r>
  <r>
    <x v="5"/>
    <x v="32"/>
    <s v="Metier"/>
    <x v="1"/>
    <n v="15"/>
    <n v="15"/>
    <n v="0"/>
    <n v="1"/>
  </r>
  <r>
    <x v="5"/>
    <x v="32"/>
    <s v="Integration"/>
    <x v="1"/>
    <n v="15"/>
    <n v="15"/>
    <n v="0"/>
    <n v="1"/>
  </r>
  <r>
    <x v="5"/>
    <x v="33"/>
    <s v="Integration"/>
    <x v="2"/>
    <n v="25"/>
    <n v="30"/>
    <n v="0"/>
    <n v="1"/>
  </r>
  <r>
    <x v="5"/>
    <x v="33"/>
    <s v="Affichage"/>
    <x v="1"/>
    <n v="25"/>
    <n v="30"/>
    <n v="0"/>
    <n v="1"/>
  </r>
  <r>
    <x v="5"/>
    <x v="34"/>
    <s v="Affichage"/>
    <x v="1"/>
    <n v="30"/>
    <n v="20"/>
    <n v="0"/>
    <n v="1"/>
  </r>
  <r>
    <x v="5"/>
    <x v="35"/>
    <s v="Metier"/>
    <x v="0"/>
    <n v="30"/>
    <n v="30"/>
    <n v="0"/>
    <n v="1"/>
  </r>
  <r>
    <x v="5"/>
    <x v="35"/>
    <s v="Integration"/>
    <x v="2"/>
    <n v="30"/>
    <n v="20"/>
    <n v="0"/>
    <n v="1"/>
  </r>
  <r>
    <x v="5"/>
    <x v="36"/>
    <s v="Metier"/>
    <x v="0"/>
    <n v="30"/>
    <n v="25"/>
    <n v="5"/>
    <n v="0.83333333333333337"/>
  </r>
  <r>
    <x v="5"/>
    <x v="36"/>
    <s v="Integration"/>
    <x v="2"/>
    <n v="45"/>
    <n v="0"/>
    <n v="4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13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D72" firstHeaderRow="0" firstDataRow="1" firstDataCol="1"/>
  <pivotFields count="8">
    <pivotField axis="axisRow" showAll="0">
      <items count="7">
        <item x="0"/>
        <item x="3"/>
        <item x="2"/>
        <item x="5"/>
        <item x="1"/>
        <item x="4"/>
        <item t="default"/>
      </items>
    </pivotField>
    <pivotField axis="axisRow" showAll="0">
      <items count="40">
        <item m="1" x="38"/>
        <item x="21"/>
        <item x="36"/>
        <item x="18"/>
        <item x="17"/>
        <item m="1" x="37"/>
        <item x="0"/>
        <item x="11"/>
        <item x="10"/>
        <item x="7"/>
        <item x="23"/>
        <item x="24"/>
        <item x="5"/>
        <item x="30"/>
        <item x="34"/>
        <item x="3"/>
        <item x="2"/>
        <item x="1"/>
        <item x="12"/>
        <item x="25"/>
        <item x="26"/>
        <item x="13"/>
        <item x="20"/>
        <item x="16"/>
        <item x="14"/>
        <item x="33"/>
        <item x="27"/>
        <item x="19"/>
        <item x="4"/>
        <item x="22"/>
        <item x="6"/>
        <item x="8"/>
        <item x="35"/>
        <item x="15"/>
        <item x="28"/>
        <item x="29"/>
        <item x="31"/>
        <item x="32"/>
        <item x="9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dataField="1" showAll="0"/>
    <pivotField dataField="1" showAll="0"/>
    <pivotField dataField="1" numFmtId="10" showAll="0"/>
  </pivotFields>
  <rowFields count="3">
    <field x="3"/>
    <field x="0"/>
    <field x="1"/>
  </rowFields>
  <rowItems count="69">
    <i>
      <x/>
    </i>
    <i r="1">
      <x v="1"/>
    </i>
    <i r="2">
      <x v="1"/>
    </i>
    <i r="2">
      <x v="4"/>
    </i>
    <i r="2">
      <x v="18"/>
    </i>
    <i r="2">
      <x v="21"/>
    </i>
    <i r="2">
      <x v="22"/>
    </i>
    <i r="2">
      <x v="24"/>
    </i>
    <i r="1">
      <x v="3"/>
    </i>
    <i r="2">
      <x v="13"/>
    </i>
    <i r="2">
      <x v="14"/>
    </i>
    <i r="2">
      <x v="20"/>
    </i>
    <i r="2">
      <x v="25"/>
    </i>
    <i r="2">
      <x v="26"/>
    </i>
    <i r="2">
      <x v="34"/>
    </i>
    <i r="2">
      <x v="36"/>
    </i>
    <i r="2">
      <x v="37"/>
    </i>
    <i r="1">
      <x v="4"/>
    </i>
    <i r="2">
      <x v="15"/>
    </i>
    <i r="2">
      <x v="16"/>
    </i>
    <i r="2">
      <x v="17"/>
    </i>
    <i r="2">
      <x v="38"/>
    </i>
    <i r="1">
      <x v="5"/>
    </i>
    <i r="2">
      <x v="29"/>
    </i>
    <i>
      <x v="1"/>
    </i>
    <i r="1">
      <x/>
    </i>
    <i r="2">
      <x v="6"/>
    </i>
    <i r="1">
      <x v="1"/>
    </i>
    <i r="2">
      <x v="3"/>
    </i>
    <i r="2">
      <x v="18"/>
    </i>
    <i r="2">
      <x v="21"/>
    </i>
    <i r="1">
      <x v="2"/>
    </i>
    <i r="2">
      <x v="7"/>
    </i>
    <i r="1">
      <x v="3"/>
    </i>
    <i r="2">
      <x v="2"/>
    </i>
    <i r="2">
      <x v="26"/>
    </i>
    <i r="2">
      <x v="32"/>
    </i>
    <i r="1">
      <x v="4"/>
    </i>
    <i r="2">
      <x v="8"/>
    </i>
    <i r="2">
      <x v="9"/>
    </i>
    <i r="2">
      <x v="12"/>
    </i>
    <i r="2">
      <x v="38"/>
    </i>
    <i r="1">
      <x v="5"/>
    </i>
    <i r="2">
      <x v="11"/>
    </i>
    <i>
      <x v="2"/>
    </i>
    <i r="1">
      <x v="1"/>
    </i>
    <i r="2">
      <x v="1"/>
    </i>
    <i r="2">
      <x v="3"/>
    </i>
    <i r="2">
      <x v="18"/>
    </i>
    <i r="2">
      <x v="21"/>
    </i>
    <i r="2">
      <x v="22"/>
    </i>
    <i r="2">
      <x v="23"/>
    </i>
    <i r="2">
      <x v="24"/>
    </i>
    <i r="2">
      <x v="27"/>
    </i>
    <i r="2">
      <x v="33"/>
    </i>
    <i r="1">
      <x v="3"/>
    </i>
    <i r="2">
      <x v="2"/>
    </i>
    <i r="2">
      <x v="25"/>
    </i>
    <i r="2">
      <x v="32"/>
    </i>
    <i r="2">
      <x v="35"/>
    </i>
    <i r="2">
      <x v="36"/>
    </i>
    <i r="1">
      <x v="4"/>
    </i>
    <i r="2">
      <x v="28"/>
    </i>
    <i r="2">
      <x v="30"/>
    </i>
    <i r="2">
      <x v="31"/>
    </i>
    <i r="1">
      <x v="5"/>
    </i>
    <i r="2">
      <x v="10"/>
    </i>
    <i r="2"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e de Temps passé" fld="5" baseField="0" baseItem="0"/>
    <dataField name="Somme de Reste à faire" fld="6" baseField="0" baseItem="0"/>
    <dataField name="Somme de Avanceme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2"/>
  <sheetViews>
    <sheetView topLeftCell="A55" workbookViewId="0">
      <selection activeCell="C60" sqref="C60"/>
    </sheetView>
  </sheetViews>
  <sheetFormatPr baseColWidth="10" defaultRowHeight="14.4" x14ac:dyDescent="0.3"/>
  <cols>
    <col min="1" max="1" width="77.5546875" customWidth="1"/>
    <col min="2" max="2" width="21.33203125" customWidth="1"/>
    <col min="3" max="3" width="20.77734375" customWidth="1"/>
    <col min="4" max="4" width="21.33203125" customWidth="1"/>
    <col min="5" max="5" width="7" customWidth="1"/>
    <col min="6" max="6" width="8" customWidth="1"/>
    <col min="7" max="7" width="20.77734375" customWidth="1"/>
    <col min="8" max="10" width="7" customWidth="1"/>
    <col min="11" max="11" width="8" customWidth="1"/>
    <col min="12" max="12" width="15" customWidth="1"/>
    <col min="13" max="15" width="7" customWidth="1"/>
    <col min="16" max="16" width="8" customWidth="1"/>
    <col min="17" max="17" width="26" customWidth="1"/>
    <col min="18" max="18" width="25.5546875" customWidth="1"/>
    <col min="19" max="19" width="19.77734375" customWidth="1"/>
    <col min="20" max="20" width="21.77734375" bestFit="1" customWidth="1"/>
    <col min="21" max="21" width="14.6640625" bestFit="1" customWidth="1"/>
    <col min="22" max="22" width="34.44140625" bestFit="1" customWidth="1"/>
    <col min="23" max="23" width="16.5546875" bestFit="1" customWidth="1"/>
    <col min="24" max="24" width="27.88671875" bestFit="1" customWidth="1"/>
    <col min="25" max="25" width="11.77734375" bestFit="1" customWidth="1"/>
    <col min="26" max="26" width="22.77734375" bestFit="1" customWidth="1"/>
    <col min="27" max="27" width="44.88671875" bestFit="1" customWidth="1"/>
    <col min="28" max="28" width="10.21875" customWidth="1"/>
    <col min="29" max="29" width="11.21875" customWidth="1"/>
    <col min="30" max="30" width="21.33203125" bestFit="1" customWidth="1"/>
    <col min="31" max="31" width="73.33203125" bestFit="1" customWidth="1"/>
    <col min="32" max="32" width="29.44140625" bestFit="1" customWidth="1"/>
    <col min="33" max="33" width="23.77734375" bestFit="1" customWidth="1"/>
    <col min="34" max="34" width="6" customWidth="1"/>
    <col min="35" max="35" width="11.88671875" bestFit="1" customWidth="1"/>
  </cols>
  <sheetData>
    <row r="3" spans="1:4" x14ac:dyDescent="0.3">
      <c r="A3" s="6" t="s">
        <v>63</v>
      </c>
      <c r="B3" t="s">
        <v>64</v>
      </c>
      <c r="C3" t="s">
        <v>65</v>
      </c>
      <c r="D3" t="s">
        <v>66</v>
      </c>
    </row>
    <row r="4" spans="1:4" x14ac:dyDescent="0.3">
      <c r="A4" s="7" t="s">
        <v>26</v>
      </c>
      <c r="B4" s="10">
        <v>412</v>
      </c>
      <c r="C4" s="10">
        <v>0</v>
      </c>
      <c r="D4" s="10">
        <v>21</v>
      </c>
    </row>
    <row r="5" spans="1:4" x14ac:dyDescent="0.3">
      <c r="A5" s="8" t="s">
        <v>37</v>
      </c>
      <c r="B5" s="10">
        <v>130</v>
      </c>
      <c r="C5" s="10">
        <v>0</v>
      </c>
      <c r="D5" s="10">
        <v>7</v>
      </c>
    </row>
    <row r="6" spans="1:4" x14ac:dyDescent="0.3">
      <c r="A6" s="9" t="s">
        <v>41</v>
      </c>
      <c r="B6" s="10">
        <v>20</v>
      </c>
      <c r="C6" s="10">
        <v>0</v>
      </c>
      <c r="D6" s="10">
        <v>1</v>
      </c>
    </row>
    <row r="7" spans="1:4" x14ac:dyDescent="0.3">
      <c r="A7" s="9" t="s">
        <v>39</v>
      </c>
      <c r="B7" s="10">
        <v>25</v>
      </c>
      <c r="C7" s="10">
        <v>0</v>
      </c>
      <c r="D7" s="10">
        <v>1</v>
      </c>
    </row>
    <row r="8" spans="1:4" x14ac:dyDescent="0.3">
      <c r="A8" s="9" t="s">
        <v>59</v>
      </c>
      <c r="B8" s="10">
        <v>20</v>
      </c>
      <c r="C8" s="10">
        <v>0</v>
      </c>
      <c r="D8" s="10">
        <v>1</v>
      </c>
    </row>
    <row r="9" spans="1:4" x14ac:dyDescent="0.3">
      <c r="A9" s="9" t="s">
        <v>42</v>
      </c>
      <c r="B9" s="10">
        <v>15</v>
      </c>
      <c r="C9" s="10">
        <v>0</v>
      </c>
      <c r="D9" s="10">
        <v>1</v>
      </c>
    </row>
    <row r="10" spans="1:4" x14ac:dyDescent="0.3">
      <c r="A10" s="9" t="s">
        <v>40</v>
      </c>
      <c r="B10" s="10">
        <v>35</v>
      </c>
      <c r="C10" s="10">
        <v>0</v>
      </c>
      <c r="D10" s="10">
        <v>2</v>
      </c>
    </row>
    <row r="11" spans="1:4" x14ac:dyDescent="0.3">
      <c r="A11" s="9" t="s">
        <v>38</v>
      </c>
      <c r="B11" s="10">
        <v>15</v>
      </c>
      <c r="C11" s="10">
        <v>0</v>
      </c>
      <c r="D11" s="10">
        <v>1</v>
      </c>
    </row>
    <row r="12" spans="1:4" x14ac:dyDescent="0.3">
      <c r="A12" s="8" t="s">
        <v>50</v>
      </c>
      <c r="B12" s="10">
        <v>190</v>
      </c>
      <c r="C12" s="10">
        <v>0</v>
      </c>
      <c r="D12" s="10">
        <v>9</v>
      </c>
    </row>
    <row r="13" spans="1:4" x14ac:dyDescent="0.3">
      <c r="A13" s="9" t="s">
        <v>53</v>
      </c>
      <c r="B13" s="10">
        <v>25</v>
      </c>
      <c r="C13" s="10">
        <v>0</v>
      </c>
      <c r="D13" s="10">
        <v>1</v>
      </c>
    </row>
    <row r="14" spans="1:4" x14ac:dyDescent="0.3">
      <c r="A14" s="9" t="s">
        <v>54</v>
      </c>
      <c r="B14" s="10">
        <v>20</v>
      </c>
      <c r="C14" s="10">
        <v>0</v>
      </c>
      <c r="D14" s="10">
        <v>1</v>
      </c>
    </row>
    <row r="15" spans="1:4" x14ac:dyDescent="0.3">
      <c r="A15" s="9" t="s">
        <v>51</v>
      </c>
      <c r="B15" s="10">
        <v>15</v>
      </c>
      <c r="C15" s="10">
        <v>0</v>
      </c>
      <c r="D15" s="10">
        <v>1</v>
      </c>
    </row>
    <row r="16" spans="1:4" x14ac:dyDescent="0.3">
      <c r="A16" s="9" t="s">
        <v>56</v>
      </c>
      <c r="B16" s="10">
        <v>30</v>
      </c>
      <c r="C16" s="10">
        <v>0</v>
      </c>
      <c r="D16" s="10">
        <v>1</v>
      </c>
    </row>
    <row r="17" spans="1:4" x14ac:dyDescent="0.3">
      <c r="A17" s="9" t="s">
        <v>52</v>
      </c>
      <c r="B17" s="10">
        <v>30</v>
      </c>
      <c r="C17" s="10">
        <v>0</v>
      </c>
      <c r="D17" s="10">
        <v>1</v>
      </c>
    </row>
    <row r="18" spans="1:4" x14ac:dyDescent="0.3">
      <c r="A18" s="9" t="s">
        <v>68</v>
      </c>
      <c r="B18" s="10">
        <v>10</v>
      </c>
      <c r="C18" s="10">
        <v>0</v>
      </c>
      <c r="D18" s="10">
        <v>1</v>
      </c>
    </row>
    <row r="19" spans="1:4" x14ac:dyDescent="0.3">
      <c r="A19" s="9" t="s">
        <v>70</v>
      </c>
      <c r="B19" s="10">
        <v>30</v>
      </c>
      <c r="C19" s="10">
        <v>0</v>
      </c>
      <c r="D19" s="10">
        <v>1</v>
      </c>
    </row>
    <row r="20" spans="1:4" x14ac:dyDescent="0.3">
      <c r="A20" s="9" t="s">
        <v>71</v>
      </c>
      <c r="B20" s="10">
        <v>30</v>
      </c>
      <c r="C20" s="10">
        <v>0</v>
      </c>
      <c r="D20" s="10">
        <v>2</v>
      </c>
    </row>
    <row r="21" spans="1:4" x14ac:dyDescent="0.3">
      <c r="A21" s="8" t="s">
        <v>24</v>
      </c>
      <c r="B21" s="10">
        <v>42</v>
      </c>
      <c r="C21" s="10">
        <v>0</v>
      </c>
      <c r="D21" s="10">
        <v>4</v>
      </c>
    </row>
    <row r="22" spans="1:4" x14ac:dyDescent="0.3">
      <c r="A22" s="9" t="s">
        <v>28</v>
      </c>
      <c r="B22" s="10">
        <v>5</v>
      </c>
      <c r="C22" s="10">
        <v>0</v>
      </c>
      <c r="D22" s="10">
        <v>1</v>
      </c>
    </row>
    <row r="23" spans="1:4" x14ac:dyDescent="0.3">
      <c r="A23" s="9" t="s">
        <v>27</v>
      </c>
      <c r="B23" s="10">
        <v>15</v>
      </c>
      <c r="C23" s="10">
        <v>0</v>
      </c>
      <c r="D23" s="10">
        <v>1</v>
      </c>
    </row>
    <row r="24" spans="1:4" x14ac:dyDescent="0.3">
      <c r="A24" s="9" t="s">
        <v>25</v>
      </c>
      <c r="B24" s="10">
        <v>15</v>
      </c>
      <c r="C24" s="10">
        <v>0</v>
      </c>
      <c r="D24" s="10">
        <v>1</v>
      </c>
    </row>
    <row r="25" spans="1:4" x14ac:dyDescent="0.3">
      <c r="A25" s="9" t="s">
        <v>72</v>
      </c>
      <c r="B25" s="10">
        <v>7</v>
      </c>
      <c r="C25" s="10">
        <v>0</v>
      </c>
      <c r="D25" s="10">
        <v>1</v>
      </c>
    </row>
    <row r="26" spans="1:4" x14ac:dyDescent="0.3">
      <c r="A26" s="8" t="s">
        <v>43</v>
      </c>
      <c r="B26" s="10">
        <v>50</v>
      </c>
      <c r="C26" s="10">
        <v>0</v>
      </c>
      <c r="D26" s="10">
        <v>1</v>
      </c>
    </row>
    <row r="27" spans="1:4" x14ac:dyDescent="0.3">
      <c r="A27" s="9" t="s">
        <v>44</v>
      </c>
      <c r="B27" s="10">
        <v>50</v>
      </c>
      <c r="C27" s="10">
        <v>0</v>
      </c>
      <c r="D27" s="10">
        <v>1</v>
      </c>
    </row>
    <row r="28" spans="1:4" x14ac:dyDescent="0.3">
      <c r="A28" s="7" t="s">
        <v>23</v>
      </c>
      <c r="B28" s="10">
        <v>363</v>
      </c>
      <c r="C28" s="10">
        <v>5</v>
      </c>
      <c r="D28" s="10">
        <v>13.833333333333332</v>
      </c>
    </row>
    <row r="29" spans="1:4" x14ac:dyDescent="0.3">
      <c r="A29" s="8" t="s">
        <v>8</v>
      </c>
      <c r="B29" s="10">
        <v>33</v>
      </c>
      <c r="C29" s="10">
        <v>0</v>
      </c>
      <c r="D29" s="10">
        <v>1</v>
      </c>
    </row>
    <row r="30" spans="1:4" x14ac:dyDescent="0.3">
      <c r="A30" s="9" t="s">
        <v>9</v>
      </c>
      <c r="B30" s="10">
        <v>33</v>
      </c>
      <c r="C30" s="10">
        <v>0</v>
      </c>
      <c r="D30" s="10">
        <v>1</v>
      </c>
    </row>
    <row r="31" spans="1:4" x14ac:dyDescent="0.3">
      <c r="A31" s="8" t="s">
        <v>37</v>
      </c>
      <c r="B31" s="10">
        <v>65</v>
      </c>
      <c r="C31" s="10">
        <v>0</v>
      </c>
      <c r="D31" s="10">
        <v>3</v>
      </c>
    </row>
    <row r="32" spans="1:4" x14ac:dyDescent="0.3">
      <c r="A32" s="9" t="s">
        <v>14</v>
      </c>
      <c r="B32" s="10">
        <v>30</v>
      </c>
      <c r="C32" s="10">
        <v>0</v>
      </c>
      <c r="D32" s="10">
        <v>1</v>
      </c>
    </row>
    <row r="33" spans="1:4" x14ac:dyDescent="0.3">
      <c r="A33" s="9" t="s">
        <v>59</v>
      </c>
      <c r="B33" s="10">
        <v>15</v>
      </c>
      <c r="C33" s="10">
        <v>0</v>
      </c>
      <c r="D33" s="10">
        <v>1</v>
      </c>
    </row>
    <row r="34" spans="1:4" x14ac:dyDescent="0.3">
      <c r="A34" s="9" t="s">
        <v>42</v>
      </c>
      <c r="B34" s="10">
        <v>20</v>
      </c>
      <c r="C34" s="10">
        <v>0</v>
      </c>
      <c r="D34" s="10">
        <v>1</v>
      </c>
    </row>
    <row r="35" spans="1:4" x14ac:dyDescent="0.3">
      <c r="A35" s="8" t="s">
        <v>35</v>
      </c>
      <c r="B35" s="10">
        <v>30</v>
      </c>
      <c r="C35" s="10">
        <v>0</v>
      </c>
      <c r="D35" s="10">
        <v>1</v>
      </c>
    </row>
    <row r="36" spans="1:4" x14ac:dyDescent="0.3">
      <c r="A36" s="9" t="s">
        <v>36</v>
      </c>
      <c r="B36" s="10">
        <v>30</v>
      </c>
      <c r="C36" s="10">
        <v>0</v>
      </c>
      <c r="D36" s="10">
        <v>1</v>
      </c>
    </row>
    <row r="37" spans="1:4" x14ac:dyDescent="0.3">
      <c r="A37" s="8" t="s">
        <v>50</v>
      </c>
      <c r="B37" s="10">
        <v>73</v>
      </c>
      <c r="C37" s="10">
        <v>5</v>
      </c>
      <c r="D37" s="10">
        <v>2.8333333333333335</v>
      </c>
    </row>
    <row r="38" spans="1:4" x14ac:dyDescent="0.3">
      <c r="A38" s="9" t="s">
        <v>57</v>
      </c>
      <c r="B38" s="10">
        <v>25</v>
      </c>
      <c r="C38" s="10">
        <v>5</v>
      </c>
      <c r="D38" s="10">
        <v>0.83333333333333337</v>
      </c>
    </row>
    <row r="39" spans="1:4" x14ac:dyDescent="0.3">
      <c r="A39" s="9" t="s">
        <v>52</v>
      </c>
      <c r="B39" s="10">
        <v>18</v>
      </c>
      <c r="C39" s="10">
        <v>0</v>
      </c>
      <c r="D39" s="10">
        <v>1</v>
      </c>
    </row>
    <row r="40" spans="1:4" x14ac:dyDescent="0.3">
      <c r="A40" s="9" t="s">
        <v>55</v>
      </c>
      <c r="B40" s="10">
        <v>30</v>
      </c>
      <c r="C40" s="10">
        <v>0</v>
      </c>
      <c r="D40" s="10">
        <v>1</v>
      </c>
    </row>
    <row r="41" spans="1:4" x14ac:dyDescent="0.3">
      <c r="A41" s="8" t="s">
        <v>24</v>
      </c>
      <c r="B41" s="10">
        <v>140</v>
      </c>
      <c r="C41" s="10">
        <v>0</v>
      </c>
      <c r="D41" s="10">
        <v>5</v>
      </c>
    </row>
    <row r="42" spans="1:4" x14ac:dyDescent="0.3">
      <c r="A42" s="9" t="s">
        <v>34</v>
      </c>
      <c r="B42" s="10">
        <v>45</v>
      </c>
      <c r="C42" s="10">
        <v>0</v>
      </c>
      <c r="D42" s="10">
        <v>1</v>
      </c>
    </row>
    <row r="43" spans="1:4" x14ac:dyDescent="0.3">
      <c r="A43" s="9" t="s">
        <v>32</v>
      </c>
      <c r="B43" s="10">
        <v>10</v>
      </c>
      <c r="C43" s="10">
        <v>0</v>
      </c>
      <c r="D43" s="10">
        <v>1</v>
      </c>
    </row>
    <row r="44" spans="1:4" x14ac:dyDescent="0.3">
      <c r="A44" s="9" t="s">
        <v>29</v>
      </c>
      <c r="B44" s="10">
        <v>40</v>
      </c>
      <c r="C44" s="10">
        <v>0</v>
      </c>
      <c r="D44" s="10">
        <v>1</v>
      </c>
    </row>
    <row r="45" spans="1:4" x14ac:dyDescent="0.3">
      <c r="A45" s="9" t="s">
        <v>72</v>
      </c>
      <c r="B45" s="10">
        <v>45</v>
      </c>
      <c r="C45" s="10">
        <v>0</v>
      </c>
      <c r="D45" s="10">
        <v>2</v>
      </c>
    </row>
    <row r="46" spans="1:4" x14ac:dyDescent="0.3">
      <c r="A46" s="8" t="s">
        <v>43</v>
      </c>
      <c r="B46" s="10">
        <v>22</v>
      </c>
      <c r="C46" s="10">
        <v>0</v>
      </c>
      <c r="D46" s="10">
        <v>1</v>
      </c>
    </row>
    <row r="47" spans="1:4" x14ac:dyDescent="0.3">
      <c r="A47" s="9" t="s">
        <v>46</v>
      </c>
      <c r="B47" s="10">
        <v>22</v>
      </c>
      <c r="C47" s="10">
        <v>0</v>
      </c>
      <c r="D47" s="10">
        <v>1</v>
      </c>
    </row>
    <row r="48" spans="1:4" x14ac:dyDescent="0.3">
      <c r="A48" s="7" t="s">
        <v>31</v>
      </c>
      <c r="B48" s="10">
        <v>475</v>
      </c>
      <c r="C48" s="10">
        <v>45</v>
      </c>
      <c r="D48" s="10">
        <v>19</v>
      </c>
    </row>
    <row r="49" spans="1:4" x14ac:dyDescent="0.3">
      <c r="A49" s="8" t="s">
        <v>37</v>
      </c>
      <c r="B49" s="10">
        <v>215</v>
      </c>
      <c r="C49" s="10">
        <v>0</v>
      </c>
      <c r="D49" s="10">
        <v>10</v>
      </c>
    </row>
    <row r="50" spans="1:4" x14ac:dyDescent="0.3">
      <c r="A50" s="9" t="s">
        <v>41</v>
      </c>
      <c r="B50" s="10">
        <v>10</v>
      </c>
      <c r="C50" s="10">
        <v>0</v>
      </c>
      <c r="D50" s="10">
        <v>1</v>
      </c>
    </row>
    <row r="51" spans="1:4" x14ac:dyDescent="0.3">
      <c r="A51" s="9" t="s">
        <v>14</v>
      </c>
      <c r="B51" s="10">
        <v>30</v>
      </c>
      <c r="C51" s="10">
        <v>0</v>
      </c>
      <c r="D51" s="10">
        <v>1</v>
      </c>
    </row>
    <row r="52" spans="1:4" x14ac:dyDescent="0.3">
      <c r="A52" s="9" t="s">
        <v>59</v>
      </c>
      <c r="B52" s="10">
        <v>15</v>
      </c>
      <c r="C52" s="10">
        <v>0</v>
      </c>
      <c r="D52" s="10">
        <v>1</v>
      </c>
    </row>
    <row r="53" spans="1:4" x14ac:dyDescent="0.3">
      <c r="A53" s="9" t="s">
        <v>42</v>
      </c>
      <c r="B53" s="10">
        <v>20</v>
      </c>
      <c r="C53" s="10">
        <v>0</v>
      </c>
      <c r="D53" s="10">
        <v>1</v>
      </c>
    </row>
    <row r="54" spans="1:4" x14ac:dyDescent="0.3">
      <c r="A54" s="9" t="s">
        <v>40</v>
      </c>
      <c r="B54" s="10">
        <v>25</v>
      </c>
      <c r="C54" s="10">
        <v>0</v>
      </c>
      <c r="D54" s="10">
        <v>1</v>
      </c>
    </row>
    <row r="55" spans="1:4" x14ac:dyDescent="0.3">
      <c r="A55" s="9" t="s">
        <v>16</v>
      </c>
      <c r="B55" s="10">
        <v>30</v>
      </c>
      <c r="C55" s="10">
        <v>0</v>
      </c>
      <c r="D55" s="10">
        <v>1</v>
      </c>
    </row>
    <row r="56" spans="1:4" x14ac:dyDescent="0.3">
      <c r="A56" s="9" t="s">
        <v>38</v>
      </c>
      <c r="B56" s="10">
        <v>20</v>
      </c>
      <c r="C56" s="10">
        <v>0</v>
      </c>
      <c r="D56" s="10">
        <v>1</v>
      </c>
    </row>
    <row r="57" spans="1:4" x14ac:dyDescent="0.3">
      <c r="A57" s="9" t="s">
        <v>15</v>
      </c>
      <c r="B57" s="10">
        <v>40</v>
      </c>
      <c r="C57" s="10">
        <v>0</v>
      </c>
      <c r="D57" s="10">
        <v>2</v>
      </c>
    </row>
    <row r="58" spans="1:4" x14ac:dyDescent="0.3">
      <c r="A58" s="9" t="s">
        <v>67</v>
      </c>
      <c r="B58" s="10">
        <v>25</v>
      </c>
      <c r="C58" s="10">
        <v>0</v>
      </c>
      <c r="D58" s="10">
        <v>1</v>
      </c>
    </row>
    <row r="59" spans="1:4" x14ac:dyDescent="0.3">
      <c r="A59" s="8" t="s">
        <v>50</v>
      </c>
      <c r="B59" s="10">
        <v>95</v>
      </c>
      <c r="C59" s="10">
        <v>45</v>
      </c>
      <c r="D59" s="10">
        <v>4</v>
      </c>
    </row>
    <row r="60" spans="1:4" x14ac:dyDescent="0.3">
      <c r="A60" s="9" t="s">
        <v>57</v>
      </c>
      <c r="B60" s="10">
        <v>0</v>
      </c>
      <c r="C60" s="10">
        <v>45</v>
      </c>
      <c r="D60" s="10">
        <v>0</v>
      </c>
    </row>
    <row r="61" spans="1:4" x14ac:dyDescent="0.3">
      <c r="A61" s="9" t="s">
        <v>56</v>
      </c>
      <c r="B61" s="10">
        <v>30</v>
      </c>
      <c r="C61" s="10">
        <v>0</v>
      </c>
      <c r="D61" s="10">
        <v>1</v>
      </c>
    </row>
    <row r="62" spans="1:4" x14ac:dyDescent="0.3">
      <c r="A62" s="9" t="s">
        <v>55</v>
      </c>
      <c r="B62" s="10">
        <v>20</v>
      </c>
      <c r="C62" s="10">
        <v>0</v>
      </c>
      <c r="D62" s="10">
        <v>1</v>
      </c>
    </row>
    <row r="63" spans="1:4" x14ac:dyDescent="0.3">
      <c r="A63" s="9" t="s">
        <v>69</v>
      </c>
      <c r="B63" s="10">
        <v>25</v>
      </c>
      <c r="C63" s="10">
        <v>0</v>
      </c>
      <c r="D63" s="10">
        <v>1</v>
      </c>
    </row>
    <row r="64" spans="1:4" x14ac:dyDescent="0.3">
      <c r="A64" s="9" t="s">
        <v>70</v>
      </c>
      <c r="B64" s="10">
        <v>20</v>
      </c>
      <c r="C64" s="10">
        <v>0</v>
      </c>
      <c r="D64" s="10">
        <v>1</v>
      </c>
    </row>
    <row r="65" spans="1:4" x14ac:dyDescent="0.3">
      <c r="A65" s="8" t="s">
        <v>24</v>
      </c>
      <c r="B65" s="10">
        <v>105</v>
      </c>
      <c r="C65" s="10">
        <v>0</v>
      </c>
      <c r="D65" s="10">
        <v>3</v>
      </c>
    </row>
    <row r="66" spans="1:4" x14ac:dyDescent="0.3">
      <c r="A66" s="9" t="s">
        <v>58</v>
      </c>
      <c r="B66" s="10">
        <v>20</v>
      </c>
      <c r="C66" s="10">
        <v>0</v>
      </c>
      <c r="D66" s="10">
        <v>1</v>
      </c>
    </row>
    <row r="67" spans="1:4" x14ac:dyDescent="0.3">
      <c r="A67" s="9" t="s">
        <v>30</v>
      </c>
      <c r="B67" s="10">
        <v>40</v>
      </c>
      <c r="C67" s="10">
        <v>0</v>
      </c>
      <c r="D67" s="10">
        <v>1</v>
      </c>
    </row>
    <row r="68" spans="1:4" x14ac:dyDescent="0.3">
      <c r="A68" s="9" t="s">
        <v>33</v>
      </c>
      <c r="B68" s="10">
        <v>45</v>
      </c>
      <c r="C68" s="10">
        <v>0</v>
      </c>
      <c r="D68" s="10">
        <v>1</v>
      </c>
    </row>
    <row r="69" spans="1:4" x14ac:dyDescent="0.3">
      <c r="A69" s="8" t="s">
        <v>43</v>
      </c>
      <c r="B69" s="10">
        <v>60</v>
      </c>
      <c r="C69" s="10">
        <v>0</v>
      </c>
      <c r="D69" s="10">
        <v>2</v>
      </c>
    </row>
    <row r="70" spans="1:4" x14ac:dyDescent="0.3">
      <c r="A70" s="9" t="s">
        <v>45</v>
      </c>
      <c r="B70" s="10">
        <v>20</v>
      </c>
      <c r="C70" s="10">
        <v>0</v>
      </c>
      <c r="D70" s="10">
        <v>1</v>
      </c>
    </row>
    <row r="71" spans="1:4" x14ac:dyDescent="0.3">
      <c r="A71" s="9" t="s">
        <v>49</v>
      </c>
      <c r="B71" s="10">
        <v>40</v>
      </c>
      <c r="C71" s="10">
        <v>0</v>
      </c>
      <c r="D71" s="10">
        <v>1</v>
      </c>
    </row>
    <row r="72" spans="1:4" x14ac:dyDescent="0.3">
      <c r="A72" s="7" t="s">
        <v>62</v>
      </c>
      <c r="B72" s="10">
        <v>1250</v>
      </c>
      <c r="C72" s="10">
        <v>50</v>
      </c>
      <c r="D72" s="10">
        <v>53.833333333333329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topLeftCell="A43" zoomScale="85" zoomScaleNormal="85" workbookViewId="0">
      <selection activeCell="G57" sqref="G57"/>
    </sheetView>
  </sheetViews>
  <sheetFormatPr baseColWidth="10" defaultRowHeight="14.4" x14ac:dyDescent="0.3"/>
  <cols>
    <col min="1" max="1" width="22.5546875" customWidth="1"/>
    <col min="2" max="2" width="75.88671875" bestFit="1" customWidth="1"/>
    <col min="3" max="3" width="16.6640625" customWidth="1"/>
    <col min="4" max="4" width="11.33203125" customWidth="1"/>
    <col min="5" max="5" width="15.33203125" customWidth="1"/>
    <col min="6" max="6" width="15.5546875" customWidth="1"/>
    <col min="7" max="7" width="14.6640625" customWidth="1"/>
    <col min="8" max="8" width="18.5546875" customWidth="1"/>
  </cols>
  <sheetData>
    <row r="1" spans="1:8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6" x14ac:dyDescent="0.3">
      <c r="A2" s="2" t="s">
        <v>8</v>
      </c>
      <c r="B2" s="2" t="s">
        <v>9</v>
      </c>
      <c r="C2" s="2" t="s">
        <v>10</v>
      </c>
      <c r="D2" s="2" t="s">
        <v>23</v>
      </c>
      <c r="E2" s="2">
        <v>30</v>
      </c>
      <c r="F2" s="2">
        <v>33</v>
      </c>
      <c r="G2" s="3">
        <v>0</v>
      </c>
      <c r="H2" s="4">
        <f t="shared" ref="H2:H25" si="0">(F2/(F2+G2))</f>
        <v>1</v>
      </c>
    </row>
    <row r="3" spans="1:8" ht="15.6" x14ac:dyDescent="0.3">
      <c r="A3" s="2" t="s">
        <v>24</v>
      </c>
      <c r="B3" s="2" t="s">
        <v>25</v>
      </c>
      <c r="C3" s="2" t="s">
        <v>11</v>
      </c>
      <c r="D3" s="2" t="s">
        <v>26</v>
      </c>
      <c r="E3" s="2">
        <v>15</v>
      </c>
      <c r="F3" s="2">
        <v>15</v>
      </c>
      <c r="G3" s="3">
        <v>0</v>
      </c>
      <c r="H3" s="4">
        <f t="shared" si="0"/>
        <v>1</v>
      </c>
    </row>
    <row r="4" spans="1:8" ht="15.6" x14ac:dyDescent="0.3">
      <c r="A4" s="2" t="s">
        <v>24</v>
      </c>
      <c r="B4" s="2" t="s">
        <v>27</v>
      </c>
      <c r="C4" s="2" t="s">
        <v>11</v>
      </c>
      <c r="D4" s="2" t="s">
        <v>26</v>
      </c>
      <c r="E4" s="2">
        <v>15</v>
      </c>
      <c r="F4" s="2">
        <v>15</v>
      </c>
      <c r="G4" s="3">
        <v>0</v>
      </c>
      <c r="H4" s="4">
        <f t="shared" si="0"/>
        <v>1</v>
      </c>
    </row>
    <row r="5" spans="1:8" ht="15.6" x14ac:dyDescent="0.3">
      <c r="A5" s="2" t="s">
        <v>24</v>
      </c>
      <c r="B5" s="2" t="s">
        <v>28</v>
      </c>
      <c r="C5" s="2" t="s">
        <v>11</v>
      </c>
      <c r="D5" s="2" t="s">
        <v>26</v>
      </c>
      <c r="E5" s="2">
        <v>15</v>
      </c>
      <c r="F5" s="2">
        <v>5</v>
      </c>
      <c r="G5" s="3">
        <v>0</v>
      </c>
      <c r="H5" s="4">
        <f t="shared" si="0"/>
        <v>1</v>
      </c>
    </row>
    <row r="6" spans="1:8" ht="15.6" x14ac:dyDescent="0.3">
      <c r="A6" s="2" t="s">
        <v>24</v>
      </c>
      <c r="B6" s="2" t="s">
        <v>58</v>
      </c>
      <c r="C6" s="2" t="s">
        <v>13</v>
      </c>
      <c r="D6" s="2" t="s">
        <v>31</v>
      </c>
      <c r="E6" s="2">
        <v>15</v>
      </c>
      <c r="F6" s="2">
        <v>20</v>
      </c>
      <c r="G6" s="3">
        <v>0</v>
      </c>
      <c r="H6" s="4">
        <f t="shared" si="0"/>
        <v>1</v>
      </c>
    </row>
    <row r="7" spans="1:8" ht="15.6" x14ac:dyDescent="0.3">
      <c r="A7" s="2" t="s">
        <v>24</v>
      </c>
      <c r="B7" s="2" t="s">
        <v>29</v>
      </c>
      <c r="C7" s="2" t="s">
        <v>12</v>
      </c>
      <c r="D7" s="2" t="s">
        <v>23</v>
      </c>
      <c r="E7" s="2">
        <v>10</v>
      </c>
      <c r="F7" s="2">
        <v>40</v>
      </c>
      <c r="G7" s="3">
        <v>0</v>
      </c>
      <c r="H7" s="4">
        <f t="shared" si="0"/>
        <v>1</v>
      </c>
    </row>
    <row r="8" spans="1:8" ht="15.6" x14ac:dyDescent="0.3">
      <c r="A8" s="2" t="s">
        <v>24</v>
      </c>
      <c r="B8" s="2" t="s">
        <v>30</v>
      </c>
      <c r="C8" s="2" t="s">
        <v>13</v>
      </c>
      <c r="D8" s="2" t="s">
        <v>31</v>
      </c>
      <c r="E8" s="2">
        <v>30</v>
      </c>
      <c r="F8" s="2">
        <v>40</v>
      </c>
      <c r="G8" s="3">
        <v>0</v>
      </c>
      <c r="H8" s="4">
        <f t="shared" si="0"/>
        <v>1</v>
      </c>
    </row>
    <row r="9" spans="1:8" ht="15.6" x14ac:dyDescent="0.3">
      <c r="A9" s="2" t="s">
        <v>24</v>
      </c>
      <c r="B9" s="2" t="s">
        <v>32</v>
      </c>
      <c r="C9" s="2" t="s">
        <v>12</v>
      </c>
      <c r="D9" s="2" t="s">
        <v>23</v>
      </c>
      <c r="E9" s="2">
        <v>10</v>
      </c>
      <c r="F9" s="2">
        <v>10</v>
      </c>
      <c r="G9" s="3">
        <f t="shared" ref="G9:G20" si="1">E9-F9</f>
        <v>0</v>
      </c>
      <c r="H9" s="4">
        <f t="shared" si="0"/>
        <v>1</v>
      </c>
    </row>
    <row r="10" spans="1:8" ht="15.6" x14ac:dyDescent="0.3">
      <c r="A10" s="2" t="s">
        <v>24</v>
      </c>
      <c r="B10" s="2" t="s">
        <v>33</v>
      </c>
      <c r="C10" s="2" t="s">
        <v>13</v>
      </c>
      <c r="D10" s="2" t="s">
        <v>31</v>
      </c>
      <c r="E10" s="2">
        <v>15</v>
      </c>
      <c r="F10" s="2">
        <v>45</v>
      </c>
      <c r="G10" s="3">
        <v>0</v>
      </c>
      <c r="H10" s="4">
        <f t="shared" si="0"/>
        <v>1</v>
      </c>
    </row>
    <row r="11" spans="1:8" ht="15.6" x14ac:dyDescent="0.3">
      <c r="A11" s="2" t="s">
        <v>24</v>
      </c>
      <c r="B11" s="2" t="s">
        <v>72</v>
      </c>
      <c r="C11" s="2" t="s">
        <v>11</v>
      </c>
      <c r="D11" s="2" t="s">
        <v>26</v>
      </c>
      <c r="E11" s="2">
        <v>10</v>
      </c>
      <c r="F11" s="2">
        <v>7</v>
      </c>
      <c r="G11" s="3">
        <v>0</v>
      </c>
      <c r="H11" s="4">
        <f t="shared" si="0"/>
        <v>1</v>
      </c>
    </row>
    <row r="12" spans="1:8" ht="15.6" x14ac:dyDescent="0.3">
      <c r="A12" s="2" t="s">
        <v>24</v>
      </c>
      <c r="B12" s="2" t="s">
        <v>72</v>
      </c>
      <c r="C12" s="2" t="s">
        <v>12</v>
      </c>
      <c r="D12" s="2" t="s">
        <v>23</v>
      </c>
      <c r="E12" s="2">
        <v>20</v>
      </c>
      <c r="F12" s="2">
        <v>20</v>
      </c>
      <c r="G12" s="3">
        <f t="shared" ref="G12:G13" si="2">E12-F12</f>
        <v>0</v>
      </c>
      <c r="H12" s="4">
        <f t="shared" ref="H12:H13" si="3">(F12/(F12+G12))</f>
        <v>1</v>
      </c>
    </row>
    <row r="13" spans="1:8" ht="15.6" x14ac:dyDescent="0.3">
      <c r="A13" s="2" t="s">
        <v>24</v>
      </c>
      <c r="B13" s="2" t="s">
        <v>72</v>
      </c>
      <c r="C13" s="2" t="s">
        <v>13</v>
      </c>
      <c r="D13" s="2" t="s">
        <v>23</v>
      </c>
      <c r="E13" s="2">
        <v>25</v>
      </c>
      <c r="F13" s="2">
        <v>25</v>
      </c>
      <c r="G13" s="3">
        <v>0</v>
      </c>
      <c r="H13" s="4">
        <f t="shared" si="3"/>
        <v>1</v>
      </c>
    </row>
    <row r="14" spans="1:8" ht="15.6" x14ac:dyDescent="0.3">
      <c r="A14" s="2" t="s">
        <v>24</v>
      </c>
      <c r="B14" s="2" t="s">
        <v>34</v>
      </c>
      <c r="C14" s="2" t="s">
        <v>12</v>
      </c>
      <c r="D14" s="2" t="s">
        <v>23</v>
      </c>
      <c r="E14" s="2">
        <v>20</v>
      </c>
      <c r="F14" s="2">
        <v>45</v>
      </c>
      <c r="G14" s="3">
        <v>0</v>
      </c>
      <c r="H14" s="4">
        <f t="shared" si="0"/>
        <v>1</v>
      </c>
    </row>
    <row r="15" spans="1:8" ht="15.6" x14ac:dyDescent="0.3">
      <c r="A15" s="2" t="s">
        <v>35</v>
      </c>
      <c r="B15" s="2" t="s">
        <v>36</v>
      </c>
      <c r="C15" s="2" t="s">
        <v>12</v>
      </c>
      <c r="D15" s="2" t="s">
        <v>23</v>
      </c>
      <c r="E15" s="2">
        <v>30</v>
      </c>
      <c r="F15" s="2">
        <v>30</v>
      </c>
      <c r="G15" s="3">
        <f t="shared" si="1"/>
        <v>0</v>
      </c>
      <c r="H15" s="4">
        <f t="shared" si="0"/>
        <v>1</v>
      </c>
    </row>
    <row r="16" spans="1:8" ht="15.6" x14ac:dyDescent="0.3">
      <c r="A16" s="2" t="s">
        <v>37</v>
      </c>
      <c r="B16" s="2" t="s">
        <v>59</v>
      </c>
      <c r="C16" s="2" t="s">
        <v>11</v>
      </c>
      <c r="D16" s="2" t="s">
        <v>26</v>
      </c>
      <c r="E16" s="2">
        <v>15</v>
      </c>
      <c r="F16" s="2">
        <v>20</v>
      </c>
      <c r="G16" s="3">
        <v>0</v>
      </c>
      <c r="H16" s="4">
        <f t="shared" si="0"/>
        <v>1</v>
      </c>
    </row>
    <row r="17" spans="1:8" ht="15.6" x14ac:dyDescent="0.3">
      <c r="A17" s="2" t="s">
        <v>37</v>
      </c>
      <c r="B17" s="2" t="s">
        <v>59</v>
      </c>
      <c r="C17" s="2" t="s">
        <v>12</v>
      </c>
      <c r="D17" s="2" t="s">
        <v>23</v>
      </c>
      <c r="E17" s="2">
        <v>15</v>
      </c>
      <c r="F17" s="2">
        <v>15</v>
      </c>
      <c r="G17" s="3">
        <v>0</v>
      </c>
      <c r="H17" s="4">
        <f t="shared" ref="H17" si="4">(F17/(F17+G17))</f>
        <v>1</v>
      </c>
    </row>
    <row r="18" spans="1:8" ht="15.6" x14ac:dyDescent="0.3">
      <c r="A18" s="2" t="s">
        <v>37</v>
      </c>
      <c r="B18" s="2" t="s">
        <v>59</v>
      </c>
      <c r="C18" s="2" t="s">
        <v>13</v>
      </c>
      <c r="D18" s="2" t="s">
        <v>31</v>
      </c>
      <c r="E18" s="2">
        <v>15</v>
      </c>
      <c r="F18" s="2">
        <v>15</v>
      </c>
      <c r="G18" s="3">
        <v>0</v>
      </c>
      <c r="H18" s="4">
        <f t="shared" ref="H18" si="5">(F18/(F18+G18))</f>
        <v>1</v>
      </c>
    </row>
    <row r="19" spans="1:8" ht="15.6" x14ac:dyDescent="0.3">
      <c r="A19" s="2" t="s">
        <v>37</v>
      </c>
      <c r="B19" s="2" t="s">
        <v>42</v>
      </c>
      <c r="C19" s="2" t="s">
        <v>11</v>
      </c>
      <c r="D19" s="2" t="s">
        <v>26</v>
      </c>
      <c r="E19" s="2">
        <v>15</v>
      </c>
      <c r="F19" s="2">
        <v>15</v>
      </c>
      <c r="G19" s="3">
        <v>0</v>
      </c>
      <c r="H19" s="4">
        <f t="shared" si="0"/>
        <v>1</v>
      </c>
    </row>
    <row r="20" spans="1:8" ht="15.6" x14ac:dyDescent="0.3">
      <c r="A20" s="2" t="s">
        <v>37</v>
      </c>
      <c r="B20" s="2" t="s">
        <v>42</v>
      </c>
      <c r="C20" s="2" t="s">
        <v>12</v>
      </c>
      <c r="D20" s="2" t="s">
        <v>23</v>
      </c>
      <c r="E20" s="2">
        <v>20</v>
      </c>
      <c r="F20" s="2">
        <v>20</v>
      </c>
      <c r="G20" s="3">
        <f t="shared" si="1"/>
        <v>0</v>
      </c>
      <c r="H20" s="4">
        <f t="shared" si="0"/>
        <v>1</v>
      </c>
    </row>
    <row r="21" spans="1:8" ht="15.6" x14ac:dyDescent="0.3">
      <c r="A21" s="2" t="s">
        <v>37</v>
      </c>
      <c r="B21" s="2" t="s">
        <v>42</v>
      </c>
      <c r="C21" s="2" t="s">
        <v>13</v>
      </c>
      <c r="D21" s="2" t="s">
        <v>31</v>
      </c>
      <c r="E21" s="2">
        <v>20</v>
      </c>
      <c r="F21" s="2">
        <v>20</v>
      </c>
      <c r="G21" s="3">
        <v>0</v>
      </c>
      <c r="H21" s="4">
        <f t="shared" si="0"/>
        <v>1</v>
      </c>
    </row>
    <row r="22" spans="1:8" ht="15.6" x14ac:dyDescent="0.3">
      <c r="A22" s="2" t="s">
        <v>37</v>
      </c>
      <c r="B22" s="2" t="s">
        <v>38</v>
      </c>
      <c r="C22" s="2" t="s">
        <v>11</v>
      </c>
      <c r="D22" s="2" t="s">
        <v>26</v>
      </c>
      <c r="E22" s="2">
        <v>25</v>
      </c>
      <c r="F22" s="2">
        <v>15</v>
      </c>
      <c r="G22" s="3">
        <v>0</v>
      </c>
      <c r="H22" s="4">
        <f t="shared" si="0"/>
        <v>1</v>
      </c>
    </row>
    <row r="23" spans="1:8" ht="15.6" x14ac:dyDescent="0.3">
      <c r="A23" s="2" t="s">
        <v>37</v>
      </c>
      <c r="B23" s="2" t="s">
        <v>67</v>
      </c>
      <c r="C23" s="2" t="s">
        <v>13</v>
      </c>
      <c r="D23" s="2" t="s">
        <v>31</v>
      </c>
      <c r="E23" s="2">
        <v>15</v>
      </c>
      <c r="F23" s="2">
        <v>25</v>
      </c>
      <c r="G23" s="3">
        <v>0</v>
      </c>
      <c r="H23" s="4">
        <f t="shared" ref="H23" si="6">(F23/(F23+G23))</f>
        <v>1</v>
      </c>
    </row>
    <row r="24" spans="1:8" ht="15.6" x14ac:dyDescent="0.3">
      <c r="A24" s="2" t="s">
        <v>37</v>
      </c>
      <c r="B24" s="2" t="s">
        <v>38</v>
      </c>
      <c r="C24" s="2" t="s">
        <v>13</v>
      </c>
      <c r="D24" s="2" t="s">
        <v>31</v>
      </c>
      <c r="E24" s="2">
        <v>30</v>
      </c>
      <c r="F24" s="2">
        <v>20</v>
      </c>
      <c r="G24" s="3">
        <v>0</v>
      </c>
      <c r="H24" s="4">
        <f t="shared" si="0"/>
        <v>1</v>
      </c>
    </row>
    <row r="25" spans="1:8" ht="15.6" x14ac:dyDescent="0.3">
      <c r="A25" s="2" t="s">
        <v>37</v>
      </c>
      <c r="B25" s="2" t="s">
        <v>16</v>
      </c>
      <c r="C25" s="2" t="s">
        <v>12</v>
      </c>
      <c r="D25" s="2" t="s">
        <v>31</v>
      </c>
      <c r="E25" s="2">
        <v>30</v>
      </c>
      <c r="F25" s="2">
        <v>30</v>
      </c>
      <c r="G25" s="3">
        <v>0</v>
      </c>
      <c r="H25" s="4">
        <f t="shared" si="0"/>
        <v>1</v>
      </c>
    </row>
    <row r="26" spans="1:8" ht="15.6" x14ac:dyDescent="0.3">
      <c r="A26" s="2" t="s">
        <v>37</v>
      </c>
      <c r="B26" s="2" t="s">
        <v>39</v>
      </c>
      <c r="C26" s="2" t="s">
        <v>11</v>
      </c>
      <c r="D26" s="2" t="s">
        <v>26</v>
      </c>
      <c r="E26" s="2">
        <v>25</v>
      </c>
      <c r="F26" s="2">
        <v>25</v>
      </c>
      <c r="G26" s="3">
        <f t="shared" ref="G26:G27" si="7">E26-F26</f>
        <v>0</v>
      </c>
      <c r="H26" s="4">
        <f t="shared" ref="H26:H28" si="8">(F26/(F26+G26))</f>
        <v>1</v>
      </c>
    </row>
    <row r="27" spans="1:8" ht="15.6" x14ac:dyDescent="0.3">
      <c r="A27" s="2" t="s">
        <v>37</v>
      </c>
      <c r="B27" s="2" t="s">
        <v>14</v>
      </c>
      <c r="C27" s="2" t="s">
        <v>13</v>
      </c>
      <c r="D27" s="2" t="s">
        <v>31</v>
      </c>
      <c r="E27" s="2">
        <v>30</v>
      </c>
      <c r="F27" s="2">
        <v>30</v>
      </c>
      <c r="G27" s="3">
        <v>0</v>
      </c>
      <c r="H27" s="4">
        <f t="shared" si="8"/>
        <v>1</v>
      </c>
    </row>
    <row r="28" spans="1:8" ht="15.6" x14ac:dyDescent="0.3">
      <c r="A28" s="2" t="s">
        <v>37</v>
      </c>
      <c r="B28" s="2" t="s">
        <v>14</v>
      </c>
      <c r="C28" s="2" t="s">
        <v>12</v>
      </c>
      <c r="D28" s="2" t="s">
        <v>23</v>
      </c>
      <c r="E28" s="2">
        <v>30</v>
      </c>
      <c r="F28" s="2">
        <v>30</v>
      </c>
      <c r="G28" s="3">
        <v>0</v>
      </c>
      <c r="H28" s="4">
        <f t="shared" si="8"/>
        <v>1</v>
      </c>
    </row>
    <row r="29" spans="1:8" ht="15.6" x14ac:dyDescent="0.3">
      <c r="A29" s="2" t="s">
        <v>37</v>
      </c>
      <c r="B29" s="2" t="s">
        <v>15</v>
      </c>
      <c r="C29" s="2" t="s">
        <v>13</v>
      </c>
      <c r="D29" s="2" t="s">
        <v>31</v>
      </c>
      <c r="E29" s="2">
        <v>30</v>
      </c>
      <c r="F29" s="2">
        <v>20</v>
      </c>
      <c r="G29" s="3">
        <v>0</v>
      </c>
      <c r="H29" s="4">
        <f t="shared" ref="H29:H30" si="9">(F29/(F29+G29))</f>
        <v>1</v>
      </c>
    </row>
    <row r="30" spans="1:8" ht="15.6" x14ac:dyDescent="0.3">
      <c r="A30" s="2" t="s">
        <v>37</v>
      </c>
      <c r="B30" s="2" t="s">
        <v>15</v>
      </c>
      <c r="C30" s="2" t="s">
        <v>12</v>
      </c>
      <c r="D30" s="2" t="s">
        <v>31</v>
      </c>
      <c r="E30" s="2">
        <v>30</v>
      </c>
      <c r="F30" s="2">
        <v>20</v>
      </c>
      <c r="G30" s="3">
        <v>0</v>
      </c>
      <c r="H30" s="4">
        <f t="shared" si="9"/>
        <v>1</v>
      </c>
    </row>
    <row r="31" spans="1:8" ht="15.6" x14ac:dyDescent="0.3">
      <c r="A31" s="2" t="s">
        <v>37</v>
      </c>
      <c r="B31" s="2" t="s">
        <v>40</v>
      </c>
      <c r="C31" s="2" t="s">
        <v>12</v>
      </c>
      <c r="D31" s="2" t="s">
        <v>26</v>
      </c>
      <c r="E31" s="2">
        <v>20</v>
      </c>
      <c r="F31" s="2">
        <v>15</v>
      </c>
      <c r="G31" s="3">
        <v>0</v>
      </c>
      <c r="H31" s="4">
        <f t="shared" ref="H31" si="10">(F31/(F31+G31))</f>
        <v>1</v>
      </c>
    </row>
    <row r="32" spans="1:8" ht="15.6" x14ac:dyDescent="0.3">
      <c r="A32" s="2" t="s">
        <v>37</v>
      </c>
      <c r="B32" s="2" t="s">
        <v>40</v>
      </c>
      <c r="C32" s="2" t="s">
        <v>13</v>
      </c>
      <c r="D32" s="2" t="s">
        <v>31</v>
      </c>
      <c r="E32" s="2">
        <v>20</v>
      </c>
      <c r="F32" s="2">
        <v>25</v>
      </c>
      <c r="G32" s="3">
        <v>0</v>
      </c>
      <c r="H32" s="4">
        <f t="shared" ref="H32:H40" si="11">(F32/(F32+G32))</f>
        <v>1</v>
      </c>
    </row>
    <row r="33" spans="1:8" ht="15.6" x14ac:dyDescent="0.3">
      <c r="A33" s="2" t="s">
        <v>37</v>
      </c>
      <c r="B33" s="2" t="s">
        <v>40</v>
      </c>
      <c r="C33" s="2" t="s">
        <v>11</v>
      </c>
      <c r="D33" s="2" t="s">
        <v>26</v>
      </c>
      <c r="E33" s="2">
        <v>20</v>
      </c>
      <c r="F33" s="2">
        <v>20</v>
      </c>
      <c r="G33" s="3">
        <f t="shared" ref="G32:G37" si="12">E33-F33</f>
        <v>0</v>
      </c>
      <c r="H33" s="4">
        <f t="shared" si="11"/>
        <v>1</v>
      </c>
    </row>
    <row r="34" spans="1:8" ht="15.6" x14ac:dyDescent="0.3">
      <c r="A34" s="2" t="s">
        <v>37</v>
      </c>
      <c r="B34" s="2" t="s">
        <v>41</v>
      </c>
      <c r="C34" s="2" t="s">
        <v>12</v>
      </c>
      <c r="D34" s="2" t="s">
        <v>26</v>
      </c>
      <c r="E34" s="2">
        <v>20</v>
      </c>
      <c r="F34" s="2">
        <v>20</v>
      </c>
      <c r="G34" s="3">
        <f t="shared" si="12"/>
        <v>0</v>
      </c>
      <c r="H34" s="4">
        <f t="shared" si="11"/>
        <v>1</v>
      </c>
    </row>
    <row r="35" spans="1:8" ht="15.6" x14ac:dyDescent="0.3">
      <c r="A35" s="2" t="s">
        <v>37</v>
      </c>
      <c r="B35" s="2" t="s">
        <v>41</v>
      </c>
      <c r="C35" s="2" t="s">
        <v>13</v>
      </c>
      <c r="D35" s="2" t="s">
        <v>31</v>
      </c>
      <c r="E35" s="2">
        <v>30</v>
      </c>
      <c r="F35" s="2">
        <v>10</v>
      </c>
      <c r="G35" s="3">
        <v>0</v>
      </c>
      <c r="H35" s="4">
        <f t="shared" si="11"/>
        <v>1</v>
      </c>
    </row>
    <row r="36" spans="1:8" ht="15.6" x14ac:dyDescent="0.3">
      <c r="A36" s="2" t="s">
        <v>43</v>
      </c>
      <c r="B36" s="2" t="s">
        <v>44</v>
      </c>
      <c r="C36" s="2" t="s">
        <v>11</v>
      </c>
      <c r="D36" s="2" t="s">
        <v>26</v>
      </c>
      <c r="E36" s="2">
        <v>35</v>
      </c>
      <c r="F36" s="2">
        <v>50</v>
      </c>
      <c r="G36" s="3">
        <v>0</v>
      </c>
      <c r="H36" s="4">
        <f t="shared" si="11"/>
        <v>1</v>
      </c>
    </row>
    <row r="37" spans="1:8" ht="15.6" x14ac:dyDescent="0.3">
      <c r="A37" s="2" t="s">
        <v>43</v>
      </c>
      <c r="B37" s="2" t="s">
        <v>45</v>
      </c>
      <c r="C37" s="2" t="s">
        <v>12</v>
      </c>
      <c r="D37" s="2" t="s">
        <v>31</v>
      </c>
      <c r="E37" s="2">
        <v>20</v>
      </c>
      <c r="F37" s="2">
        <v>20</v>
      </c>
      <c r="G37" s="3">
        <f t="shared" si="12"/>
        <v>0</v>
      </c>
      <c r="H37" s="4">
        <f t="shared" si="11"/>
        <v>1</v>
      </c>
    </row>
    <row r="38" spans="1:8" ht="15.6" x14ac:dyDescent="0.3">
      <c r="A38" s="2" t="s">
        <v>43</v>
      </c>
      <c r="B38" s="2" t="s">
        <v>46</v>
      </c>
      <c r="C38" s="2" t="s">
        <v>12</v>
      </c>
      <c r="D38" s="2" t="s">
        <v>23</v>
      </c>
      <c r="E38" s="2">
        <v>20</v>
      </c>
      <c r="F38" s="2">
        <v>22</v>
      </c>
      <c r="G38" s="3">
        <v>0</v>
      </c>
      <c r="H38" s="4">
        <f t="shared" si="11"/>
        <v>1</v>
      </c>
    </row>
    <row r="39" spans="1:8" ht="15.6" x14ac:dyDescent="0.3">
      <c r="A39" s="2" t="s">
        <v>43</v>
      </c>
      <c r="B39" s="2" t="s">
        <v>49</v>
      </c>
      <c r="C39" s="2" t="s">
        <v>13</v>
      </c>
      <c r="D39" s="2" t="s">
        <v>31</v>
      </c>
      <c r="E39" s="2">
        <v>35</v>
      </c>
      <c r="F39" s="2">
        <v>40</v>
      </c>
      <c r="G39" s="3">
        <v>0</v>
      </c>
      <c r="H39" s="4">
        <f t="shared" si="11"/>
        <v>1</v>
      </c>
    </row>
    <row r="40" spans="1:8" ht="15.6" x14ac:dyDescent="0.3">
      <c r="A40" s="2" t="s">
        <v>50</v>
      </c>
      <c r="B40" s="2" t="s">
        <v>51</v>
      </c>
      <c r="C40" s="2" t="s">
        <v>11</v>
      </c>
      <c r="D40" s="2" t="s">
        <v>26</v>
      </c>
      <c r="E40" s="2">
        <v>10</v>
      </c>
      <c r="F40" s="2">
        <v>15</v>
      </c>
      <c r="G40" s="3">
        <v>0</v>
      </c>
      <c r="H40" s="4">
        <f t="shared" si="11"/>
        <v>1</v>
      </c>
    </row>
    <row r="41" spans="1:8" ht="15.6" x14ac:dyDescent="0.3">
      <c r="A41" s="2" t="s">
        <v>50</v>
      </c>
      <c r="B41" s="2" t="s">
        <v>52</v>
      </c>
      <c r="C41" s="2" t="s">
        <v>12</v>
      </c>
      <c r="D41" s="2" t="s">
        <v>23</v>
      </c>
      <c r="E41" s="2">
        <v>20</v>
      </c>
      <c r="F41" s="2">
        <v>18</v>
      </c>
      <c r="G41" s="3">
        <v>0</v>
      </c>
      <c r="H41" s="4">
        <f t="shared" ref="H41:H54" si="13">(F41/(F41+G41))</f>
        <v>1</v>
      </c>
    </row>
    <row r="42" spans="1:8" ht="15.6" x14ac:dyDescent="0.3">
      <c r="A42" s="2" t="s">
        <v>50</v>
      </c>
      <c r="B42" s="2" t="s">
        <v>52</v>
      </c>
      <c r="C42" s="2" t="s">
        <v>11</v>
      </c>
      <c r="D42" s="2" t="s">
        <v>26</v>
      </c>
      <c r="E42" s="2">
        <v>25</v>
      </c>
      <c r="F42" s="2">
        <v>30</v>
      </c>
      <c r="G42" s="3">
        <v>0</v>
      </c>
      <c r="H42" s="4">
        <f t="shared" ref="H42" si="14">(F42/(F42+G42))</f>
        <v>1</v>
      </c>
    </row>
    <row r="43" spans="1:8" ht="15.6" x14ac:dyDescent="0.3">
      <c r="A43" s="2" t="s">
        <v>50</v>
      </c>
      <c r="B43" s="2" t="s">
        <v>68</v>
      </c>
      <c r="C43" s="2" t="s">
        <v>11</v>
      </c>
      <c r="D43" s="2" t="s">
        <v>26</v>
      </c>
      <c r="E43" s="2">
        <v>10</v>
      </c>
      <c r="F43" s="2">
        <v>10</v>
      </c>
      <c r="G43" s="3">
        <v>0</v>
      </c>
      <c r="H43" s="4">
        <f t="shared" ref="H43" si="15">(F43/(F43+G43))</f>
        <v>1</v>
      </c>
    </row>
    <row r="44" spans="1:8" ht="15.6" x14ac:dyDescent="0.3">
      <c r="A44" s="2" t="s">
        <v>50</v>
      </c>
      <c r="B44" s="2" t="s">
        <v>69</v>
      </c>
      <c r="C44" s="2" t="s">
        <v>13</v>
      </c>
      <c r="D44" s="2" t="s">
        <v>31</v>
      </c>
      <c r="E44" s="2">
        <v>25</v>
      </c>
      <c r="F44" s="2">
        <v>25</v>
      </c>
      <c r="G44" s="3">
        <f t="shared" ref="G44:G54" si="16">E44-F44</f>
        <v>0</v>
      </c>
      <c r="H44" s="4">
        <f t="shared" si="13"/>
        <v>1</v>
      </c>
    </row>
    <row r="45" spans="1:8" ht="15.6" x14ac:dyDescent="0.3">
      <c r="A45" s="2" t="s">
        <v>50</v>
      </c>
      <c r="B45" s="2" t="s">
        <v>53</v>
      </c>
      <c r="C45" s="2" t="s">
        <v>11</v>
      </c>
      <c r="D45" s="2" t="s">
        <v>26</v>
      </c>
      <c r="E45" s="2">
        <v>25</v>
      </c>
      <c r="F45" s="2">
        <v>25</v>
      </c>
      <c r="G45" s="3">
        <f t="shared" si="16"/>
        <v>0</v>
      </c>
      <c r="H45" s="4">
        <f t="shared" si="13"/>
        <v>1</v>
      </c>
    </row>
    <row r="46" spans="1:8" ht="15.6" x14ac:dyDescent="0.3">
      <c r="A46" s="2" t="s">
        <v>50</v>
      </c>
      <c r="B46" s="2" t="s">
        <v>70</v>
      </c>
      <c r="C46" s="2" t="s">
        <v>11</v>
      </c>
      <c r="D46" s="2" t="s">
        <v>26</v>
      </c>
      <c r="E46" s="2">
        <v>20</v>
      </c>
      <c r="F46" s="2">
        <v>30</v>
      </c>
      <c r="G46" s="3">
        <v>0</v>
      </c>
      <c r="H46" s="4">
        <f t="shared" ref="H46" si="17">(F46/(F46+G46))</f>
        <v>1</v>
      </c>
    </row>
    <row r="47" spans="1:8" ht="15.6" x14ac:dyDescent="0.3">
      <c r="A47" s="2" t="s">
        <v>50</v>
      </c>
      <c r="B47" s="2" t="s">
        <v>70</v>
      </c>
      <c r="C47" s="2" t="s">
        <v>13</v>
      </c>
      <c r="D47" s="2" t="s">
        <v>31</v>
      </c>
      <c r="E47" s="2">
        <v>20</v>
      </c>
      <c r="F47" s="2">
        <v>20</v>
      </c>
      <c r="G47" s="3">
        <f t="shared" si="16"/>
        <v>0</v>
      </c>
      <c r="H47" s="4">
        <f t="shared" si="13"/>
        <v>1</v>
      </c>
    </row>
    <row r="48" spans="1:8" ht="15.6" x14ac:dyDescent="0.3">
      <c r="A48" s="2" t="s">
        <v>50</v>
      </c>
      <c r="B48" s="2" t="s">
        <v>71</v>
      </c>
      <c r="C48" s="2" t="s">
        <v>12</v>
      </c>
      <c r="D48" s="2" t="s">
        <v>26</v>
      </c>
      <c r="E48" s="2">
        <v>15</v>
      </c>
      <c r="F48" s="2">
        <v>15</v>
      </c>
      <c r="G48" s="3">
        <f t="shared" ref="G48" si="18">E48-F48</f>
        <v>0</v>
      </c>
      <c r="H48" s="4">
        <f t="shared" ref="H48" si="19">(F48/(F48+G48))</f>
        <v>1</v>
      </c>
    </row>
    <row r="49" spans="1:8" ht="15.6" x14ac:dyDescent="0.3">
      <c r="A49" s="2" t="s">
        <v>50</v>
      </c>
      <c r="B49" s="2" t="s">
        <v>71</v>
      </c>
      <c r="C49" s="2" t="s">
        <v>13</v>
      </c>
      <c r="D49" s="2" t="s">
        <v>26</v>
      </c>
      <c r="E49" s="2">
        <v>15</v>
      </c>
      <c r="F49" s="2">
        <v>15</v>
      </c>
      <c r="G49" s="3">
        <f t="shared" ref="G49" si="20">E49-F49</f>
        <v>0</v>
      </c>
      <c r="H49" s="4">
        <f t="shared" ref="H49:H50" si="21">(F49/(F49+G49))</f>
        <v>1</v>
      </c>
    </row>
    <row r="50" spans="1:8" ht="15.6" x14ac:dyDescent="0.3">
      <c r="A50" s="2" t="s">
        <v>50</v>
      </c>
      <c r="B50" s="2" t="s">
        <v>56</v>
      </c>
      <c r="C50" s="2" t="s">
        <v>13</v>
      </c>
      <c r="D50" s="2" t="s">
        <v>31</v>
      </c>
      <c r="E50" s="2">
        <v>25</v>
      </c>
      <c r="F50" s="2">
        <v>30</v>
      </c>
      <c r="G50" s="3">
        <v>0</v>
      </c>
      <c r="H50" s="4">
        <f t="shared" si="21"/>
        <v>1</v>
      </c>
    </row>
    <row r="51" spans="1:8" ht="15.6" x14ac:dyDescent="0.3">
      <c r="A51" s="2" t="s">
        <v>50</v>
      </c>
      <c r="B51" s="2" t="s">
        <v>56</v>
      </c>
      <c r="C51" s="2" t="s">
        <v>11</v>
      </c>
      <c r="D51" s="2" t="s">
        <v>26</v>
      </c>
      <c r="E51" s="2">
        <v>25</v>
      </c>
      <c r="F51" s="2">
        <v>30</v>
      </c>
      <c r="G51" s="3">
        <v>0</v>
      </c>
      <c r="H51" s="4">
        <f t="shared" si="13"/>
        <v>1</v>
      </c>
    </row>
    <row r="52" spans="1:8" ht="15.6" x14ac:dyDescent="0.3">
      <c r="A52" s="2" t="s">
        <v>50</v>
      </c>
      <c r="B52" s="2" t="s">
        <v>54</v>
      </c>
      <c r="C52" s="2" t="s">
        <v>11</v>
      </c>
      <c r="D52" s="2" t="s">
        <v>26</v>
      </c>
      <c r="E52" s="2">
        <v>30</v>
      </c>
      <c r="F52" s="2">
        <v>20</v>
      </c>
      <c r="G52" s="3">
        <v>0</v>
      </c>
      <c r="H52" s="4">
        <f t="shared" si="13"/>
        <v>1</v>
      </c>
    </row>
    <row r="53" spans="1:8" ht="15.6" x14ac:dyDescent="0.3">
      <c r="A53" s="2" t="s">
        <v>50</v>
      </c>
      <c r="B53" s="2" t="s">
        <v>55</v>
      </c>
      <c r="C53" s="2" t="s">
        <v>12</v>
      </c>
      <c r="D53" s="2" t="s">
        <v>23</v>
      </c>
      <c r="E53" s="2">
        <v>30</v>
      </c>
      <c r="F53" s="2">
        <v>30</v>
      </c>
      <c r="G53" s="3">
        <v>0</v>
      </c>
      <c r="H53" s="4">
        <f t="shared" si="13"/>
        <v>1</v>
      </c>
    </row>
    <row r="54" spans="1:8" ht="15.6" x14ac:dyDescent="0.3">
      <c r="A54" s="2" t="s">
        <v>50</v>
      </c>
      <c r="B54" s="2" t="s">
        <v>55</v>
      </c>
      <c r="C54" s="2" t="s">
        <v>13</v>
      </c>
      <c r="D54" s="2" t="s">
        <v>31</v>
      </c>
      <c r="E54" s="2">
        <v>30</v>
      </c>
      <c r="F54" s="2">
        <v>20</v>
      </c>
      <c r="G54" s="3">
        <v>0</v>
      </c>
      <c r="H54" s="4">
        <f t="shared" si="13"/>
        <v>1</v>
      </c>
    </row>
    <row r="55" spans="1:8" ht="15.6" x14ac:dyDescent="0.3">
      <c r="A55" s="2" t="s">
        <v>50</v>
      </c>
      <c r="B55" s="2" t="s">
        <v>57</v>
      </c>
      <c r="C55" s="2" t="s">
        <v>12</v>
      </c>
      <c r="D55" s="2" t="s">
        <v>23</v>
      </c>
      <c r="E55" s="2">
        <v>30</v>
      </c>
      <c r="F55" s="2">
        <v>25</v>
      </c>
      <c r="G55" s="3">
        <f t="shared" ref="G55:G56" si="22">E55-F55</f>
        <v>5</v>
      </c>
      <c r="H55" s="4">
        <f t="shared" ref="H55:H56" si="23">(F55/(F55+G55))</f>
        <v>0.83333333333333337</v>
      </c>
    </row>
    <row r="56" spans="1:8" ht="15.6" x14ac:dyDescent="0.3">
      <c r="A56" s="2" t="s">
        <v>50</v>
      </c>
      <c r="B56" s="2" t="s">
        <v>57</v>
      </c>
      <c r="C56" s="2" t="s">
        <v>13</v>
      </c>
      <c r="D56" s="2" t="s">
        <v>31</v>
      </c>
      <c r="E56" s="2">
        <v>45</v>
      </c>
      <c r="F56" s="2">
        <v>0</v>
      </c>
      <c r="G56" s="3">
        <f t="shared" si="22"/>
        <v>45</v>
      </c>
      <c r="H56" s="4">
        <f t="shared" si="23"/>
        <v>0</v>
      </c>
    </row>
    <row r="67" spans="1:2" x14ac:dyDescent="0.3">
      <c r="A67" t="s">
        <v>17</v>
      </c>
    </row>
    <row r="68" spans="1:2" ht="15.6" x14ac:dyDescent="0.3">
      <c r="A68" s="5" t="s">
        <v>18</v>
      </c>
      <c r="B68" t="s">
        <v>19</v>
      </c>
    </row>
    <row r="69" spans="1:2" ht="15.6" x14ac:dyDescent="0.3">
      <c r="A69" s="5" t="s">
        <v>5</v>
      </c>
      <c r="B69" t="s">
        <v>20</v>
      </c>
    </row>
    <row r="70" spans="1:2" ht="15.6" x14ac:dyDescent="0.3">
      <c r="A70" s="5" t="s">
        <v>6</v>
      </c>
      <c r="B70" t="s">
        <v>21</v>
      </c>
    </row>
    <row r="71" spans="1:2" x14ac:dyDescent="0.3">
      <c r="B71" t="s">
        <v>22</v>
      </c>
    </row>
    <row r="72" spans="1:2" ht="15.6" x14ac:dyDescent="0.3">
      <c r="A72" s="5" t="s">
        <v>47</v>
      </c>
      <c r="B72">
        <f>SUM(,E2:E56)</f>
        <v>1225</v>
      </c>
    </row>
    <row r="73" spans="1:2" ht="15.6" x14ac:dyDescent="0.3">
      <c r="A73" s="5" t="s">
        <v>60</v>
      </c>
      <c r="B73">
        <f>SUM(F2:F56)</f>
        <v>1250</v>
      </c>
    </row>
    <row r="74" spans="1:2" ht="15.6" x14ac:dyDescent="0.3">
      <c r="A74" s="5" t="s">
        <v>61</v>
      </c>
      <c r="B74">
        <f>SUM(G2:G56)</f>
        <v>50</v>
      </c>
    </row>
    <row r="75" spans="1:2" ht="15.6" x14ac:dyDescent="0.3">
      <c r="A75" s="5" t="s">
        <v>48</v>
      </c>
      <c r="B75" s="11">
        <f>B73/(B73+B74)</f>
        <v>0.96153846153846156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Irina</cp:lastModifiedBy>
  <dcterms:created xsi:type="dcterms:W3CDTF">2023-07-10T16:29:59Z</dcterms:created>
  <dcterms:modified xsi:type="dcterms:W3CDTF">2023-07-11T13:50:50Z</dcterms:modified>
</cp:coreProperties>
</file>