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gu\source\repos\schwung-home\FeedMe-plugin-import-products-json\"/>
    </mc:Choice>
  </mc:AlternateContent>
  <xr:revisionPtr revIDLastSave="0" documentId="8_{E3637BFF-DC0E-4E5D-B69A-4D96FE5B8024}" xr6:coauthVersionLast="47" xr6:coauthVersionMax="47" xr10:uidLastSave="{00000000-0000-0000-0000-000000000000}"/>
  <bookViews>
    <workbookView xWindow="-120" yWindow="-18120" windowWidth="29040" windowHeight="17640" xr2:uid="{4E61A6DE-36F3-42A3-AB5F-0DC6D9900FF7}"/>
  </bookViews>
  <sheets>
    <sheet name="Produc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2" i="1"/>
</calcChain>
</file>

<file path=xl/sharedStrings.xml><?xml version="1.0" encoding="utf-8"?>
<sst xmlns="http://schemas.openxmlformats.org/spreadsheetml/2006/main" count="1302" uniqueCount="181">
  <si>
    <t>sku</t>
  </si>
  <si>
    <t>price</t>
  </si>
  <si>
    <t>stock</t>
  </si>
  <si>
    <t>weight</t>
  </si>
  <si>
    <t>description</t>
  </si>
  <si>
    <t>coverImage</t>
  </si>
  <si>
    <t>thumbnailImage</t>
  </si>
  <si>
    <t>thumbnailHiddenImage</t>
  </si>
  <si>
    <t>dimensions</t>
  </si>
  <si>
    <t>origin</t>
  </si>
  <si>
    <t>age</t>
  </si>
  <si>
    <t>quote</t>
  </si>
  <si>
    <t>quoteAuthor</t>
  </si>
  <si>
    <t>quoteBackgroundColor</t>
  </si>
  <si>
    <t>quoteExternalLinkURL</t>
  </si>
  <si>
    <t>quoteExternalLinkLabel</t>
  </si>
  <si>
    <t>textAndImageText</t>
  </si>
  <si>
    <t>textAndImageImage</t>
  </si>
  <si>
    <t>fullWidthImageImage</t>
  </si>
  <si>
    <t>productCategory</t>
  </si>
  <si>
    <t>productType</t>
  </si>
  <si>
    <t>ageCategory</t>
  </si>
  <si>
    <t>dimensionsRange</t>
  </si>
  <si>
    <t>material</t>
  </si>
  <si>
    <t>title</t>
  </si>
  <si>
    <t>slug</t>
  </si>
  <si>
    <t>status</t>
  </si>
  <si>
    <t>enabled</t>
  </si>
  <si>
    <t>https://schwung.imgix.net/antique-products/21913-4.JPG</t>
  </si>
  <si>
    <t>Quote author</t>
  </si>
  <si>
    <t>Quote block text</t>
  </si>
  <si>
    <t>Green</t>
  </si>
  <si>
    <t>Belgium</t>
  </si>
  <si>
    <t>Enabled</t>
  </si>
  <si>
    <t>Product description</t>
  </si>
  <si>
    <t>https://instagram.com/schwunghome/</t>
  </si>
  <si>
    <t>Visit our Instagram</t>
  </si>
  <si>
    <t>Text and image text block</t>
  </si>
  <si>
    <t>&lt; 100 cm / 111 in</t>
  </si>
  <si>
    <t>Wood</t>
  </si>
  <si>
    <t>Asia</t>
  </si>
  <si>
    <t>France</t>
  </si>
  <si>
    <t>Italy</t>
  </si>
  <si>
    <t>1970</t>
  </si>
  <si>
    <t>1960</t>
  </si>
  <si>
    <t>1900</t>
  </si>
  <si>
    <t>1860</t>
  </si>
  <si>
    <t>1700</t>
  </si>
  <si>
    <t>1800</t>
  </si>
  <si>
    <t>1820</t>
  </si>
  <si>
    <t>1880</t>
  </si>
  <si>
    <t>1920</t>
  </si>
  <si>
    <t>1930</t>
  </si>
  <si>
    <t>1965</t>
  </si>
  <si>
    <t>1990</t>
  </si>
  <si>
    <t>1940</t>
  </si>
  <si>
    <t>Czechia</t>
  </si>
  <si>
    <t>Spain</t>
  </si>
  <si>
    <t>Denmark</t>
  </si>
  <si>
    <t>Prague</t>
  </si>
  <si>
    <t>China</t>
  </si>
  <si>
    <t>Norway</t>
  </si>
  <si>
    <t>UK</t>
  </si>
  <si>
    <t>Germany</t>
  </si>
  <si>
    <t>Switzerland</t>
  </si>
  <si>
    <t>Syria</t>
  </si>
  <si>
    <t>Chechia</t>
  </si>
  <si>
    <t>H 83 x W 92,5 x D 62,5</t>
  </si>
  <si>
    <t>H 83 x W 69 x D 57</t>
  </si>
  <si>
    <t>H 41 x W 120 x D 65,5</t>
  </si>
  <si>
    <t>H 97 x W 50 x D 55</t>
  </si>
  <si>
    <t>H 84 x W 181,5 x D 81,5</t>
  </si>
  <si>
    <t>H 100 x W 128 x D 52</t>
  </si>
  <si>
    <t>H 178 x W 105 x D 38</t>
  </si>
  <si>
    <t>H 200 x W 131 x D 51</t>
  </si>
  <si>
    <t>H 80 x W 130 x D 89</t>
  </si>
  <si>
    <t>H 229 x W 150 x D 65</t>
  </si>
  <si>
    <t>H 224 x W 162 x D 52,5</t>
  </si>
  <si>
    <t>H 105,5 x W 141,5 x D 56</t>
  </si>
  <si>
    <t>H 52,5 x W 121,5 x D 53,5</t>
  </si>
  <si>
    <t>H 96 x W 23 x D 23</t>
  </si>
  <si>
    <t>H 101 x W 145,5 x D 58</t>
  </si>
  <si>
    <t>H 119 x W 124 x D 46,5</t>
  </si>
  <si>
    <t>H 78 x W 90,5 x D 58</t>
  </si>
  <si>
    <t>H 80,5 x W 90,5 x D 57</t>
  </si>
  <si>
    <t>H 18 x W 157 x D 21,5</t>
  </si>
  <si>
    <t>H 73 x W 52 x D 52</t>
  </si>
  <si>
    <t>H 260 x W 531 x D 68</t>
  </si>
  <si>
    <t>H 206 x W 43,5 x D 10</t>
  </si>
  <si>
    <t>H 79,5 x W 56 x D 61</t>
  </si>
  <si>
    <t>H 62,5 x W 90 x D 50,5</t>
  </si>
  <si>
    <t>H 78 x W 59 x D 60</t>
  </si>
  <si>
    <t>H 75,5 x W 100 x D 58</t>
  </si>
  <si>
    <t>H 43,5 x W 116,5 x D 55</t>
  </si>
  <si>
    <t>H 48 x W 130 x D 53</t>
  </si>
  <si>
    <t>H 60 x W 46 x D 46</t>
  </si>
  <si>
    <t>H 56 x W 52 x D 52</t>
  </si>
  <si>
    <t>H 90 x W 255,5 x D 50</t>
  </si>
  <si>
    <t>H 74 x W 108 x D 69</t>
  </si>
  <si>
    <t>H 81,5 x W 119 x D 48</t>
  </si>
  <si>
    <t>H 77,5 x W 118 x D 44</t>
  </si>
  <si>
    <t>H 70,5 x W 53 x D 56</t>
  </si>
  <si>
    <t>H 89 x W 114 x D 76</t>
  </si>
  <si>
    <t>H 98,5 x W 67 x D 65</t>
  </si>
  <si>
    <t>H 85,5 x W 47 x D 51</t>
  </si>
  <si>
    <t>H 47 x W 100 x D 100</t>
  </si>
  <si>
    <t>H 73 x W 75 x D 36</t>
  </si>
  <si>
    <t>H 57,5 x W 100 x D 30</t>
  </si>
  <si>
    <t>H 57 x W 35,5 x D 35,5</t>
  </si>
  <si>
    <t>H 85,5 x W 62,5 x D 80</t>
  </si>
  <si>
    <t>H 84 x W 59,5 x D 77</t>
  </si>
  <si>
    <t>H 73 x W 60 x D 80</t>
  </si>
  <si>
    <t>H 80,5 x W 60,5 x D 68</t>
  </si>
  <si>
    <t>H 77 x W 61 x D 66</t>
  </si>
  <si>
    <t>H 85 x W 59 x D 82</t>
  </si>
  <si>
    <t>Recent</t>
  </si>
  <si>
    <t>Metal</t>
  </si>
  <si>
    <t>Marble</t>
  </si>
  <si>
    <t>Upholstered</t>
  </si>
  <si>
    <t>Leather</t>
  </si>
  <si>
    <t>Work table</t>
  </si>
  <si>
    <t>Accent</t>
  </si>
  <si>
    <t>Coffee table</t>
  </si>
  <si>
    <t>Dining</t>
  </si>
  <si>
    <t>Chest of drawers</t>
  </si>
  <si>
    <t>Cabinet</t>
  </si>
  <si>
    <t>Sofa</t>
  </si>
  <si>
    <t>Lighting</t>
  </si>
  <si>
    <t>Buffet</t>
  </si>
  <si>
    <t>Occasional</t>
  </si>
  <si>
    <t>Accessories</t>
  </si>
  <si>
    <t>Bedside</t>
  </si>
  <si>
    <t>Side table</t>
  </si>
  <si>
    <t>Bedside table</t>
  </si>
  <si>
    <t>Sideboard</t>
  </si>
  <si>
    <t>Trunk</t>
  </si>
  <si>
    <t>Metal Work Table</t>
  </si>
  <si>
    <t>Marble Coffe Table</t>
  </si>
  <si>
    <t>Wooden Accent Chair</t>
  </si>
  <si>
    <t>Wooden cabinet with original patina</t>
  </si>
  <si>
    <t xml:space="preserve">Teak sofa with upholstered seat and back </t>
  </si>
  <si>
    <t>Metal pendant with glass cloche</t>
  </si>
  <si>
    <t>Wood patinated table</t>
  </si>
  <si>
    <t>Brass wall hanger</t>
  </si>
  <si>
    <t>Industrial pendant</t>
  </si>
  <si>
    <t>Museum cabinets Prague</t>
  </si>
  <si>
    <t>Pair of metal &amp; wood doors</t>
  </si>
  <si>
    <t>Set of bamboo armchairs</t>
  </si>
  <si>
    <t>Leather &amp; wood armchair</t>
  </si>
  <si>
    <t>Pair of Wood &amp; metal bedside tables</t>
  </si>
  <si>
    <t>Wooden bar cart on wheels</t>
  </si>
  <si>
    <t>Leather sofa by De Sede</t>
  </si>
  <si>
    <t>Wooden armchair</t>
  </si>
  <si>
    <t>Pair of Mikado chairs by J. Foersom &amp; P. Hiort-Lorenzen</t>
  </si>
  <si>
    <t>Pair of wooden bedside tables</t>
  </si>
  <si>
    <t>Pair of wooden armchairs by J. Halabala</t>
  </si>
  <si>
    <t>Pair of wooden armchairs</t>
  </si>
  <si>
    <t>Pair of wooden armchairs by TON</t>
  </si>
  <si>
    <t>Wood Patinated Work Table</t>
  </si>
  <si>
    <t>Set Six Of Wooden Chairs</t>
  </si>
  <si>
    <t>Bleached Oak  Drawer</t>
  </si>
  <si>
    <t>Bleached oak cabinet</t>
  </si>
  <si>
    <t>Bleached oak coffee table</t>
  </si>
  <si>
    <t>Bleached oak buffet</t>
  </si>
  <si>
    <t>Wooden bedside table</t>
  </si>
  <si>
    <t>Bleached oak side table</t>
  </si>
  <si>
    <t>Teak coffee table</t>
  </si>
  <si>
    <t>Wooden sideboard</t>
  </si>
  <si>
    <t>Wooden trunk</t>
  </si>
  <si>
    <t>Bleached oak drawer</t>
  </si>
  <si>
    <t xml:space="preserve">Set of two wooden chairs with upholstered seats and backs </t>
  </si>
  <si>
    <t>Wooden side table</t>
  </si>
  <si>
    <t>Wooden coffee table</t>
  </si>
  <si>
    <t>Metal table</t>
  </si>
  <si>
    <t>Wooden chair</t>
  </si>
  <si>
    <t>Marble table</t>
  </si>
  <si>
    <t>Wooden table</t>
  </si>
  <si>
    <t>Wooden chest</t>
  </si>
  <si>
    <t>Upholstered armchair</t>
  </si>
  <si>
    <t>Metal lamp</t>
  </si>
  <si>
    <t>Metal decoration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</si>
</sst>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ny" xfId="0" builtinId="0"/>
  </cellStyles>
  <dxfs count="30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52A50B-BE74-4CA3-832B-7D25ABD9F978}" name="Tabela1" displayName="Tabela1" ref="A1:AB52" totalsRowShown="0" headerRowDxfId="29" dataDxfId="28">
  <autoFilter ref="A1:AB52" xr:uid="{4B52A50B-BE74-4CA3-832B-7D25ABD9F978}"/>
  <tableColumns count="28">
    <tableColumn id="1" xr3:uid="{939525DB-297D-41FE-877C-BCCCB180D8AC}" name="title" dataDxfId="3"/>
    <tableColumn id="2" xr3:uid="{39FA3A6D-5AE0-49B2-9B77-6D7633907405}" name="slug" dataDxfId="2"/>
    <tableColumn id="3" xr3:uid="{0FB7F1D2-B62E-4F3F-827A-EFD23B3F4654}" name="status" dataDxfId="27"/>
    <tableColumn id="4" xr3:uid="{084DE794-10EE-40FD-A243-F46EA3CBBA62}" name="enabled" dataDxfId="26"/>
    <tableColumn id="5" xr3:uid="{0A8AABE6-599B-40D5-A986-E591FBE30CEC}" name="sku" dataDxfId="25"/>
    <tableColumn id="6" xr3:uid="{ED6972A0-19C5-4917-8F6B-982C831CC049}" name="price" dataDxfId="24"/>
    <tableColumn id="7" xr3:uid="{2E70E436-D5C0-4F37-A8BF-C0D9189721EF}" name="stock" dataDxfId="23"/>
    <tableColumn id="8" xr3:uid="{A9087EEB-128C-4BB6-852A-0C18EA9F1905}" name="weight" dataDxfId="22"/>
    <tableColumn id="9" xr3:uid="{1DE8AB85-8C9C-4E75-B731-7EAA2ACD2110}" name="description" dataDxfId="21"/>
    <tableColumn id="10" xr3:uid="{1091BD40-DAF6-4FD7-9958-54160A49DA84}" name="coverImage" dataDxfId="20"/>
    <tableColumn id="11" xr3:uid="{7C27A5B2-9F8B-41B2-B660-EA35BA0D609F}" name="thumbnailImage" dataDxfId="19"/>
    <tableColumn id="12" xr3:uid="{4CAE2F88-CA97-4A7E-830D-228B4484A3C1}" name="thumbnailHiddenImage" dataDxfId="18"/>
    <tableColumn id="13" xr3:uid="{B7456015-1302-4006-B9CE-A39BBF5D704C}" name="dimensions" dataDxfId="17"/>
    <tableColumn id="14" xr3:uid="{92DF5B8E-AEB0-4EE1-BF6E-26D5E4F90A07}" name="origin" dataDxfId="6"/>
    <tableColumn id="15" xr3:uid="{5E8371CA-EE3D-4C36-A82C-80F43A08C7E9}" name="age" dataDxfId="4"/>
    <tableColumn id="16" xr3:uid="{0A56D42B-CC96-45F3-90C7-D1AE377A0460}" name="quote" dataDxfId="5"/>
    <tableColumn id="17" xr3:uid="{5C53D1F6-B6A6-4693-B5EE-9B0AF867529B}" name="quoteAuthor" dataDxfId="16"/>
    <tableColumn id="18" xr3:uid="{1BA3B644-3516-4350-9B1D-08C57DB79102}" name="quoteBackgroundColor" dataDxfId="15"/>
    <tableColumn id="19" xr3:uid="{0AFF0E4E-227A-4F2C-9D7B-583E13AD607A}" name="quoteExternalLinkURL" dataDxfId="14"/>
    <tableColumn id="20" xr3:uid="{AB437F11-E779-4D15-8DA6-F1D54BEC7403}" name="quoteExternalLinkLabel" dataDxfId="13"/>
    <tableColumn id="21" xr3:uid="{0EFB7D0C-EBCA-4DF3-B16C-DAF90F40910E}" name="textAndImageText" dataDxfId="12"/>
    <tableColumn id="22" xr3:uid="{0F749C58-8AAC-4CA9-B6F6-1992495BFF5B}" name="textAndImageImage" dataDxfId="11"/>
    <tableColumn id="23" xr3:uid="{775717B4-5533-4CF0-81A8-DCDB0F18F65C}" name="fullWidthImageImage" dataDxfId="10"/>
    <tableColumn id="24" xr3:uid="{96B1384D-2B28-455F-981A-307D41220BF8}" name="productCategory" dataDxfId="1"/>
    <tableColumn id="25" xr3:uid="{B6A9EE0F-5BAD-4FC0-A3EF-3CBA9C953B64}" name="productType" dataDxfId="0"/>
    <tableColumn id="26" xr3:uid="{5B95BA99-DBE0-4B02-AA93-23B5F89FAD32}" name="ageCategory" dataDxfId="9"/>
    <tableColumn id="27" xr3:uid="{2D081051-E014-4DEF-8A20-9139E0A19043}" name="dimensionsRange" dataDxfId="8"/>
    <tableColumn id="28" xr3:uid="{6C6EE07F-F4B7-4AEC-9092-4CC59EE306AF}" name="material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8C463-0643-4EC8-8872-58D70E503CDE}">
  <dimension ref="A1:AF55"/>
  <sheetViews>
    <sheetView tabSelected="1" zoomScaleNormal="100" workbookViewId="0">
      <selection activeCell="B25" sqref="B25"/>
    </sheetView>
  </sheetViews>
  <sheetFormatPr defaultRowHeight="14.4" x14ac:dyDescent="0.3"/>
  <cols>
    <col min="1" max="2" width="53.44140625" style="1" bestFit="1" customWidth="1"/>
    <col min="3" max="3" width="8.33203125" style="1" bestFit="1" customWidth="1"/>
    <col min="4" max="4" width="10.21875" style="1" bestFit="1" customWidth="1"/>
    <col min="5" max="5" width="6.109375" style="1" bestFit="1" customWidth="1"/>
    <col min="6" max="6" width="7.44140625" style="1" bestFit="1" customWidth="1"/>
    <col min="7" max="7" width="7.6640625" style="1" bestFit="1" customWidth="1"/>
    <col min="8" max="8" width="9.109375" style="1" bestFit="1" customWidth="1"/>
    <col min="9" max="9" width="18" style="1" bestFit="1" customWidth="1"/>
    <col min="10" max="12" width="51.88671875" style="1" bestFit="1" customWidth="1"/>
    <col min="13" max="13" width="21.88671875" style="1" bestFit="1" customWidth="1"/>
    <col min="14" max="14" width="11.109375" style="1" bestFit="1" customWidth="1"/>
    <col min="15" max="15" width="6.21875" style="2" bestFit="1" customWidth="1"/>
    <col min="16" max="16" width="15.44140625" style="1" bestFit="1" customWidth="1"/>
    <col min="17" max="17" width="14.33203125" style="1" bestFit="1" customWidth="1"/>
    <col min="18" max="18" width="23.33203125" style="1" bestFit="1" customWidth="1"/>
    <col min="19" max="19" width="35.21875" style="1" bestFit="1" customWidth="1"/>
    <col min="20" max="20" width="23.88671875" style="1" bestFit="1" customWidth="1"/>
    <col min="21" max="21" width="23.33203125" style="1" bestFit="1" customWidth="1"/>
    <col min="22" max="23" width="51.88671875" style="1" bestFit="1" customWidth="1"/>
    <col min="24" max="24" width="19.88671875" style="1" bestFit="1" customWidth="1"/>
    <col min="25" max="25" width="14" style="1" bestFit="1" customWidth="1"/>
    <col min="26" max="26" width="13.88671875" style="1" bestFit="1" customWidth="1"/>
    <col min="27" max="27" width="18.5546875" style="1" bestFit="1" customWidth="1"/>
    <col min="28" max="28" width="11.6640625" style="1" bestFit="1" customWidth="1"/>
    <col min="29" max="29" width="8.88671875" style="1"/>
    <col min="30" max="30" width="53.44140625" style="1" bestFit="1" customWidth="1"/>
    <col min="31" max="31" width="15.5546875" style="1" bestFit="1" customWidth="1"/>
    <col min="32" max="16384" width="8.88671875" style="1"/>
  </cols>
  <sheetData>
    <row r="1" spans="1:32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2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</row>
    <row r="2" spans="1:32" x14ac:dyDescent="0.3">
      <c r="A2" s="1" t="s">
        <v>136</v>
      </c>
      <c r="B2" s="1" t="s">
        <v>136</v>
      </c>
      <c r="C2" s="1" t="s">
        <v>33</v>
      </c>
      <c r="D2" s="1" t="s">
        <v>33</v>
      </c>
      <c r="E2" s="1">
        <v>18837</v>
      </c>
      <c r="F2" s="1">
        <v>895</v>
      </c>
      <c r="G2" s="1">
        <v>1</v>
      </c>
      <c r="H2" s="1">
        <v>149.94</v>
      </c>
      <c r="I2" s="1" t="s">
        <v>34</v>
      </c>
      <c r="J2" s="1" t="s">
        <v>28</v>
      </c>
      <c r="K2" s="1" t="s">
        <v>28</v>
      </c>
      <c r="L2" s="1" t="s">
        <v>28</v>
      </c>
      <c r="M2" s="1" t="s">
        <v>67</v>
      </c>
      <c r="N2" s="1" t="s">
        <v>41</v>
      </c>
      <c r="O2" s="2">
        <v>1950</v>
      </c>
      <c r="P2" s="1" t="s">
        <v>30</v>
      </c>
      <c r="Q2" s="1" t="s">
        <v>29</v>
      </c>
      <c r="R2" s="1" t="s">
        <v>31</v>
      </c>
      <c r="S2" s="1" t="s">
        <v>35</v>
      </c>
      <c r="T2" s="1" t="s">
        <v>36</v>
      </c>
      <c r="U2" s="1" t="s">
        <v>37</v>
      </c>
      <c r="V2" s="1" t="s">
        <v>28</v>
      </c>
      <c r="W2" s="1" t="s">
        <v>28</v>
      </c>
      <c r="X2" s="1" t="s">
        <v>173</v>
      </c>
      <c r="Y2" s="1" t="s">
        <v>120</v>
      </c>
      <c r="Z2" s="1" t="str">
        <f>IF(MOD(Tabela1[[#This Row],[age]],100) = 0,_xlfn.CONCAT(QUOTIENT(Tabela1[[#This Row],[age]],100),"th Century"),_xlfn.CONCAT(QUOTIENT(Tabela1[[#This Row],[age]],100)+1,"th Century"))</f>
        <v>20th Century</v>
      </c>
      <c r="AA2" s="1" t="s">
        <v>38</v>
      </c>
      <c r="AB2" s="1" t="s">
        <v>116</v>
      </c>
      <c r="AD2" s="1" t="s">
        <v>136</v>
      </c>
      <c r="AE2" s="1" t="s">
        <v>120</v>
      </c>
    </row>
    <row r="3" spans="1:32" x14ac:dyDescent="0.3">
      <c r="A3" s="1" t="s">
        <v>138</v>
      </c>
      <c r="B3" s="1" t="s">
        <v>138</v>
      </c>
      <c r="C3" s="1" t="s">
        <v>33</v>
      </c>
      <c r="D3" s="1" t="s">
        <v>33</v>
      </c>
      <c r="E3" s="1">
        <v>19741</v>
      </c>
      <c r="F3" s="1">
        <v>595</v>
      </c>
      <c r="G3" s="1">
        <v>1</v>
      </c>
      <c r="H3" s="1">
        <v>56.89</v>
      </c>
      <c r="I3" s="1" t="s">
        <v>34</v>
      </c>
      <c r="J3" s="1" t="s">
        <v>28</v>
      </c>
      <c r="K3" s="1" t="s">
        <v>28</v>
      </c>
      <c r="L3" s="1" t="s">
        <v>28</v>
      </c>
      <c r="M3" s="1" t="s">
        <v>68</v>
      </c>
      <c r="N3" s="1" t="s">
        <v>40</v>
      </c>
      <c r="P3" s="1" t="s">
        <v>30</v>
      </c>
      <c r="Q3" s="1" t="s">
        <v>29</v>
      </c>
      <c r="R3" s="1" t="s">
        <v>31</v>
      </c>
      <c r="S3" s="1" t="s">
        <v>35</v>
      </c>
      <c r="T3" s="1" t="s">
        <v>36</v>
      </c>
      <c r="U3" s="1" t="s">
        <v>37</v>
      </c>
      <c r="V3" s="1" t="s">
        <v>28</v>
      </c>
      <c r="W3" s="1" t="s">
        <v>28</v>
      </c>
      <c r="X3" s="1" t="s">
        <v>174</v>
      </c>
      <c r="Y3" s="1" t="s">
        <v>121</v>
      </c>
      <c r="Z3" s="1" t="s">
        <v>115</v>
      </c>
      <c r="AA3" s="1" t="s">
        <v>38</v>
      </c>
      <c r="AB3" s="1" t="s">
        <v>39</v>
      </c>
      <c r="AD3" s="1" t="s">
        <v>138</v>
      </c>
      <c r="AE3" s="1" t="s">
        <v>121</v>
      </c>
    </row>
    <row r="4" spans="1:32" x14ac:dyDescent="0.3">
      <c r="A4" s="1" t="s">
        <v>137</v>
      </c>
      <c r="B4" s="1" t="s">
        <v>137</v>
      </c>
      <c r="C4" s="1" t="s">
        <v>33</v>
      </c>
      <c r="D4" s="1" t="s">
        <v>33</v>
      </c>
      <c r="E4" s="1">
        <v>19762</v>
      </c>
      <c r="F4" s="1">
        <v>995</v>
      </c>
      <c r="G4" s="1">
        <v>1</v>
      </c>
      <c r="H4" s="1">
        <v>136.71</v>
      </c>
      <c r="I4" s="1" t="s">
        <v>34</v>
      </c>
      <c r="J4" s="1" t="s">
        <v>28</v>
      </c>
      <c r="K4" s="1" t="s">
        <v>28</v>
      </c>
      <c r="L4" s="1" t="s">
        <v>28</v>
      </c>
      <c r="M4" s="1" t="s">
        <v>69</v>
      </c>
      <c r="N4" s="1" t="s">
        <v>42</v>
      </c>
      <c r="O4" s="2" t="s">
        <v>43</v>
      </c>
      <c r="P4" s="1" t="s">
        <v>30</v>
      </c>
      <c r="Q4" s="1" t="s">
        <v>29</v>
      </c>
      <c r="R4" s="1" t="s">
        <v>31</v>
      </c>
      <c r="S4" s="1" t="s">
        <v>35</v>
      </c>
      <c r="T4" s="1" t="s">
        <v>36</v>
      </c>
      <c r="U4" s="1" t="s">
        <v>37</v>
      </c>
      <c r="V4" s="1" t="s">
        <v>28</v>
      </c>
      <c r="W4" s="1" t="s">
        <v>28</v>
      </c>
      <c r="X4" s="1" t="s">
        <v>175</v>
      </c>
      <c r="Y4" s="1" t="s">
        <v>122</v>
      </c>
      <c r="Z4" s="1" t="str">
        <f>IF(MOD(Tabela1[[#This Row],[age]],100) = 0,_xlfn.CONCAT(QUOTIENT(Tabela1[[#This Row],[age]],100),"th Century"),_xlfn.CONCAT(QUOTIENT(Tabela1[[#This Row],[age]],100)+1,"th Century"))</f>
        <v>20th Century</v>
      </c>
      <c r="AA4" s="1" t="s">
        <v>38</v>
      </c>
      <c r="AB4" s="1" t="s">
        <v>117</v>
      </c>
      <c r="AD4" s="1" t="s">
        <v>137</v>
      </c>
      <c r="AE4" s="1" t="s">
        <v>122</v>
      </c>
    </row>
    <row r="5" spans="1:32" x14ac:dyDescent="0.3">
      <c r="A5" s="2" t="s">
        <v>159</v>
      </c>
      <c r="B5" s="2" t="s">
        <v>159</v>
      </c>
      <c r="C5" s="1" t="s">
        <v>33</v>
      </c>
      <c r="D5" s="1" t="s">
        <v>33</v>
      </c>
      <c r="E5" s="1">
        <v>19845</v>
      </c>
      <c r="F5" s="1">
        <v>4995</v>
      </c>
      <c r="G5" s="1">
        <v>12</v>
      </c>
      <c r="H5" s="1">
        <v>36.6</v>
      </c>
      <c r="I5" s="1" t="s">
        <v>34</v>
      </c>
      <c r="J5" s="1" t="s">
        <v>28</v>
      </c>
      <c r="K5" s="1" t="s">
        <v>28</v>
      </c>
      <c r="L5" s="1" t="s">
        <v>28</v>
      </c>
      <c r="M5" s="1" t="s">
        <v>70</v>
      </c>
      <c r="N5" s="1" t="s">
        <v>56</v>
      </c>
      <c r="O5" s="2" t="s">
        <v>44</v>
      </c>
      <c r="P5" s="1" t="s">
        <v>30</v>
      </c>
      <c r="Q5" s="1" t="s">
        <v>29</v>
      </c>
      <c r="R5" s="1" t="s">
        <v>31</v>
      </c>
      <c r="S5" s="1" t="s">
        <v>35</v>
      </c>
      <c r="T5" s="1" t="s">
        <v>36</v>
      </c>
      <c r="U5" s="1" t="s">
        <v>37</v>
      </c>
      <c r="V5" s="1" t="s">
        <v>28</v>
      </c>
      <c r="W5" s="1" t="s">
        <v>28</v>
      </c>
      <c r="X5" s="1" t="s">
        <v>174</v>
      </c>
      <c r="Y5" s="1" t="s">
        <v>123</v>
      </c>
      <c r="Z5" s="1" t="str">
        <f>IF(MOD(Tabela1[[#This Row],[age]],100) = 0,_xlfn.CONCAT(QUOTIENT(Tabela1[[#This Row],[age]],100),"th Century"),_xlfn.CONCAT(QUOTIENT(Tabela1[[#This Row],[age]],100)+1,"th Century"))</f>
        <v>20th Century</v>
      </c>
      <c r="AA5" s="1" t="s">
        <v>38</v>
      </c>
      <c r="AB5" s="1" t="s">
        <v>39</v>
      </c>
      <c r="AD5" s="2" t="s">
        <v>159</v>
      </c>
      <c r="AE5" s="2" t="s">
        <v>123</v>
      </c>
      <c r="AF5" s="2"/>
    </row>
    <row r="6" spans="1:32" x14ac:dyDescent="0.3">
      <c r="A6" s="2" t="s">
        <v>158</v>
      </c>
      <c r="B6" s="2" t="s">
        <v>158</v>
      </c>
      <c r="C6" s="1" t="s">
        <v>33</v>
      </c>
      <c r="D6" s="1" t="s">
        <v>33</v>
      </c>
      <c r="E6" s="1">
        <v>19937</v>
      </c>
      <c r="F6" s="1">
        <v>2295</v>
      </c>
      <c r="G6" s="1">
        <v>1</v>
      </c>
      <c r="H6" s="1">
        <v>163.18</v>
      </c>
      <c r="I6" s="1" t="s">
        <v>34</v>
      </c>
      <c r="J6" s="1" t="s">
        <v>28</v>
      </c>
      <c r="K6" s="1" t="s">
        <v>28</v>
      </c>
      <c r="L6" s="1" t="s">
        <v>28</v>
      </c>
      <c r="M6" s="1" t="s">
        <v>71</v>
      </c>
      <c r="N6" s="1" t="s">
        <v>41</v>
      </c>
      <c r="O6" s="2" t="s">
        <v>45</v>
      </c>
      <c r="P6" s="1" t="s">
        <v>30</v>
      </c>
      <c r="Q6" s="1" t="s">
        <v>29</v>
      </c>
      <c r="R6" s="1" t="s">
        <v>31</v>
      </c>
      <c r="S6" s="1" t="s">
        <v>35</v>
      </c>
      <c r="T6" s="1" t="s">
        <v>36</v>
      </c>
      <c r="U6" s="1" t="s">
        <v>37</v>
      </c>
      <c r="V6" s="1" t="s">
        <v>28</v>
      </c>
      <c r="W6" s="1" t="s">
        <v>28</v>
      </c>
      <c r="X6" s="1" t="s">
        <v>176</v>
      </c>
      <c r="Y6" s="1" t="s">
        <v>120</v>
      </c>
      <c r="Z6" s="1" t="str">
        <f>IF(MOD(Tabela1[[#This Row],[age]],100) = 0,_xlfn.CONCAT(QUOTIENT(Tabela1[[#This Row],[age]],100),"th Century"),_xlfn.CONCAT(QUOTIENT(Tabela1[[#This Row],[age]],100)+1,"th Century"))</f>
        <v>19th Century</v>
      </c>
      <c r="AA6" s="1" t="s">
        <v>38</v>
      </c>
      <c r="AB6" s="1" t="s">
        <v>39</v>
      </c>
      <c r="AD6" s="2" t="s">
        <v>158</v>
      </c>
      <c r="AE6" s="2" t="s">
        <v>120</v>
      </c>
      <c r="AF6" s="2"/>
    </row>
    <row r="7" spans="1:32" x14ac:dyDescent="0.3">
      <c r="A7" s="2" t="s">
        <v>160</v>
      </c>
      <c r="B7" s="2" t="s">
        <v>160</v>
      </c>
      <c r="C7" s="1" t="s">
        <v>33</v>
      </c>
      <c r="D7" s="1" t="s">
        <v>33</v>
      </c>
      <c r="E7" s="1">
        <v>20362</v>
      </c>
      <c r="F7" s="1">
        <v>2295</v>
      </c>
      <c r="G7" s="1">
        <v>1</v>
      </c>
      <c r="H7" s="1">
        <v>114.66</v>
      </c>
      <c r="I7" s="1" t="s">
        <v>34</v>
      </c>
      <c r="J7" s="1" t="s">
        <v>28</v>
      </c>
      <c r="K7" s="1" t="s">
        <v>28</v>
      </c>
      <c r="L7" s="1" t="s">
        <v>28</v>
      </c>
      <c r="M7" s="1" t="s">
        <v>72</v>
      </c>
      <c r="N7" s="1" t="s">
        <v>41</v>
      </c>
      <c r="O7" s="2" t="s">
        <v>46</v>
      </c>
      <c r="P7" s="1" t="s">
        <v>30</v>
      </c>
      <c r="Q7" s="1" t="s">
        <v>29</v>
      </c>
      <c r="R7" s="1" t="s">
        <v>31</v>
      </c>
      <c r="S7" s="1" t="s">
        <v>35</v>
      </c>
      <c r="T7" s="1" t="s">
        <v>36</v>
      </c>
      <c r="U7" s="1" t="s">
        <v>37</v>
      </c>
      <c r="V7" s="1" t="s">
        <v>28</v>
      </c>
      <c r="W7" s="1" t="s">
        <v>28</v>
      </c>
      <c r="X7" s="1" t="s">
        <v>177</v>
      </c>
      <c r="Y7" s="1" t="s">
        <v>124</v>
      </c>
      <c r="Z7" s="1" t="str">
        <f>IF(MOD(Tabela1[[#This Row],[age]],100) = 0,_xlfn.CONCAT(QUOTIENT(Tabela1[[#This Row],[age]],100),"th Century"),_xlfn.CONCAT(QUOTIENT(Tabela1[[#This Row],[age]],100)+1,"th Century"))</f>
        <v>19th Century</v>
      </c>
      <c r="AA7" s="1" t="s">
        <v>38</v>
      </c>
      <c r="AB7" s="1" t="s">
        <v>39</v>
      </c>
      <c r="AD7" s="2" t="s">
        <v>160</v>
      </c>
      <c r="AE7" s="2" t="s">
        <v>124</v>
      </c>
      <c r="AF7" s="2"/>
    </row>
    <row r="8" spans="1:32" x14ac:dyDescent="0.3">
      <c r="A8" s="2" t="s">
        <v>139</v>
      </c>
      <c r="B8" s="2" t="s">
        <v>139</v>
      </c>
      <c r="C8" s="1" t="s">
        <v>33</v>
      </c>
      <c r="D8" s="1" t="s">
        <v>33</v>
      </c>
      <c r="E8" s="1">
        <v>20365</v>
      </c>
      <c r="F8" s="1">
        <v>2995</v>
      </c>
      <c r="G8" s="1">
        <v>1</v>
      </c>
      <c r="H8" s="1">
        <v>127.89</v>
      </c>
      <c r="I8" s="1" t="s">
        <v>34</v>
      </c>
      <c r="J8" s="1" t="s">
        <v>28</v>
      </c>
      <c r="K8" s="1" t="s">
        <v>28</v>
      </c>
      <c r="L8" s="1" t="s">
        <v>28</v>
      </c>
      <c r="M8" s="1" t="s">
        <v>73</v>
      </c>
      <c r="N8" s="1" t="s">
        <v>57</v>
      </c>
      <c r="O8" s="2" t="s">
        <v>47</v>
      </c>
      <c r="P8" s="1" t="s">
        <v>30</v>
      </c>
      <c r="Q8" s="1" t="s">
        <v>29</v>
      </c>
      <c r="R8" s="1" t="s">
        <v>31</v>
      </c>
      <c r="S8" s="1" t="s">
        <v>35</v>
      </c>
      <c r="T8" s="1" t="s">
        <v>36</v>
      </c>
      <c r="U8" s="1" t="s">
        <v>37</v>
      </c>
      <c r="V8" s="1" t="s">
        <v>28</v>
      </c>
      <c r="W8" s="1" t="s">
        <v>28</v>
      </c>
      <c r="X8" s="1" t="s">
        <v>177</v>
      </c>
      <c r="Y8" s="1" t="s">
        <v>125</v>
      </c>
      <c r="Z8" s="1" t="str">
        <f>IF(MOD(Tabela1[[#This Row],[age]],100) = 0,_xlfn.CONCAT(QUOTIENT(Tabela1[[#This Row],[age]],100),"th Century"),_xlfn.CONCAT(QUOTIENT(Tabela1[[#This Row],[age]],100)+1,"th Century"))</f>
        <v>17th Century</v>
      </c>
      <c r="AA8" s="1" t="s">
        <v>38</v>
      </c>
      <c r="AB8" s="1" t="s">
        <v>39</v>
      </c>
      <c r="AD8" s="2" t="s">
        <v>139</v>
      </c>
      <c r="AE8" s="2" t="s">
        <v>125</v>
      </c>
      <c r="AF8" s="2"/>
    </row>
    <row r="9" spans="1:32" x14ac:dyDescent="0.3">
      <c r="A9" s="2" t="s">
        <v>139</v>
      </c>
      <c r="B9" s="2" t="s">
        <v>139</v>
      </c>
      <c r="C9" s="1" t="s">
        <v>33</v>
      </c>
      <c r="D9" s="1" t="s">
        <v>33</v>
      </c>
      <c r="E9" s="1">
        <v>20366</v>
      </c>
      <c r="F9" s="1">
        <v>1995</v>
      </c>
      <c r="G9" s="1">
        <v>1</v>
      </c>
      <c r="H9" s="1">
        <v>143.33000000000001</v>
      </c>
      <c r="I9" s="1" t="s">
        <v>34</v>
      </c>
      <c r="J9" s="1" t="s">
        <v>28</v>
      </c>
      <c r="K9" s="1" t="s">
        <v>28</v>
      </c>
      <c r="L9" s="1" t="s">
        <v>28</v>
      </c>
      <c r="M9" s="1" t="s">
        <v>74</v>
      </c>
      <c r="N9" s="1" t="s">
        <v>41</v>
      </c>
      <c r="O9" s="2" t="s">
        <v>46</v>
      </c>
      <c r="P9" s="1" t="s">
        <v>30</v>
      </c>
      <c r="Q9" s="1" t="s">
        <v>29</v>
      </c>
      <c r="R9" s="1" t="s">
        <v>31</v>
      </c>
      <c r="S9" s="1" t="s">
        <v>35</v>
      </c>
      <c r="T9" s="1" t="s">
        <v>36</v>
      </c>
      <c r="U9" s="1" t="s">
        <v>37</v>
      </c>
      <c r="V9" s="1" t="s">
        <v>28</v>
      </c>
      <c r="W9" s="1" t="s">
        <v>28</v>
      </c>
      <c r="X9" s="1" t="s">
        <v>177</v>
      </c>
      <c r="Y9" s="1" t="s">
        <v>125</v>
      </c>
      <c r="Z9" s="1" t="str">
        <f>IF(MOD(Tabela1[[#This Row],[age]],100) = 0,_xlfn.CONCAT(QUOTIENT(Tabela1[[#This Row],[age]],100),"th Century"),_xlfn.CONCAT(QUOTIENT(Tabela1[[#This Row],[age]],100)+1,"th Century"))</f>
        <v>19th Century</v>
      </c>
      <c r="AA9" s="1" t="s">
        <v>38</v>
      </c>
      <c r="AB9" s="1" t="s">
        <v>39</v>
      </c>
      <c r="AD9" s="2" t="s">
        <v>139</v>
      </c>
      <c r="AE9" s="2" t="s">
        <v>125</v>
      </c>
      <c r="AF9" s="2"/>
    </row>
    <row r="10" spans="1:32" x14ac:dyDescent="0.3">
      <c r="A10" s="2" t="s">
        <v>140</v>
      </c>
      <c r="B10" s="2" t="s">
        <v>140</v>
      </c>
      <c r="C10" s="1" t="s">
        <v>33</v>
      </c>
      <c r="D10" s="1" t="s">
        <v>33</v>
      </c>
      <c r="E10" s="1">
        <v>20387</v>
      </c>
      <c r="F10" s="1">
        <v>1495</v>
      </c>
      <c r="G10" s="1">
        <v>2</v>
      </c>
      <c r="H10" s="1">
        <v>86</v>
      </c>
      <c r="I10" s="1" t="s">
        <v>34</v>
      </c>
      <c r="J10" s="1" t="s">
        <v>28</v>
      </c>
      <c r="K10" s="1" t="s">
        <v>28</v>
      </c>
      <c r="L10" s="1" t="s">
        <v>28</v>
      </c>
      <c r="M10" s="1" t="s">
        <v>75</v>
      </c>
      <c r="N10" s="1" t="s">
        <v>58</v>
      </c>
      <c r="O10" s="2" t="s">
        <v>43</v>
      </c>
      <c r="P10" s="1" t="s">
        <v>30</v>
      </c>
      <c r="Q10" s="1" t="s">
        <v>29</v>
      </c>
      <c r="R10" s="1" t="s">
        <v>31</v>
      </c>
      <c r="S10" s="1" t="s">
        <v>35</v>
      </c>
      <c r="T10" s="1" t="s">
        <v>36</v>
      </c>
      <c r="U10" s="1" t="s">
        <v>37</v>
      </c>
      <c r="V10" s="1" t="s">
        <v>28</v>
      </c>
      <c r="W10" s="1" t="s">
        <v>28</v>
      </c>
      <c r="X10" s="1" t="s">
        <v>178</v>
      </c>
      <c r="Y10" s="1" t="s">
        <v>126</v>
      </c>
      <c r="Z10" s="1" t="str">
        <f>IF(MOD(Tabela1[[#This Row],[age]],100) = 0,_xlfn.CONCAT(QUOTIENT(Tabela1[[#This Row],[age]],100),"th Century"),_xlfn.CONCAT(QUOTIENT(Tabela1[[#This Row],[age]],100)+1,"th Century"))</f>
        <v>20th Century</v>
      </c>
      <c r="AA10" s="1" t="s">
        <v>38</v>
      </c>
      <c r="AB10" s="1" t="s">
        <v>118</v>
      </c>
      <c r="AD10" s="2" t="s">
        <v>140</v>
      </c>
      <c r="AE10" s="2" t="s">
        <v>126</v>
      </c>
      <c r="AF10" s="2"/>
    </row>
    <row r="11" spans="1:32" x14ac:dyDescent="0.3">
      <c r="A11" s="2" t="s">
        <v>139</v>
      </c>
      <c r="B11" s="2" t="s">
        <v>139</v>
      </c>
      <c r="C11" s="1" t="s">
        <v>33</v>
      </c>
      <c r="D11" s="1" t="s">
        <v>33</v>
      </c>
      <c r="E11" s="1">
        <v>20611</v>
      </c>
      <c r="F11" s="1">
        <v>3495</v>
      </c>
      <c r="G11" s="1">
        <v>1</v>
      </c>
      <c r="H11" s="1">
        <v>242.56</v>
      </c>
      <c r="I11" s="1" t="s">
        <v>34</v>
      </c>
      <c r="J11" s="1" t="s">
        <v>28</v>
      </c>
      <c r="K11" s="1" t="s">
        <v>28</v>
      </c>
      <c r="L11" s="1" t="s">
        <v>28</v>
      </c>
      <c r="M11" s="1" t="s">
        <v>76</v>
      </c>
      <c r="N11" s="1" t="s">
        <v>41</v>
      </c>
      <c r="O11" s="2" t="s">
        <v>48</v>
      </c>
      <c r="P11" s="1" t="s">
        <v>30</v>
      </c>
      <c r="Q11" s="1" t="s">
        <v>29</v>
      </c>
      <c r="R11" s="1" t="s">
        <v>31</v>
      </c>
      <c r="S11" s="1" t="s">
        <v>35</v>
      </c>
      <c r="T11" s="1" t="s">
        <v>36</v>
      </c>
      <c r="U11" s="1" t="s">
        <v>37</v>
      </c>
      <c r="V11" s="1" t="s">
        <v>28</v>
      </c>
      <c r="W11" s="1" t="s">
        <v>28</v>
      </c>
      <c r="X11" s="1" t="s">
        <v>177</v>
      </c>
      <c r="Y11" s="1" t="s">
        <v>125</v>
      </c>
      <c r="Z11" s="1" t="str">
        <f>IF(MOD(Tabela1[[#This Row],[age]],100) = 0,_xlfn.CONCAT(QUOTIENT(Tabela1[[#This Row],[age]],100),"th Century"),_xlfn.CONCAT(QUOTIENT(Tabela1[[#This Row],[age]],100)+1,"th Century"))</f>
        <v>18th Century</v>
      </c>
      <c r="AA11" s="1" t="s">
        <v>38</v>
      </c>
      <c r="AB11" s="1" t="s">
        <v>39</v>
      </c>
      <c r="AD11" s="2" t="s">
        <v>139</v>
      </c>
      <c r="AE11" s="2" t="s">
        <v>125</v>
      </c>
      <c r="AF11" s="2"/>
    </row>
    <row r="12" spans="1:32" x14ac:dyDescent="0.3">
      <c r="A12" s="2" t="s">
        <v>161</v>
      </c>
      <c r="B12" s="2" t="s">
        <v>161</v>
      </c>
      <c r="C12" s="1" t="s">
        <v>33</v>
      </c>
      <c r="D12" s="1" t="s">
        <v>33</v>
      </c>
      <c r="E12" s="1">
        <v>20614</v>
      </c>
      <c r="F12" s="1">
        <v>3295</v>
      </c>
      <c r="G12" s="1">
        <v>1</v>
      </c>
      <c r="H12" s="1">
        <v>242.56</v>
      </c>
      <c r="I12" s="1" t="s">
        <v>34</v>
      </c>
      <c r="J12" s="1" t="s">
        <v>28</v>
      </c>
      <c r="K12" s="1" t="s">
        <v>28</v>
      </c>
      <c r="L12" s="1" t="s">
        <v>28</v>
      </c>
      <c r="M12" s="1" t="s">
        <v>77</v>
      </c>
      <c r="N12" s="1" t="s">
        <v>41</v>
      </c>
      <c r="O12" s="2" t="s">
        <v>48</v>
      </c>
      <c r="P12" s="1" t="s">
        <v>30</v>
      </c>
      <c r="Q12" s="1" t="s">
        <v>29</v>
      </c>
      <c r="R12" s="1" t="s">
        <v>31</v>
      </c>
      <c r="S12" s="1" t="s">
        <v>35</v>
      </c>
      <c r="T12" s="1" t="s">
        <v>36</v>
      </c>
      <c r="U12" s="1" t="s">
        <v>37</v>
      </c>
      <c r="V12" s="1" t="s">
        <v>28</v>
      </c>
      <c r="W12" s="1" t="s">
        <v>28</v>
      </c>
      <c r="X12" s="1" t="s">
        <v>177</v>
      </c>
      <c r="Y12" s="1" t="s">
        <v>125</v>
      </c>
      <c r="Z12" s="1" t="str">
        <f>IF(MOD(Tabela1[[#This Row],[age]],100) = 0,_xlfn.CONCAT(QUOTIENT(Tabela1[[#This Row],[age]],100),"th Century"),_xlfn.CONCAT(QUOTIENT(Tabela1[[#This Row],[age]],100)+1,"th Century"))</f>
        <v>18th Century</v>
      </c>
      <c r="AA12" s="1" t="s">
        <v>38</v>
      </c>
      <c r="AB12" s="1" t="s">
        <v>39</v>
      </c>
      <c r="AD12" s="2" t="s">
        <v>161</v>
      </c>
      <c r="AE12" s="2" t="s">
        <v>125</v>
      </c>
      <c r="AF12" s="2"/>
    </row>
    <row r="13" spans="1:32" x14ac:dyDescent="0.3">
      <c r="A13" s="2" t="s">
        <v>160</v>
      </c>
      <c r="B13" s="2" t="s">
        <v>160</v>
      </c>
      <c r="C13" s="1" t="s">
        <v>33</v>
      </c>
      <c r="D13" s="1" t="s">
        <v>33</v>
      </c>
      <c r="E13" s="1">
        <v>20618</v>
      </c>
      <c r="F13" s="1">
        <v>2295</v>
      </c>
      <c r="G13" s="1">
        <v>1</v>
      </c>
      <c r="H13" s="1">
        <v>196.25</v>
      </c>
      <c r="I13" s="1" t="s">
        <v>34</v>
      </c>
      <c r="J13" s="1" t="s">
        <v>28</v>
      </c>
      <c r="K13" s="1" t="s">
        <v>28</v>
      </c>
      <c r="L13" s="1" t="s">
        <v>28</v>
      </c>
      <c r="M13" s="1" t="s">
        <v>78</v>
      </c>
      <c r="N13" s="1" t="s">
        <v>41</v>
      </c>
      <c r="O13" s="2" t="s">
        <v>49</v>
      </c>
      <c r="P13" s="1" t="s">
        <v>30</v>
      </c>
      <c r="Q13" s="1" t="s">
        <v>29</v>
      </c>
      <c r="R13" s="1" t="s">
        <v>31</v>
      </c>
      <c r="S13" s="1" t="s">
        <v>35</v>
      </c>
      <c r="T13" s="1" t="s">
        <v>36</v>
      </c>
      <c r="U13" s="1" t="s">
        <v>37</v>
      </c>
      <c r="V13" s="1" t="s">
        <v>28</v>
      </c>
      <c r="W13" s="1" t="s">
        <v>28</v>
      </c>
      <c r="X13" s="1" t="s">
        <v>177</v>
      </c>
      <c r="Y13" s="1" t="s">
        <v>124</v>
      </c>
      <c r="Z13" s="1" t="str">
        <f>IF(MOD(Tabela1[[#This Row],[age]],100) = 0,_xlfn.CONCAT(QUOTIENT(Tabela1[[#This Row],[age]],100),"th Century"),_xlfn.CONCAT(QUOTIENT(Tabela1[[#This Row],[age]],100)+1,"th Century"))</f>
        <v>19th Century</v>
      </c>
      <c r="AA13" s="1" t="s">
        <v>38</v>
      </c>
      <c r="AB13" s="1" t="s">
        <v>39</v>
      </c>
      <c r="AD13" s="2" t="s">
        <v>160</v>
      </c>
      <c r="AE13" s="2" t="s">
        <v>124</v>
      </c>
      <c r="AF13" s="2"/>
    </row>
    <row r="14" spans="1:32" x14ac:dyDescent="0.3">
      <c r="A14" s="2" t="s">
        <v>162</v>
      </c>
      <c r="B14" s="2" t="s">
        <v>162</v>
      </c>
      <c r="C14" s="1" t="s">
        <v>33</v>
      </c>
      <c r="D14" s="1" t="s">
        <v>33</v>
      </c>
      <c r="E14" s="1">
        <v>20721</v>
      </c>
      <c r="F14" s="1">
        <v>595</v>
      </c>
      <c r="G14" s="1">
        <v>1</v>
      </c>
      <c r="H14" s="1">
        <v>34.840000000000003</v>
      </c>
      <c r="I14" s="1" t="s">
        <v>34</v>
      </c>
      <c r="J14" s="1" t="s">
        <v>28</v>
      </c>
      <c r="K14" s="1" t="s">
        <v>28</v>
      </c>
      <c r="L14" s="1" t="s">
        <v>28</v>
      </c>
      <c r="M14" s="1" t="s">
        <v>79</v>
      </c>
      <c r="N14" s="1" t="s">
        <v>32</v>
      </c>
      <c r="O14" s="2" t="s">
        <v>44</v>
      </c>
      <c r="P14" s="1" t="s">
        <v>30</v>
      </c>
      <c r="Q14" s="1" t="s">
        <v>29</v>
      </c>
      <c r="R14" s="1" t="s">
        <v>31</v>
      </c>
      <c r="S14" s="1" t="s">
        <v>35</v>
      </c>
      <c r="T14" s="1" t="s">
        <v>36</v>
      </c>
      <c r="U14" s="1" t="s">
        <v>37</v>
      </c>
      <c r="V14" s="1" t="s">
        <v>28</v>
      </c>
      <c r="W14" s="1" t="s">
        <v>28</v>
      </c>
      <c r="X14" s="1" t="s">
        <v>176</v>
      </c>
      <c r="Y14" s="1" t="s">
        <v>122</v>
      </c>
      <c r="Z14" s="1" t="str">
        <f>IF(MOD(Tabela1[[#This Row],[age]],100) = 0,_xlfn.CONCAT(QUOTIENT(Tabela1[[#This Row],[age]],100),"th Century"),_xlfn.CONCAT(QUOTIENT(Tabela1[[#This Row],[age]],100)+1,"th Century"))</f>
        <v>20th Century</v>
      </c>
      <c r="AA14" s="1" t="s">
        <v>38</v>
      </c>
      <c r="AB14" s="1" t="s">
        <v>39</v>
      </c>
      <c r="AD14" s="2" t="s">
        <v>162</v>
      </c>
      <c r="AE14" s="2" t="s">
        <v>122</v>
      </c>
      <c r="AF14" s="2"/>
    </row>
    <row r="15" spans="1:32" x14ac:dyDescent="0.3">
      <c r="A15" s="2" t="s">
        <v>141</v>
      </c>
      <c r="B15" s="2" t="s">
        <v>141</v>
      </c>
      <c r="C15" s="1" t="s">
        <v>33</v>
      </c>
      <c r="D15" s="1" t="s">
        <v>33</v>
      </c>
      <c r="E15" s="1">
        <v>20750</v>
      </c>
      <c r="F15" s="1">
        <v>295</v>
      </c>
      <c r="G15" s="1">
        <v>2</v>
      </c>
      <c r="H15" s="1">
        <v>4.63</v>
      </c>
      <c r="I15" s="1" t="s">
        <v>34</v>
      </c>
      <c r="J15" s="1" t="s">
        <v>28</v>
      </c>
      <c r="K15" s="1" t="s">
        <v>28</v>
      </c>
      <c r="L15" s="1" t="s">
        <v>28</v>
      </c>
      <c r="M15" s="1" t="s">
        <v>80</v>
      </c>
      <c r="N15" s="1" t="s">
        <v>56</v>
      </c>
      <c r="O15" s="2" t="s">
        <v>44</v>
      </c>
      <c r="P15" s="1" t="s">
        <v>30</v>
      </c>
      <c r="Q15" s="1" t="s">
        <v>29</v>
      </c>
      <c r="R15" s="1" t="s">
        <v>31</v>
      </c>
      <c r="S15" s="1" t="s">
        <v>35</v>
      </c>
      <c r="T15" s="1" t="s">
        <v>36</v>
      </c>
      <c r="U15" s="1" t="s">
        <v>37</v>
      </c>
      <c r="V15" s="1" t="s">
        <v>28</v>
      </c>
      <c r="W15" s="1" t="s">
        <v>28</v>
      </c>
      <c r="X15" s="1" t="s">
        <v>179</v>
      </c>
      <c r="Y15" s="1" t="s">
        <v>127</v>
      </c>
      <c r="Z15" s="1" t="str">
        <f>IF(MOD(Tabela1[[#This Row],[age]],100) = 0,_xlfn.CONCAT(QUOTIENT(Tabela1[[#This Row],[age]],100),"th Century"),_xlfn.CONCAT(QUOTIENT(Tabela1[[#This Row],[age]],100)+1,"th Century"))</f>
        <v>20th Century</v>
      </c>
      <c r="AA15" s="1" t="s">
        <v>38</v>
      </c>
      <c r="AB15" s="1" t="s">
        <v>116</v>
      </c>
      <c r="AD15" s="2" t="s">
        <v>141</v>
      </c>
      <c r="AE15" s="2" t="s">
        <v>127</v>
      </c>
      <c r="AF15" s="2"/>
    </row>
    <row r="16" spans="1:32" x14ac:dyDescent="0.3">
      <c r="A16" s="2" t="s">
        <v>163</v>
      </c>
      <c r="B16" s="2" t="s">
        <v>163</v>
      </c>
      <c r="C16" s="1" t="s">
        <v>33</v>
      </c>
      <c r="D16" s="1" t="s">
        <v>33</v>
      </c>
      <c r="E16" s="1">
        <v>20763</v>
      </c>
      <c r="F16" s="1">
        <v>1795</v>
      </c>
      <c r="G16" s="1">
        <v>1</v>
      </c>
      <c r="H16" s="1">
        <v>207.28</v>
      </c>
      <c r="I16" s="1" t="s">
        <v>34</v>
      </c>
      <c r="J16" s="1" t="s">
        <v>28</v>
      </c>
      <c r="K16" s="1" t="s">
        <v>28</v>
      </c>
      <c r="L16" s="1" t="s">
        <v>28</v>
      </c>
      <c r="M16" s="1" t="s">
        <v>81</v>
      </c>
      <c r="N16" s="1" t="s">
        <v>32</v>
      </c>
      <c r="O16" s="2" t="s">
        <v>50</v>
      </c>
      <c r="P16" s="1" t="s">
        <v>30</v>
      </c>
      <c r="Q16" s="1" t="s">
        <v>29</v>
      </c>
      <c r="R16" s="1" t="s">
        <v>31</v>
      </c>
      <c r="S16" s="1" t="s">
        <v>35</v>
      </c>
      <c r="T16" s="1" t="s">
        <v>36</v>
      </c>
      <c r="U16" s="1" t="s">
        <v>37</v>
      </c>
      <c r="V16" s="1" t="s">
        <v>28</v>
      </c>
      <c r="W16" s="1" t="s">
        <v>28</v>
      </c>
      <c r="X16" s="1" t="s">
        <v>177</v>
      </c>
      <c r="Y16" s="1" t="s">
        <v>128</v>
      </c>
      <c r="Z16" s="1" t="str">
        <f>IF(MOD(Tabela1[[#This Row],[age]],100) = 0,_xlfn.CONCAT(QUOTIENT(Tabela1[[#This Row],[age]],100),"th Century"),_xlfn.CONCAT(QUOTIENT(Tabela1[[#This Row],[age]],100)+1,"th Century"))</f>
        <v>19th Century</v>
      </c>
      <c r="AA16" s="1" t="s">
        <v>38</v>
      </c>
      <c r="AB16" s="1" t="s">
        <v>39</v>
      </c>
      <c r="AD16" s="2" t="s">
        <v>163</v>
      </c>
      <c r="AE16" s="2" t="s">
        <v>128</v>
      </c>
      <c r="AF16" s="2"/>
    </row>
    <row r="17" spans="1:32" x14ac:dyDescent="0.3">
      <c r="A17" s="2" t="s">
        <v>163</v>
      </c>
      <c r="B17" s="2" t="s">
        <v>163</v>
      </c>
      <c r="C17" s="1" t="s">
        <v>33</v>
      </c>
      <c r="D17" s="1" t="s">
        <v>33</v>
      </c>
      <c r="E17" s="1">
        <v>20764</v>
      </c>
      <c r="F17" s="1">
        <v>1795</v>
      </c>
      <c r="G17" s="1">
        <v>1</v>
      </c>
      <c r="H17" s="1">
        <v>112.46</v>
      </c>
      <c r="I17" s="1" t="s">
        <v>34</v>
      </c>
      <c r="J17" s="1" t="s">
        <v>28</v>
      </c>
      <c r="K17" s="1" t="s">
        <v>28</v>
      </c>
      <c r="L17" s="1" t="s">
        <v>28</v>
      </c>
      <c r="M17" s="1" t="s">
        <v>82</v>
      </c>
      <c r="N17" s="1" t="s">
        <v>32</v>
      </c>
      <c r="O17" s="2" t="s">
        <v>50</v>
      </c>
      <c r="P17" s="1" t="s">
        <v>30</v>
      </c>
      <c r="Q17" s="1" t="s">
        <v>29</v>
      </c>
      <c r="R17" s="1" t="s">
        <v>31</v>
      </c>
      <c r="S17" s="1" t="s">
        <v>35</v>
      </c>
      <c r="T17" s="1" t="s">
        <v>36</v>
      </c>
      <c r="U17" s="1" t="s">
        <v>37</v>
      </c>
      <c r="V17" s="1" t="s">
        <v>28</v>
      </c>
      <c r="W17" s="1" t="s">
        <v>28</v>
      </c>
      <c r="X17" s="1" t="s">
        <v>177</v>
      </c>
      <c r="Y17" s="1" t="s">
        <v>128</v>
      </c>
      <c r="Z17" s="1" t="str">
        <f>IF(MOD(Tabela1[[#This Row],[age]],100) = 0,_xlfn.CONCAT(QUOTIENT(Tabela1[[#This Row],[age]],100),"th Century"),_xlfn.CONCAT(QUOTIENT(Tabela1[[#This Row],[age]],100)+1,"th Century"))</f>
        <v>19th Century</v>
      </c>
      <c r="AA17" s="1" t="s">
        <v>38</v>
      </c>
      <c r="AB17" s="1" t="s">
        <v>39</v>
      </c>
      <c r="AD17" s="2" t="s">
        <v>163</v>
      </c>
      <c r="AE17" s="2" t="s">
        <v>128</v>
      </c>
      <c r="AF17" s="2"/>
    </row>
    <row r="18" spans="1:32" x14ac:dyDescent="0.3">
      <c r="A18" s="2" t="s">
        <v>142</v>
      </c>
      <c r="B18" s="2" t="s">
        <v>142</v>
      </c>
      <c r="C18" s="1" t="s">
        <v>33</v>
      </c>
      <c r="D18" s="1" t="s">
        <v>33</v>
      </c>
      <c r="E18" s="1">
        <v>20769</v>
      </c>
      <c r="F18" s="1">
        <v>595</v>
      </c>
      <c r="G18" s="1">
        <v>1</v>
      </c>
      <c r="H18" s="1">
        <v>34.18</v>
      </c>
      <c r="I18" s="1" t="s">
        <v>34</v>
      </c>
      <c r="J18" s="1" t="s">
        <v>28</v>
      </c>
      <c r="K18" s="1" t="s">
        <v>28</v>
      </c>
      <c r="L18" s="1" t="s">
        <v>28</v>
      </c>
      <c r="M18" s="1" t="s">
        <v>83</v>
      </c>
      <c r="N18" s="1" t="s">
        <v>32</v>
      </c>
      <c r="O18" s="2" t="s">
        <v>45</v>
      </c>
      <c r="P18" s="1" t="s">
        <v>30</v>
      </c>
      <c r="Q18" s="1" t="s">
        <v>29</v>
      </c>
      <c r="R18" s="1" t="s">
        <v>31</v>
      </c>
      <c r="S18" s="1" t="s">
        <v>35</v>
      </c>
      <c r="T18" s="1" t="s">
        <v>36</v>
      </c>
      <c r="U18" s="1" t="s">
        <v>37</v>
      </c>
      <c r="V18" s="1" t="s">
        <v>28</v>
      </c>
      <c r="W18" s="1" t="s">
        <v>28</v>
      </c>
      <c r="X18" s="1" t="s">
        <v>176</v>
      </c>
      <c r="Y18" s="1" t="s">
        <v>129</v>
      </c>
      <c r="Z18" s="1" t="str">
        <f>IF(MOD(Tabela1[[#This Row],[age]],100) = 0,_xlfn.CONCAT(QUOTIENT(Tabela1[[#This Row],[age]],100),"th Century"),_xlfn.CONCAT(QUOTIENT(Tabela1[[#This Row],[age]],100)+1,"th Century"))</f>
        <v>19th Century</v>
      </c>
      <c r="AA18" s="1" t="s">
        <v>38</v>
      </c>
      <c r="AB18" s="1" t="s">
        <v>39</v>
      </c>
      <c r="AD18" s="2" t="s">
        <v>142</v>
      </c>
      <c r="AE18" s="2" t="s">
        <v>129</v>
      </c>
      <c r="AF18" s="2"/>
    </row>
    <row r="19" spans="1:32" x14ac:dyDescent="0.3">
      <c r="A19" s="2" t="s">
        <v>142</v>
      </c>
      <c r="B19" s="2" t="s">
        <v>142</v>
      </c>
      <c r="C19" s="1" t="s">
        <v>33</v>
      </c>
      <c r="D19" s="1" t="s">
        <v>33</v>
      </c>
      <c r="E19" s="1">
        <v>20772</v>
      </c>
      <c r="F19" s="1">
        <v>595</v>
      </c>
      <c r="G19" s="1">
        <v>1</v>
      </c>
      <c r="H19" s="1">
        <v>33.74</v>
      </c>
      <c r="I19" s="1" t="s">
        <v>34</v>
      </c>
      <c r="J19" s="1" t="s">
        <v>28</v>
      </c>
      <c r="K19" s="1" t="s">
        <v>28</v>
      </c>
      <c r="L19" s="1" t="s">
        <v>28</v>
      </c>
      <c r="M19" s="1" t="s">
        <v>84</v>
      </c>
      <c r="N19" s="1" t="s">
        <v>32</v>
      </c>
      <c r="O19" s="2" t="s">
        <v>45</v>
      </c>
      <c r="P19" s="1" t="s">
        <v>30</v>
      </c>
      <c r="Q19" s="1" t="s">
        <v>29</v>
      </c>
      <c r="R19" s="1" t="s">
        <v>31</v>
      </c>
      <c r="S19" s="1" t="s">
        <v>35</v>
      </c>
      <c r="T19" s="1" t="s">
        <v>36</v>
      </c>
      <c r="U19" s="1" t="s">
        <v>37</v>
      </c>
      <c r="V19" s="1" t="s">
        <v>28</v>
      </c>
      <c r="W19" s="1" t="s">
        <v>28</v>
      </c>
      <c r="X19" s="1" t="s">
        <v>176</v>
      </c>
      <c r="Y19" s="1" t="s">
        <v>129</v>
      </c>
      <c r="Z19" s="1" t="str">
        <f>IF(MOD(Tabela1[[#This Row],[age]],100) = 0,_xlfn.CONCAT(QUOTIENT(Tabela1[[#This Row],[age]],100),"th Century"),_xlfn.CONCAT(QUOTIENT(Tabela1[[#This Row],[age]],100)+1,"th Century"))</f>
        <v>19th Century</v>
      </c>
      <c r="AA19" s="1" t="s">
        <v>38</v>
      </c>
      <c r="AB19" s="1" t="s">
        <v>39</v>
      </c>
      <c r="AD19" s="2" t="s">
        <v>142</v>
      </c>
      <c r="AE19" s="2" t="s">
        <v>129</v>
      </c>
      <c r="AF19" s="2"/>
    </row>
    <row r="20" spans="1:32" x14ac:dyDescent="0.3">
      <c r="A20" s="2" t="s">
        <v>143</v>
      </c>
      <c r="B20" s="2" t="s">
        <v>143</v>
      </c>
      <c r="C20" s="1" t="s">
        <v>33</v>
      </c>
      <c r="D20" s="1" t="s">
        <v>33</v>
      </c>
      <c r="E20" s="1">
        <v>20782</v>
      </c>
      <c r="F20" s="1">
        <v>295</v>
      </c>
      <c r="G20" s="1">
        <v>1</v>
      </c>
      <c r="H20" s="1">
        <v>9.48</v>
      </c>
      <c r="I20" s="1" t="s">
        <v>34</v>
      </c>
      <c r="J20" s="1" t="s">
        <v>28</v>
      </c>
      <c r="K20" s="1" t="s">
        <v>28</v>
      </c>
      <c r="L20" s="1" t="s">
        <v>28</v>
      </c>
      <c r="M20" s="1" t="s">
        <v>85</v>
      </c>
      <c r="N20" s="1" t="s">
        <v>41</v>
      </c>
      <c r="O20" s="2" t="s">
        <v>51</v>
      </c>
      <c r="P20" s="1" t="s">
        <v>30</v>
      </c>
      <c r="Q20" s="1" t="s">
        <v>29</v>
      </c>
      <c r="R20" s="1" t="s">
        <v>31</v>
      </c>
      <c r="S20" s="1" t="s">
        <v>35</v>
      </c>
      <c r="T20" s="1" t="s">
        <v>36</v>
      </c>
      <c r="U20" s="1" t="s">
        <v>37</v>
      </c>
      <c r="V20" s="1" t="s">
        <v>28</v>
      </c>
      <c r="W20" s="1" t="s">
        <v>28</v>
      </c>
      <c r="X20" s="1" t="s">
        <v>180</v>
      </c>
      <c r="Y20" s="1" t="s">
        <v>130</v>
      </c>
      <c r="Z20" s="1" t="str">
        <f>IF(MOD(Tabela1[[#This Row],[age]],100) = 0,_xlfn.CONCAT(QUOTIENT(Tabela1[[#This Row],[age]],100),"th Century"),_xlfn.CONCAT(QUOTIENT(Tabela1[[#This Row],[age]],100)+1,"th Century"))</f>
        <v>20th Century</v>
      </c>
      <c r="AA20" s="1" t="s">
        <v>38</v>
      </c>
      <c r="AB20" s="1" t="s">
        <v>116</v>
      </c>
      <c r="AD20" s="2" t="s">
        <v>143</v>
      </c>
      <c r="AE20" s="2" t="s">
        <v>130</v>
      </c>
      <c r="AF20" s="2"/>
    </row>
    <row r="21" spans="1:32" x14ac:dyDescent="0.3">
      <c r="A21" s="2" t="s">
        <v>144</v>
      </c>
      <c r="B21" s="2" t="s">
        <v>144</v>
      </c>
      <c r="C21" s="1" t="s">
        <v>33</v>
      </c>
      <c r="D21" s="1" t="s">
        <v>33</v>
      </c>
      <c r="E21" s="1">
        <v>20783</v>
      </c>
      <c r="F21" s="1">
        <v>295</v>
      </c>
      <c r="G21" s="1">
        <v>15</v>
      </c>
      <c r="H21" s="1">
        <v>15.21</v>
      </c>
      <c r="I21" s="1" t="s">
        <v>34</v>
      </c>
      <c r="J21" s="1" t="s">
        <v>28</v>
      </c>
      <c r="K21" s="1" t="s">
        <v>28</v>
      </c>
      <c r="L21" s="1" t="s">
        <v>28</v>
      </c>
      <c r="M21" s="1" t="s">
        <v>86</v>
      </c>
      <c r="N21" s="1" t="s">
        <v>56</v>
      </c>
      <c r="O21" s="2" t="s">
        <v>44</v>
      </c>
      <c r="P21" s="1" t="s">
        <v>30</v>
      </c>
      <c r="Q21" s="1" t="s">
        <v>29</v>
      </c>
      <c r="R21" s="1" t="s">
        <v>31</v>
      </c>
      <c r="S21" s="1" t="s">
        <v>35</v>
      </c>
      <c r="T21" s="1" t="s">
        <v>36</v>
      </c>
      <c r="U21" s="1" t="s">
        <v>37</v>
      </c>
      <c r="V21" s="1" t="s">
        <v>28</v>
      </c>
      <c r="W21" s="1" t="s">
        <v>28</v>
      </c>
      <c r="X21" s="1" t="s">
        <v>179</v>
      </c>
      <c r="Y21" s="1" t="s">
        <v>127</v>
      </c>
      <c r="Z21" s="1" t="str">
        <f>IF(MOD(Tabela1[[#This Row],[age]],100) = 0,_xlfn.CONCAT(QUOTIENT(Tabela1[[#This Row],[age]],100),"th Century"),_xlfn.CONCAT(QUOTIENT(Tabela1[[#This Row],[age]],100)+1,"th Century"))</f>
        <v>20th Century</v>
      </c>
      <c r="AA21" s="1" t="s">
        <v>38</v>
      </c>
      <c r="AB21" s="1" t="s">
        <v>116</v>
      </c>
      <c r="AD21" s="2" t="s">
        <v>144</v>
      </c>
      <c r="AE21" s="2" t="s">
        <v>127</v>
      </c>
      <c r="AF21" s="2"/>
    </row>
    <row r="22" spans="1:32" x14ac:dyDescent="0.3">
      <c r="A22" s="2" t="s">
        <v>145</v>
      </c>
      <c r="B22" s="2" t="s">
        <v>145</v>
      </c>
      <c r="C22" s="1" t="s">
        <v>33</v>
      </c>
      <c r="D22" s="1" t="s">
        <v>33</v>
      </c>
      <c r="E22" s="1">
        <v>20784</v>
      </c>
      <c r="F22" s="1">
        <v>0</v>
      </c>
      <c r="G22" s="1">
        <v>3</v>
      </c>
      <c r="H22" s="1">
        <v>595.37</v>
      </c>
      <c r="I22" s="1" t="s">
        <v>34</v>
      </c>
      <c r="J22" s="1" t="s">
        <v>28</v>
      </c>
      <c r="K22" s="1" t="s">
        <v>28</v>
      </c>
      <c r="L22" s="1" t="s">
        <v>28</v>
      </c>
      <c r="M22" s="1" t="s">
        <v>87</v>
      </c>
      <c r="N22" s="1" t="s">
        <v>59</v>
      </c>
      <c r="O22" s="2" t="s">
        <v>48</v>
      </c>
      <c r="P22" s="1" t="s">
        <v>30</v>
      </c>
      <c r="Q22" s="1" t="s">
        <v>29</v>
      </c>
      <c r="R22" s="1" t="s">
        <v>31</v>
      </c>
      <c r="S22" s="1" t="s">
        <v>35</v>
      </c>
      <c r="T22" s="1" t="s">
        <v>36</v>
      </c>
      <c r="U22" s="1" t="s">
        <v>37</v>
      </c>
      <c r="V22" s="1" t="s">
        <v>28</v>
      </c>
      <c r="W22" s="1" t="s">
        <v>28</v>
      </c>
      <c r="X22" s="1" t="s">
        <v>177</v>
      </c>
      <c r="Y22" s="1" t="s">
        <v>125</v>
      </c>
      <c r="Z22" s="1" t="str">
        <f>IF(MOD(Tabela1[[#This Row],[age]],100) = 0,_xlfn.CONCAT(QUOTIENT(Tabela1[[#This Row],[age]],100),"th Century"),_xlfn.CONCAT(QUOTIENT(Tabela1[[#This Row],[age]],100)+1,"th Century"))</f>
        <v>18th Century</v>
      </c>
      <c r="AA22" s="1" t="s">
        <v>38</v>
      </c>
      <c r="AB22" s="1" t="s">
        <v>39</v>
      </c>
      <c r="AD22" s="2" t="s">
        <v>145</v>
      </c>
      <c r="AE22" s="2" t="s">
        <v>125</v>
      </c>
      <c r="AF22" s="2"/>
    </row>
    <row r="23" spans="1:32" x14ac:dyDescent="0.3">
      <c r="A23" s="2" t="s">
        <v>145</v>
      </c>
      <c r="B23" s="2" t="s">
        <v>145</v>
      </c>
      <c r="C23" s="1" t="s">
        <v>33</v>
      </c>
      <c r="D23" s="1" t="s">
        <v>33</v>
      </c>
      <c r="E23" s="1">
        <v>20785</v>
      </c>
      <c r="F23" s="1">
        <v>0</v>
      </c>
      <c r="G23" s="1">
        <v>1</v>
      </c>
      <c r="H23" s="1">
        <v>4299.8900000000003</v>
      </c>
      <c r="I23" s="1" t="s">
        <v>34</v>
      </c>
      <c r="J23" s="1" t="s">
        <v>28</v>
      </c>
      <c r="K23" s="1" t="s">
        <v>28</v>
      </c>
      <c r="L23" s="1" t="s">
        <v>28</v>
      </c>
      <c r="M23" s="1" t="s">
        <v>87</v>
      </c>
      <c r="N23" s="1" t="s">
        <v>59</v>
      </c>
      <c r="O23" s="2" t="s">
        <v>48</v>
      </c>
      <c r="P23" s="1" t="s">
        <v>30</v>
      </c>
      <c r="Q23" s="1" t="s">
        <v>29</v>
      </c>
      <c r="R23" s="1" t="s">
        <v>31</v>
      </c>
      <c r="S23" s="1" t="s">
        <v>35</v>
      </c>
      <c r="T23" s="1" t="s">
        <v>36</v>
      </c>
      <c r="U23" s="1" t="s">
        <v>37</v>
      </c>
      <c r="V23" s="1" t="s">
        <v>28</v>
      </c>
      <c r="W23" s="1" t="s">
        <v>28</v>
      </c>
      <c r="X23" s="1" t="s">
        <v>177</v>
      </c>
      <c r="Y23" s="1" t="s">
        <v>125</v>
      </c>
      <c r="Z23" s="1" t="str">
        <f>IF(MOD(Tabela1[[#This Row],[age]],100) = 0,_xlfn.CONCAT(QUOTIENT(Tabela1[[#This Row],[age]],100),"th Century"),_xlfn.CONCAT(QUOTIENT(Tabela1[[#This Row],[age]],100)+1,"th Century"))</f>
        <v>18th Century</v>
      </c>
      <c r="AA23" s="1" t="s">
        <v>38</v>
      </c>
      <c r="AB23" s="1" t="s">
        <v>39</v>
      </c>
      <c r="AD23" s="2" t="s">
        <v>145</v>
      </c>
      <c r="AE23" s="2" t="s">
        <v>125</v>
      </c>
      <c r="AF23" s="2"/>
    </row>
    <row r="24" spans="1:32" x14ac:dyDescent="0.3">
      <c r="A24" s="2" t="s">
        <v>146</v>
      </c>
      <c r="B24" s="2" t="s">
        <v>146</v>
      </c>
      <c r="C24" s="1" t="s">
        <v>33</v>
      </c>
      <c r="D24" s="1" t="s">
        <v>33</v>
      </c>
      <c r="E24" s="1">
        <v>20849</v>
      </c>
      <c r="F24" s="1">
        <v>1995</v>
      </c>
      <c r="G24" s="1">
        <v>2</v>
      </c>
      <c r="H24" s="1">
        <v>77.180000000000007</v>
      </c>
      <c r="I24" s="1" t="s">
        <v>34</v>
      </c>
      <c r="J24" s="1" t="s">
        <v>28</v>
      </c>
      <c r="K24" s="1" t="s">
        <v>28</v>
      </c>
      <c r="L24" s="1" t="s">
        <v>28</v>
      </c>
      <c r="M24" s="1" t="s">
        <v>88</v>
      </c>
      <c r="N24" s="1" t="s">
        <v>60</v>
      </c>
      <c r="O24" s="2" t="s">
        <v>45</v>
      </c>
      <c r="P24" s="1" t="s">
        <v>30</v>
      </c>
      <c r="Q24" s="1" t="s">
        <v>29</v>
      </c>
      <c r="R24" s="1" t="s">
        <v>31</v>
      </c>
      <c r="S24" s="1" t="s">
        <v>35</v>
      </c>
      <c r="T24" s="1" t="s">
        <v>36</v>
      </c>
      <c r="U24" s="1" t="s">
        <v>37</v>
      </c>
      <c r="V24" s="1" t="s">
        <v>28</v>
      </c>
      <c r="W24" s="1" t="s">
        <v>28</v>
      </c>
      <c r="X24" s="1" t="s">
        <v>180</v>
      </c>
      <c r="Y24" s="1" t="s">
        <v>130</v>
      </c>
      <c r="Z24" s="1" t="str">
        <f>IF(MOD(Tabela1[[#This Row],[age]],100) = 0,_xlfn.CONCAT(QUOTIENT(Tabela1[[#This Row],[age]],100),"th Century"),_xlfn.CONCAT(QUOTIENT(Tabela1[[#This Row],[age]],100)+1,"th Century"))</f>
        <v>19th Century</v>
      </c>
      <c r="AA24" s="1" t="s">
        <v>38</v>
      </c>
      <c r="AB24" s="1" t="s">
        <v>116</v>
      </c>
      <c r="AD24" s="2" t="s">
        <v>146</v>
      </c>
      <c r="AE24" s="2" t="s">
        <v>130</v>
      </c>
      <c r="AF24" s="2"/>
    </row>
    <row r="25" spans="1:32" x14ac:dyDescent="0.3">
      <c r="A25" s="2" t="s">
        <v>147</v>
      </c>
      <c r="B25" s="2" t="s">
        <v>147</v>
      </c>
      <c r="C25" s="1" t="s">
        <v>33</v>
      </c>
      <c r="D25" s="1" t="s">
        <v>33</v>
      </c>
      <c r="E25" s="1">
        <v>20851</v>
      </c>
      <c r="F25" s="1">
        <v>1195</v>
      </c>
      <c r="G25" s="1">
        <v>4</v>
      </c>
      <c r="H25" s="1">
        <v>8.82</v>
      </c>
      <c r="I25" s="1" t="s">
        <v>34</v>
      </c>
      <c r="J25" s="1" t="s">
        <v>28</v>
      </c>
      <c r="K25" s="1" t="s">
        <v>28</v>
      </c>
      <c r="L25" s="1" t="s">
        <v>28</v>
      </c>
      <c r="M25" s="1" t="s">
        <v>89</v>
      </c>
      <c r="N25" s="1" t="s">
        <v>41</v>
      </c>
      <c r="O25" s="2" t="s">
        <v>44</v>
      </c>
      <c r="P25" s="1" t="s">
        <v>30</v>
      </c>
      <c r="Q25" s="1" t="s">
        <v>29</v>
      </c>
      <c r="R25" s="1" t="s">
        <v>31</v>
      </c>
      <c r="S25" s="1" t="s">
        <v>35</v>
      </c>
      <c r="T25" s="1" t="s">
        <v>36</v>
      </c>
      <c r="U25" s="1" t="s">
        <v>37</v>
      </c>
      <c r="V25" s="1" t="s">
        <v>28</v>
      </c>
      <c r="W25" s="1" t="s">
        <v>28</v>
      </c>
      <c r="X25" s="1" t="s">
        <v>174</v>
      </c>
      <c r="Y25" s="1" t="s">
        <v>121</v>
      </c>
      <c r="Z25" s="1" t="str">
        <f>IF(MOD(Tabela1[[#This Row],[age]],100) = 0,_xlfn.CONCAT(QUOTIENT(Tabela1[[#This Row],[age]],100),"th Century"),_xlfn.CONCAT(QUOTIENT(Tabela1[[#This Row],[age]],100)+1,"th Century"))</f>
        <v>20th Century</v>
      </c>
      <c r="AA25" s="1" t="s">
        <v>38</v>
      </c>
      <c r="AB25" s="1" t="s">
        <v>39</v>
      </c>
      <c r="AD25" s="2" t="s">
        <v>147</v>
      </c>
      <c r="AE25" s="2" t="s">
        <v>121</v>
      </c>
      <c r="AF25" s="2"/>
    </row>
    <row r="26" spans="1:32" x14ac:dyDescent="0.3">
      <c r="A26" s="2" t="s">
        <v>164</v>
      </c>
      <c r="B26" s="2" t="s">
        <v>164</v>
      </c>
      <c r="C26" s="1" t="s">
        <v>33</v>
      </c>
      <c r="D26" s="1" t="s">
        <v>33</v>
      </c>
      <c r="E26" s="1">
        <v>20852</v>
      </c>
      <c r="F26" s="1">
        <v>695</v>
      </c>
      <c r="G26" s="1">
        <v>1</v>
      </c>
      <c r="H26" s="1">
        <v>57.33</v>
      </c>
      <c r="I26" s="1" t="s">
        <v>34</v>
      </c>
      <c r="J26" s="1" t="s">
        <v>28</v>
      </c>
      <c r="K26" s="1" t="s">
        <v>28</v>
      </c>
      <c r="L26" s="1" t="s">
        <v>28</v>
      </c>
      <c r="M26" s="1" t="s">
        <v>90</v>
      </c>
      <c r="N26" s="1" t="s">
        <v>56</v>
      </c>
      <c r="O26" s="2" t="s">
        <v>52</v>
      </c>
      <c r="P26" s="1" t="s">
        <v>30</v>
      </c>
      <c r="Q26" s="1" t="s">
        <v>29</v>
      </c>
      <c r="R26" s="1" t="s">
        <v>31</v>
      </c>
      <c r="S26" s="1" t="s">
        <v>35</v>
      </c>
      <c r="T26" s="1" t="s">
        <v>36</v>
      </c>
      <c r="U26" s="1" t="s">
        <v>37</v>
      </c>
      <c r="V26" s="1" t="s">
        <v>28</v>
      </c>
      <c r="W26" s="1" t="s">
        <v>28</v>
      </c>
      <c r="X26" s="1" t="s">
        <v>176</v>
      </c>
      <c r="Y26" s="1" t="s">
        <v>131</v>
      </c>
      <c r="Z26" s="1" t="str">
        <f>IF(MOD(Tabela1[[#This Row],[age]],100) = 0,_xlfn.CONCAT(QUOTIENT(Tabela1[[#This Row],[age]],100),"th Century"),_xlfn.CONCAT(QUOTIENT(Tabela1[[#This Row],[age]],100)+1,"th Century"))</f>
        <v>20th Century</v>
      </c>
      <c r="AA26" s="1" t="s">
        <v>38</v>
      </c>
      <c r="AB26" s="1" t="s">
        <v>39</v>
      </c>
      <c r="AD26" s="2" t="s">
        <v>164</v>
      </c>
      <c r="AE26" s="2" t="s">
        <v>131</v>
      </c>
      <c r="AF26" s="2"/>
    </row>
    <row r="27" spans="1:32" x14ac:dyDescent="0.3">
      <c r="A27" s="2" t="s">
        <v>148</v>
      </c>
      <c r="B27" s="2" t="s">
        <v>148</v>
      </c>
      <c r="C27" s="1" t="s">
        <v>33</v>
      </c>
      <c r="D27" s="1" t="s">
        <v>33</v>
      </c>
      <c r="E27" s="1">
        <v>20854</v>
      </c>
      <c r="F27" s="1">
        <v>795</v>
      </c>
      <c r="G27" s="1">
        <v>1</v>
      </c>
      <c r="H27" s="1">
        <v>19.18</v>
      </c>
      <c r="I27" s="1" t="s">
        <v>34</v>
      </c>
      <c r="J27" s="1" t="s">
        <v>28</v>
      </c>
      <c r="K27" s="1" t="s">
        <v>28</v>
      </c>
      <c r="L27" s="1" t="s">
        <v>28</v>
      </c>
      <c r="M27" s="1" t="s">
        <v>91</v>
      </c>
      <c r="N27" s="1" t="s">
        <v>61</v>
      </c>
      <c r="O27" s="2" t="s">
        <v>43</v>
      </c>
      <c r="P27" s="1" t="s">
        <v>30</v>
      </c>
      <c r="Q27" s="1" t="s">
        <v>29</v>
      </c>
      <c r="R27" s="1" t="s">
        <v>31</v>
      </c>
      <c r="S27" s="1" t="s">
        <v>35</v>
      </c>
      <c r="T27" s="1" t="s">
        <v>36</v>
      </c>
      <c r="U27" s="1" t="s">
        <v>37</v>
      </c>
      <c r="V27" s="1" t="s">
        <v>28</v>
      </c>
      <c r="W27" s="1" t="s">
        <v>28</v>
      </c>
      <c r="X27" s="1" t="s">
        <v>178</v>
      </c>
      <c r="Y27" s="1" t="s">
        <v>121</v>
      </c>
      <c r="Z27" s="1" t="str">
        <f>IF(MOD(Tabela1[[#This Row],[age]],100) = 0,_xlfn.CONCAT(QUOTIENT(Tabela1[[#This Row],[age]],100),"th Century"),_xlfn.CONCAT(QUOTIENT(Tabela1[[#This Row],[age]],100)+1,"th Century"))</f>
        <v>20th Century</v>
      </c>
      <c r="AA27" s="1" t="s">
        <v>38</v>
      </c>
      <c r="AB27" s="1" t="s">
        <v>119</v>
      </c>
      <c r="AD27" s="2" t="s">
        <v>148</v>
      </c>
      <c r="AE27" s="2" t="s">
        <v>121</v>
      </c>
      <c r="AF27" s="2"/>
    </row>
    <row r="28" spans="1:32" x14ac:dyDescent="0.3">
      <c r="A28" s="2" t="s">
        <v>165</v>
      </c>
      <c r="B28" s="2" t="s">
        <v>165</v>
      </c>
      <c r="C28" s="1" t="s">
        <v>33</v>
      </c>
      <c r="D28" s="1" t="s">
        <v>33</v>
      </c>
      <c r="E28" s="1">
        <v>20857</v>
      </c>
      <c r="F28" s="1">
        <v>595</v>
      </c>
      <c r="G28" s="1">
        <v>1</v>
      </c>
      <c r="H28" s="1">
        <v>37.49</v>
      </c>
      <c r="I28" s="1" t="s">
        <v>34</v>
      </c>
      <c r="J28" s="1" t="s">
        <v>28</v>
      </c>
      <c r="K28" s="1" t="s">
        <v>28</v>
      </c>
      <c r="L28" s="1" t="s">
        <v>28</v>
      </c>
      <c r="M28" s="1" t="s">
        <v>92</v>
      </c>
      <c r="N28" s="1" t="s">
        <v>41</v>
      </c>
      <c r="O28" s="2" t="s">
        <v>46</v>
      </c>
      <c r="P28" s="1" t="s">
        <v>30</v>
      </c>
      <c r="Q28" s="1" t="s">
        <v>29</v>
      </c>
      <c r="R28" s="1" t="s">
        <v>31</v>
      </c>
      <c r="S28" s="1" t="s">
        <v>35</v>
      </c>
      <c r="T28" s="1" t="s">
        <v>36</v>
      </c>
      <c r="U28" s="1" t="s">
        <v>37</v>
      </c>
      <c r="V28" s="1" t="s">
        <v>28</v>
      </c>
      <c r="W28" s="1" t="s">
        <v>28</v>
      </c>
      <c r="X28" s="1" t="s">
        <v>176</v>
      </c>
      <c r="Y28" s="1" t="s">
        <v>132</v>
      </c>
      <c r="Z28" s="1" t="str">
        <f>IF(MOD(Tabela1[[#This Row],[age]],100) = 0,_xlfn.CONCAT(QUOTIENT(Tabela1[[#This Row],[age]],100),"th Century"),_xlfn.CONCAT(QUOTIENT(Tabela1[[#This Row],[age]],100)+1,"th Century"))</f>
        <v>19th Century</v>
      </c>
      <c r="AA28" s="1" t="s">
        <v>38</v>
      </c>
      <c r="AB28" s="1" t="s">
        <v>39</v>
      </c>
      <c r="AD28" s="2" t="s">
        <v>165</v>
      </c>
      <c r="AE28" s="2" t="s">
        <v>132</v>
      </c>
      <c r="AF28" s="2"/>
    </row>
    <row r="29" spans="1:32" x14ac:dyDescent="0.3">
      <c r="A29" s="2" t="s">
        <v>162</v>
      </c>
      <c r="B29" s="2" t="s">
        <v>162</v>
      </c>
      <c r="C29" s="1" t="s">
        <v>33</v>
      </c>
      <c r="D29" s="1" t="s">
        <v>33</v>
      </c>
      <c r="E29" s="1">
        <v>20858</v>
      </c>
      <c r="F29" s="1">
        <v>695</v>
      </c>
      <c r="G29" s="1">
        <v>1</v>
      </c>
      <c r="H29" s="1">
        <v>39.25</v>
      </c>
      <c r="I29" s="1" t="s">
        <v>34</v>
      </c>
      <c r="J29" s="1" t="s">
        <v>28</v>
      </c>
      <c r="K29" s="1" t="s">
        <v>28</v>
      </c>
      <c r="L29" s="1" t="s">
        <v>28</v>
      </c>
      <c r="M29" s="1" t="s">
        <v>93</v>
      </c>
      <c r="N29" s="1" t="s">
        <v>62</v>
      </c>
      <c r="O29" s="2" t="s">
        <v>44</v>
      </c>
      <c r="P29" s="1" t="s">
        <v>30</v>
      </c>
      <c r="Q29" s="1" t="s">
        <v>29</v>
      </c>
      <c r="R29" s="1" t="s">
        <v>31</v>
      </c>
      <c r="S29" s="1" t="s">
        <v>35</v>
      </c>
      <c r="T29" s="1" t="s">
        <v>36</v>
      </c>
      <c r="U29" s="1" t="s">
        <v>37</v>
      </c>
      <c r="V29" s="1" t="s">
        <v>28</v>
      </c>
      <c r="W29" s="1" t="s">
        <v>28</v>
      </c>
      <c r="X29" s="1" t="s">
        <v>176</v>
      </c>
      <c r="Y29" s="1" t="s">
        <v>122</v>
      </c>
      <c r="Z29" s="1" t="str">
        <f>IF(MOD(Tabela1[[#This Row],[age]],100) = 0,_xlfn.CONCAT(QUOTIENT(Tabela1[[#This Row],[age]],100),"th Century"),_xlfn.CONCAT(QUOTIENT(Tabela1[[#This Row],[age]],100)+1,"th Century"))</f>
        <v>20th Century</v>
      </c>
      <c r="AA29" s="1" t="s">
        <v>38</v>
      </c>
      <c r="AB29" s="1" t="s">
        <v>39</v>
      </c>
      <c r="AD29" s="2" t="s">
        <v>162</v>
      </c>
      <c r="AE29" s="2" t="s">
        <v>122</v>
      </c>
      <c r="AF29" s="2"/>
    </row>
    <row r="30" spans="1:32" x14ac:dyDescent="0.3">
      <c r="A30" s="2" t="s">
        <v>166</v>
      </c>
      <c r="B30" s="2" t="s">
        <v>166</v>
      </c>
      <c r="C30" s="1" t="s">
        <v>33</v>
      </c>
      <c r="D30" s="1" t="s">
        <v>33</v>
      </c>
      <c r="E30" s="1">
        <v>20859</v>
      </c>
      <c r="F30" s="1">
        <v>795</v>
      </c>
      <c r="G30" s="1">
        <v>1</v>
      </c>
      <c r="H30" s="1">
        <v>24.26</v>
      </c>
      <c r="I30" s="1" t="s">
        <v>34</v>
      </c>
      <c r="J30" s="1" t="s">
        <v>28</v>
      </c>
      <c r="K30" s="1" t="s">
        <v>28</v>
      </c>
      <c r="L30" s="1" t="s">
        <v>28</v>
      </c>
      <c r="M30" s="1" t="s">
        <v>94</v>
      </c>
      <c r="N30" s="1" t="s">
        <v>58</v>
      </c>
      <c r="O30" s="2" t="s">
        <v>44</v>
      </c>
      <c r="P30" s="1" t="s">
        <v>30</v>
      </c>
      <c r="Q30" s="1" t="s">
        <v>29</v>
      </c>
      <c r="R30" s="1" t="s">
        <v>31</v>
      </c>
      <c r="S30" s="1" t="s">
        <v>35</v>
      </c>
      <c r="T30" s="1" t="s">
        <v>36</v>
      </c>
      <c r="U30" s="1" t="s">
        <v>37</v>
      </c>
      <c r="V30" s="1" t="s">
        <v>28</v>
      </c>
      <c r="W30" s="1" t="s">
        <v>28</v>
      </c>
      <c r="X30" s="1" t="s">
        <v>176</v>
      </c>
      <c r="Y30" s="1" t="s">
        <v>122</v>
      </c>
      <c r="Z30" s="1" t="str">
        <f>IF(MOD(Tabela1[[#This Row],[age]],100) = 0,_xlfn.CONCAT(QUOTIENT(Tabela1[[#This Row],[age]],100),"th Century"),_xlfn.CONCAT(QUOTIENT(Tabela1[[#This Row],[age]],100)+1,"th Century"))</f>
        <v>20th Century</v>
      </c>
      <c r="AA30" s="1" t="s">
        <v>38</v>
      </c>
      <c r="AB30" s="1" t="s">
        <v>39</v>
      </c>
      <c r="AD30" s="2" t="s">
        <v>166</v>
      </c>
      <c r="AE30" s="2" t="s">
        <v>122</v>
      </c>
      <c r="AF30" s="2"/>
    </row>
    <row r="31" spans="1:32" x14ac:dyDescent="0.3">
      <c r="A31" s="2" t="s">
        <v>149</v>
      </c>
      <c r="B31" s="2" t="s">
        <v>149</v>
      </c>
      <c r="C31" s="1" t="s">
        <v>33</v>
      </c>
      <c r="D31" s="1" t="s">
        <v>33</v>
      </c>
      <c r="E31" s="1">
        <v>20860</v>
      </c>
      <c r="F31" s="1">
        <v>995</v>
      </c>
      <c r="G31" s="1">
        <v>2</v>
      </c>
      <c r="H31" s="1">
        <v>24.7</v>
      </c>
      <c r="I31" s="1" t="s">
        <v>34</v>
      </c>
      <c r="J31" s="1" t="s">
        <v>28</v>
      </c>
      <c r="K31" s="1" t="s">
        <v>28</v>
      </c>
      <c r="L31" s="1" t="s">
        <v>28</v>
      </c>
      <c r="M31" s="1" t="s">
        <v>95</v>
      </c>
      <c r="N31" s="1" t="s">
        <v>63</v>
      </c>
      <c r="O31" s="2" t="s">
        <v>52</v>
      </c>
      <c r="P31" s="1" t="s">
        <v>30</v>
      </c>
      <c r="Q31" s="1" t="s">
        <v>29</v>
      </c>
      <c r="R31" s="1" t="s">
        <v>31</v>
      </c>
      <c r="S31" s="1" t="s">
        <v>35</v>
      </c>
      <c r="T31" s="1" t="s">
        <v>36</v>
      </c>
      <c r="U31" s="1" t="s">
        <v>37</v>
      </c>
      <c r="V31" s="1" t="s">
        <v>28</v>
      </c>
      <c r="W31" s="1" t="s">
        <v>28</v>
      </c>
      <c r="X31" s="1" t="s">
        <v>176</v>
      </c>
      <c r="Y31" s="1" t="s">
        <v>133</v>
      </c>
      <c r="Z31" s="1" t="str">
        <f>IF(MOD(Tabela1[[#This Row],[age]],100) = 0,_xlfn.CONCAT(QUOTIENT(Tabela1[[#This Row],[age]],100),"th Century"),_xlfn.CONCAT(QUOTIENT(Tabela1[[#This Row],[age]],100)+1,"th Century"))</f>
        <v>20th Century</v>
      </c>
      <c r="AA31" s="1" t="s">
        <v>38</v>
      </c>
      <c r="AB31" s="1" t="s">
        <v>39</v>
      </c>
      <c r="AD31" s="2" t="s">
        <v>149</v>
      </c>
      <c r="AE31" s="2" t="s">
        <v>133</v>
      </c>
      <c r="AF31" s="2"/>
    </row>
    <row r="32" spans="1:32" x14ac:dyDescent="0.3">
      <c r="A32" s="2" t="s">
        <v>150</v>
      </c>
      <c r="B32" s="2" t="s">
        <v>150</v>
      </c>
      <c r="C32" s="1" t="s">
        <v>33</v>
      </c>
      <c r="D32" s="1" t="s">
        <v>33</v>
      </c>
      <c r="E32" s="1">
        <v>20862</v>
      </c>
      <c r="F32" s="1">
        <v>495</v>
      </c>
      <c r="G32" s="1">
        <v>1</v>
      </c>
      <c r="H32" s="1">
        <v>8.6</v>
      </c>
      <c r="I32" s="1" t="s">
        <v>34</v>
      </c>
      <c r="J32" s="1" t="s">
        <v>28</v>
      </c>
      <c r="K32" s="1" t="s">
        <v>28</v>
      </c>
      <c r="L32" s="1" t="s">
        <v>28</v>
      </c>
      <c r="M32" s="1" t="s">
        <v>96</v>
      </c>
      <c r="N32" s="1" t="s">
        <v>58</v>
      </c>
      <c r="O32" s="2" t="s">
        <v>44</v>
      </c>
      <c r="P32" s="1" t="s">
        <v>30</v>
      </c>
      <c r="Q32" s="1" t="s">
        <v>29</v>
      </c>
      <c r="R32" s="1" t="s">
        <v>31</v>
      </c>
      <c r="S32" s="1" t="s">
        <v>35</v>
      </c>
      <c r="T32" s="1" t="s">
        <v>36</v>
      </c>
      <c r="U32" s="1" t="s">
        <v>37</v>
      </c>
      <c r="V32" s="1" t="s">
        <v>28</v>
      </c>
      <c r="W32" s="1" t="s">
        <v>28</v>
      </c>
      <c r="X32" s="1" t="s">
        <v>176</v>
      </c>
      <c r="Y32" s="1" t="s">
        <v>132</v>
      </c>
      <c r="Z32" s="1" t="str">
        <f>IF(MOD(Tabela1[[#This Row],[age]],100) = 0,_xlfn.CONCAT(QUOTIENT(Tabela1[[#This Row],[age]],100),"th Century"),_xlfn.CONCAT(QUOTIENT(Tabela1[[#This Row],[age]],100)+1,"th Century"))</f>
        <v>20th Century</v>
      </c>
      <c r="AA32" s="1" t="s">
        <v>38</v>
      </c>
      <c r="AB32" s="1" t="s">
        <v>39</v>
      </c>
      <c r="AD32" s="2" t="s">
        <v>150</v>
      </c>
      <c r="AE32" s="2" t="s">
        <v>132</v>
      </c>
      <c r="AF32" s="2"/>
    </row>
    <row r="33" spans="1:32" x14ac:dyDescent="0.3">
      <c r="A33" s="2" t="s">
        <v>167</v>
      </c>
      <c r="B33" s="2" t="s">
        <v>167</v>
      </c>
      <c r="C33" s="1" t="s">
        <v>33</v>
      </c>
      <c r="D33" s="1" t="s">
        <v>33</v>
      </c>
      <c r="E33" s="1">
        <v>20863</v>
      </c>
      <c r="F33" s="1">
        <v>2495</v>
      </c>
      <c r="G33" s="1">
        <v>1</v>
      </c>
      <c r="H33" s="1">
        <v>205.07</v>
      </c>
      <c r="I33" s="1" t="s">
        <v>34</v>
      </c>
      <c r="J33" s="1" t="s">
        <v>28</v>
      </c>
      <c r="K33" s="1" t="s">
        <v>28</v>
      </c>
      <c r="L33" s="1" t="s">
        <v>28</v>
      </c>
      <c r="M33" s="1" t="s">
        <v>97</v>
      </c>
      <c r="N33" s="1" t="s">
        <v>32</v>
      </c>
      <c r="O33" s="2" t="s">
        <v>43</v>
      </c>
      <c r="P33" s="1" t="s">
        <v>30</v>
      </c>
      <c r="Q33" s="1" t="s">
        <v>29</v>
      </c>
      <c r="R33" s="1" t="s">
        <v>31</v>
      </c>
      <c r="S33" s="1" t="s">
        <v>35</v>
      </c>
      <c r="T33" s="1" t="s">
        <v>36</v>
      </c>
      <c r="U33" s="1" t="s">
        <v>37</v>
      </c>
      <c r="V33" s="1" t="s">
        <v>28</v>
      </c>
      <c r="W33" s="1" t="s">
        <v>28</v>
      </c>
      <c r="X33" s="1" t="s">
        <v>177</v>
      </c>
      <c r="Y33" s="1" t="s">
        <v>134</v>
      </c>
      <c r="Z33" s="1" t="str">
        <f>IF(MOD(Tabela1[[#This Row],[age]],100) = 0,_xlfn.CONCAT(QUOTIENT(Tabela1[[#This Row],[age]],100),"th Century"),_xlfn.CONCAT(QUOTIENT(Tabela1[[#This Row],[age]],100)+1,"th Century"))</f>
        <v>20th Century</v>
      </c>
      <c r="AA33" s="1" t="s">
        <v>38</v>
      </c>
      <c r="AB33" s="1" t="s">
        <v>39</v>
      </c>
      <c r="AD33" s="2" t="s">
        <v>167</v>
      </c>
      <c r="AE33" s="2" t="s">
        <v>134</v>
      </c>
      <c r="AF33" s="2"/>
    </row>
    <row r="34" spans="1:32" x14ac:dyDescent="0.3">
      <c r="A34" s="2" t="s">
        <v>168</v>
      </c>
      <c r="B34" s="2" t="s">
        <v>168</v>
      </c>
      <c r="C34" s="1" t="s">
        <v>33</v>
      </c>
      <c r="D34" s="1" t="s">
        <v>33</v>
      </c>
      <c r="E34" s="1">
        <v>20864</v>
      </c>
      <c r="F34" s="1">
        <v>595</v>
      </c>
      <c r="G34" s="1">
        <v>1</v>
      </c>
      <c r="H34" s="1">
        <v>89.75</v>
      </c>
      <c r="I34" s="1" t="s">
        <v>34</v>
      </c>
      <c r="J34" s="1" t="s">
        <v>28</v>
      </c>
      <c r="K34" s="1" t="s">
        <v>28</v>
      </c>
      <c r="L34" s="1" t="s">
        <v>28</v>
      </c>
      <c r="M34" s="1" t="s">
        <v>98</v>
      </c>
      <c r="N34" s="1" t="s">
        <v>32</v>
      </c>
      <c r="O34" s="2" t="s">
        <v>45</v>
      </c>
      <c r="P34" s="1" t="s">
        <v>30</v>
      </c>
      <c r="Q34" s="1" t="s">
        <v>29</v>
      </c>
      <c r="R34" s="1" t="s">
        <v>31</v>
      </c>
      <c r="S34" s="1" t="s">
        <v>35</v>
      </c>
      <c r="T34" s="1" t="s">
        <v>36</v>
      </c>
      <c r="U34" s="1" t="s">
        <v>37</v>
      </c>
      <c r="V34" s="1" t="s">
        <v>28</v>
      </c>
      <c r="W34" s="1" t="s">
        <v>28</v>
      </c>
      <c r="X34" s="1" t="s">
        <v>177</v>
      </c>
      <c r="Y34" s="1" t="s">
        <v>135</v>
      </c>
      <c r="Z34" s="1" t="str">
        <f>IF(MOD(Tabela1[[#This Row],[age]],100) = 0,_xlfn.CONCAT(QUOTIENT(Tabela1[[#This Row],[age]],100),"th Century"),_xlfn.CONCAT(QUOTIENT(Tabela1[[#This Row],[age]],100)+1,"th Century"))</f>
        <v>19th Century</v>
      </c>
      <c r="AA34" s="1" t="s">
        <v>38</v>
      </c>
      <c r="AB34" s="1" t="s">
        <v>39</v>
      </c>
      <c r="AD34" s="2" t="s">
        <v>168</v>
      </c>
      <c r="AE34" s="2" t="s">
        <v>135</v>
      </c>
      <c r="AF34" s="2"/>
    </row>
    <row r="35" spans="1:32" x14ac:dyDescent="0.3">
      <c r="A35" s="2" t="s">
        <v>169</v>
      </c>
      <c r="B35" s="2" t="s">
        <v>169</v>
      </c>
      <c r="C35" s="1" t="s">
        <v>33</v>
      </c>
      <c r="D35" s="1" t="s">
        <v>33</v>
      </c>
      <c r="E35" s="1">
        <v>20865</v>
      </c>
      <c r="F35" s="1">
        <v>1995</v>
      </c>
      <c r="G35" s="1">
        <v>1</v>
      </c>
      <c r="H35" s="1">
        <v>97.02</v>
      </c>
      <c r="I35" s="1" t="s">
        <v>34</v>
      </c>
      <c r="J35" s="1" t="s">
        <v>28</v>
      </c>
      <c r="K35" s="1" t="s">
        <v>28</v>
      </c>
      <c r="L35" s="1" t="s">
        <v>28</v>
      </c>
      <c r="M35" s="1" t="s">
        <v>99</v>
      </c>
      <c r="N35" s="1" t="s">
        <v>41</v>
      </c>
      <c r="O35" s="2" t="s">
        <v>45</v>
      </c>
      <c r="P35" s="1" t="s">
        <v>30</v>
      </c>
      <c r="Q35" s="1" t="s">
        <v>29</v>
      </c>
      <c r="R35" s="1" t="s">
        <v>31</v>
      </c>
      <c r="S35" s="1" t="s">
        <v>35</v>
      </c>
      <c r="T35" s="1" t="s">
        <v>36</v>
      </c>
      <c r="U35" s="1" t="s">
        <v>37</v>
      </c>
      <c r="V35" s="1" t="s">
        <v>28</v>
      </c>
      <c r="W35" s="1" t="s">
        <v>28</v>
      </c>
      <c r="X35" s="1" t="s">
        <v>177</v>
      </c>
      <c r="Y35" s="1" t="s">
        <v>124</v>
      </c>
      <c r="Z35" s="1" t="str">
        <f>IF(MOD(Tabela1[[#This Row],[age]],100) = 0,_xlfn.CONCAT(QUOTIENT(Tabela1[[#This Row],[age]],100),"th Century"),_xlfn.CONCAT(QUOTIENT(Tabela1[[#This Row],[age]],100)+1,"th Century"))</f>
        <v>19th Century</v>
      </c>
      <c r="AA35" s="1" t="s">
        <v>38</v>
      </c>
      <c r="AB35" s="1" t="s">
        <v>39</v>
      </c>
      <c r="AD35" s="2" t="s">
        <v>169</v>
      </c>
      <c r="AE35" s="2" t="s">
        <v>124</v>
      </c>
      <c r="AF35" s="2"/>
    </row>
    <row r="36" spans="1:32" x14ac:dyDescent="0.3">
      <c r="A36" s="2" t="s">
        <v>167</v>
      </c>
      <c r="B36" s="2" t="s">
        <v>167</v>
      </c>
      <c r="C36" s="1" t="s">
        <v>33</v>
      </c>
      <c r="D36" s="1" t="s">
        <v>33</v>
      </c>
      <c r="E36" s="1">
        <v>20866</v>
      </c>
      <c r="F36" s="1">
        <v>795</v>
      </c>
      <c r="G36" s="1">
        <v>2</v>
      </c>
      <c r="H36" s="1">
        <v>83.79</v>
      </c>
      <c r="I36" s="1" t="s">
        <v>34</v>
      </c>
      <c r="J36" s="1" t="s">
        <v>28</v>
      </c>
      <c r="K36" s="1" t="s">
        <v>28</v>
      </c>
      <c r="L36" s="1" t="s">
        <v>28</v>
      </c>
      <c r="M36" s="1" t="s">
        <v>100</v>
      </c>
      <c r="N36" s="1" t="s">
        <v>56</v>
      </c>
      <c r="O36" s="2" t="s">
        <v>53</v>
      </c>
      <c r="P36" s="1" t="s">
        <v>30</v>
      </c>
      <c r="Q36" s="1" t="s">
        <v>29</v>
      </c>
      <c r="R36" s="1" t="s">
        <v>31</v>
      </c>
      <c r="S36" s="1" t="s">
        <v>35</v>
      </c>
      <c r="T36" s="1" t="s">
        <v>36</v>
      </c>
      <c r="U36" s="1" t="s">
        <v>37</v>
      </c>
      <c r="V36" s="1" t="s">
        <v>28</v>
      </c>
      <c r="W36" s="1" t="s">
        <v>28</v>
      </c>
      <c r="X36" s="1" t="s">
        <v>177</v>
      </c>
      <c r="Y36" s="1" t="s">
        <v>134</v>
      </c>
      <c r="Z36" s="1" t="str">
        <f>IF(MOD(Tabela1[[#This Row],[age]],100) = 0,_xlfn.CONCAT(QUOTIENT(Tabela1[[#This Row],[age]],100),"th Century"),_xlfn.CONCAT(QUOTIENT(Tabela1[[#This Row],[age]],100)+1,"th Century"))</f>
        <v>20th Century</v>
      </c>
      <c r="AA36" s="1" t="s">
        <v>38</v>
      </c>
      <c r="AB36" s="1" t="s">
        <v>39</v>
      </c>
      <c r="AD36" s="2" t="s">
        <v>167</v>
      </c>
      <c r="AE36" s="2" t="s">
        <v>134</v>
      </c>
      <c r="AF36" s="2"/>
    </row>
    <row r="37" spans="1:32" x14ac:dyDescent="0.3">
      <c r="A37" s="2" t="s">
        <v>170</v>
      </c>
      <c r="B37" s="2" t="s">
        <v>170</v>
      </c>
      <c r="C37" s="1" t="s">
        <v>33</v>
      </c>
      <c r="D37" s="1" t="s">
        <v>33</v>
      </c>
      <c r="E37" s="1">
        <v>20868</v>
      </c>
      <c r="F37" s="1">
        <v>1795</v>
      </c>
      <c r="G37" s="1">
        <v>4</v>
      </c>
      <c r="H37" s="1">
        <v>20.73</v>
      </c>
      <c r="I37" s="1" t="s">
        <v>34</v>
      </c>
      <c r="J37" s="1" t="s">
        <v>28</v>
      </c>
      <c r="K37" s="1" t="s">
        <v>28</v>
      </c>
      <c r="L37" s="1" t="s">
        <v>28</v>
      </c>
      <c r="M37" s="1" t="s">
        <v>101</v>
      </c>
      <c r="N37" s="1" t="s">
        <v>41</v>
      </c>
      <c r="O37" s="2" t="s">
        <v>52</v>
      </c>
      <c r="P37" s="1" t="s">
        <v>30</v>
      </c>
      <c r="Q37" s="1" t="s">
        <v>29</v>
      </c>
      <c r="R37" s="1" t="s">
        <v>31</v>
      </c>
      <c r="S37" s="1" t="s">
        <v>35</v>
      </c>
      <c r="T37" s="1" t="s">
        <v>36</v>
      </c>
      <c r="U37" s="1" t="s">
        <v>37</v>
      </c>
      <c r="V37" s="1" t="s">
        <v>28</v>
      </c>
      <c r="W37" s="1" t="s">
        <v>28</v>
      </c>
      <c r="X37" s="1" t="s">
        <v>174</v>
      </c>
      <c r="Y37" s="1" t="s">
        <v>123</v>
      </c>
      <c r="Z37" s="1" t="str">
        <f>IF(MOD(Tabela1[[#This Row],[age]],100) = 0,_xlfn.CONCAT(QUOTIENT(Tabela1[[#This Row],[age]],100),"th Century"),_xlfn.CONCAT(QUOTIENT(Tabela1[[#This Row],[age]],100)+1,"th Century"))</f>
        <v>20th Century</v>
      </c>
      <c r="AA37" s="1" t="s">
        <v>38</v>
      </c>
      <c r="AB37" s="1" t="s">
        <v>39</v>
      </c>
      <c r="AD37" s="2" t="s">
        <v>170</v>
      </c>
      <c r="AE37" s="2" t="s">
        <v>123</v>
      </c>
      <c r="AF37" s="2"/>
    </row>
    <row r="38" spans="1:32" x14ac:dyDescent="0.3">
      <c r="A38" s="2" t="s">
        <v>151</v>
      </c>
      <c r="B38" s="2" t="s">
        <v>151</v>
      </c>
      <c r="C38" s="1" t="s">
        <v>33</v>
      </c>
      <c r="D38" s="1" t="s">
        <v>33</v>
      </c>
      <c r="E38" s="1">
        <v>20869</v>
      </c>
      <c r="F38" s="1">
        <v>2395</v>
      </c>
      <c r="G38" s="1">
        <v>2</v>
      </c>
      <c r="H38" s="1">
        <v>90.41</v>
      </c>
      <c r="I38" s="1" t="s">
        <v>34</v>
      </c>
      <c r="J38" s="1" t="s">
        <v>28</v>
      </c>
      <c r="K38" s="1" t="s">
        <v>28</v>
      </c>
      <c r="L38" s="1" t="s">
        <v>28</v>
      </c>
      <c r="M38" s="1" t="s">
        <v>102</v>
      </c>
      <c r="N38" s="1" t="s">
        <v>64</v>
      </c>
      <c r="O38" s="2" t="s">
        <v>43</v>
      </c>
      <c r="P38" s="1" t="s">
        <v>30</v>
      </c>
      <c r="Q38" s="1" t="s">
        <v>29</v>
      </c>
      <c r="R38" s="1" t="s">
        <v>31</v>
      </c>
      <c r="S38" s="1" t="s">
        <v>35</v>
      </c>
      <c r="T38" s="1" t="s">
        <v>36</v>
      </c>
      <c r="U38" s="1" t="s">
        <v>37</v>
      </c>
      <c r="V38" s="1" t="s">
        <v>28</v>
      </c>
      <c r="W38" s="1" t="s">
        <v>28</v>
      </c>
      <c r="X38" s="1" t="s">
        <v>178</v>
      </c>
      <c r="Y38" s="1" t="s">
        <v>126</v>
      </c>
      <c r="Z38" s="1" t="str">
        <f>IF(MOD(Tabela1[[#This Row],[age]],100) = 0,_xlfn.CONCAT(QUOTIENT(Tabela1[[#This Row],[age]],100),"th Century"),_xlfn.CONCAT(QUOTIENT(Tabela1[[#This Row],[age]],100)+1,"th Century"))</f>
        <v>20th Century</v>
      </c>
      <c r="AA38" s="1" t="s">
        <v>38</v>
      </c>
      <c r="AB38" s="1" t="s">
        <v>119</v>
      </c>
      <c r="AD38" s="2" t="s">
        <v>151</v>
      </c>
      <c r="AE38" s="2" t="s">
        <v>126</v>
      </c>
      <c r="AF38" s="2"/>
    </row>
    <row r="39" spans="1:32" x14ac:dyDescent="0.3">
      <c r="A39" s="2" t="s">
        <v>152</v>
      </c>
      <c r="B39" s="2" t="s">
        <v>152</v>
      </c>
      <c r="C39" s="1" t="s">
        <v>33</v>
      </c>
      <c r="D39" s="1" t="s">
        <v>33</v>
      </c>
      <c r="E39" s="1">
        <v>20871</v>
      </c>
      <c r="F39" s="1">
        <v>1295</v>
      </c>
      <c r="G39" s="1">
        <v>1</v>
      </c>
      <c r="H39" s="1">
        <v>17.420000000000002</v>
      </c>
      <c r="I39" s="1" t="s">
        <v>34</v>
      </c>
      <c r="J39" s="1" t="s">
        <v>28</v>
      </c>
      <c r="K39" s="1" t="s">
        <v>28</v>
      </c>
      <c r="L39" s="1" t="s">
        <v>28</v>
      </c>
      <c r="M39" s="1" t="s">
        <v>103</v>
      </c>
      <c r="N39" s="1" t="s">
        <v>41</v>
      </c>
      <c r="O39" s="2" t="s">
        <v>44</v>
      </c>
      <c r="P39" s="1" t="s">
        <v>30</v>
      </c>
      <c r="Q39" s="1" t="s">
        <v>29</v>
      </c>
      <c r="R39" s="1" t="s">
        <v>31</v>
      </c>
      <c r="S39" s="1" t="s">
        <v>35</v>
      </c>
      <c r="T39" s="1" t="s">
        <v>36</v>
      </c>
      <c r="U39" s="1" t="s">
        <v>37</v>
      </c>
      <c r="V39" s="1" t="s">
        <v>28</v>
      </c>
      <c r="W39" s="1" t="s">
        <v>28</v>
      </c>
      <c r="X39" s="1" t="s">
        <v>174</v>
      </c>
      <c r="Y39" s="1" t="s">
        <v>121</v>
      </c>
      <c r="Z39" s="1" t="str">
        <f>IF(MOD(Tabela1[[#This Row],[age]],100) = 0,_xlfn.CONCAT(QUOTIENT(Tabela1[[#This Row],[age]],100),"th Century"),_xlfn.CONCAT(QUOTIENT(Tabela1[[#This Row],[age]],100)+1,"th Century"))</f>
        <v>20th Century</v>
      </c>
      <c r="AA39" s="1" t="s">
        <v>38</v>
      </c>
      <c r="AB39" s="1" t="s">
        <v>39</v>
      </c>
      <c r="AD39" s="2" t="s">
        <v>152</v>
      </c>
      <c r="AE39" s="2" t="s">
        <v>121</v>
      </c>
      <c r="AF39" s="2"/>
    </row>
    <row r="40" spans="1:32" x14ac:dyDescent="0.3">
      <c r="A40" s="2" t="s">
        <v>153</v>
      </c>
      <c r="B40" s="2" t="s">
        <v>153</v>
      </c>
      <c r="C40" s="1" t="s">
        <v>33</v>
      </c>
      <c r="D40" s="1" t="s">
        <v>33</v>
      </c>
      <c r="E40" s="1">
        <v>20875</v>
      </c>
      <c r="F40" s="1">
        <v>895</v>
      </c>
      <c r="G40" s="1">
        <v>2</v>
      </c>
      <c r="H40" s="1">
        <v>9.92</v>
      </c>
      <c r="I40" s="1" t="s">
        <v>34</v>
      </c>
      <c r="J40" s="1" t="s">
        <v>28</v>
      </c>
      <c r="K40" s="1" t="s">
        <v>28</v>
      </c>
      <c r="L40" s="1" t="s">
        <v>28</v>
      </c>
      <c r="M40" s="1" t="s">
        <v>104</v>
      </c>
      <c r="N40" s="1" t="s">
        <v>58</v>
      </c>
      <c r="O40" s="2" t="s">
        <v>54</v>
      </c>
      <c r="P40" s="1" t="s">
        <v>30</v>
      </c>
      <c r="Q40" s="1" t="s">
        <v>29</v>
      </c>
      <c r="R40" s="1" t="s">
        <v>31</v>
      </c>
      <c r="S40" s="1" t="s">
        <v>35</v>
      </c>
      <c r="T40" s="1" t="s">
        <v>36</v>
      </c>
      <c r="U40" s="1" t="s">
        <v>37</v>
      </c>
      <c r="V40" s="1" t="s">
        <v>28</v>
      </c>
      <c r="W40" s="1" t="s">
        <v>28</v>
      </c>
      <c r="X40" s="1" t="s">
        <v>174</v>
      </c>
      <c r="Y40" s="1" t="s">
        <v>121</v>
      </c>
      <c r="Z40" s="1" t="str">
        <f>IF(MOD(Tabela1[[#This Row],[age]],100) = 0,_xlfn.CONCAT(QUOTIENT(Tabela1[[#This Row],[age]],100),"th Century"),_xlfn.CONCAT(QUOTIENT(Tabela1[[#This Row],[age]],100)+1,"th Century"))</f>
        <v>20th Century</v>
      </c>
      <c r="AA40" s="1" t="s">
        <v>38</v>
      </c>
      <c r="AB40" s="1" t="s">
        <v>39</v>
      </c>
      <c r="AD40" s="2" t="s">
        <v>153</v>
      </c>
      <c r="AE40" s="2" t="s">
        <v>121</v>
      </c>
      <c r="AF40" s="2"/>
    </row>
    <row r="41" spans="1:32" x14ac:dyDescent="0.3">
      <c r="A41" s="2" t="s">
        <v>172</v>
      </c>
      <c r="B41" s="2" t="s">
        <v>172</v>
      </c>
      <c r="C41" s="1" t="s">
        <v>33</v>
      </c>
      <c r="D41" s="1" t="s">
        <v>33</v>
      </c>
      <c r="E41" s="1">
        <v>20877</v>
      </c>
      <c r="F41" s="1">
        <v>1495</v>
      </c>
      <c r="G41" s="1">
        <v>1</v>
      </c>
      <c r="H41" s="1">
        <v>99.23</v>
      </c>
      <c r="I41" s="1" t="s">
        <v>34</v>
      </c>
      <c r="J41" s="1" t="s">
        <v>28</v>
      </c>
      <c r="K41" s="1" t="s">
        <v>28</v>
      </c>
      <c r="L41" s="1" t="s">
        <v>28</v>
      </c>
      <c r="M41" s="1" t="s">
        <v>105</v>
      </c>
      <c r="N41" s="1" t="s">
        <v>58</v>
      </c>
      <c r="O41" s="2" t="s">
        <v>43</v>
      </c>
      <c r="P41" s="1" t="s">
        <v>30</v>
      </c>
      <c r="Q41" s="1" t="s">
        <v>29</v>
      </c>
      <c r="R41" s="1" t="s">
        <v>31</v>
      </c>
      <c r="S41" s="1" t="s">
        <v>35</v>
      </c>
      <c r="T41" s="1" t="s">
        <v>36</v>
      </c>
      <c r="U41" s="1" t="s">
        <v>37</v>
      </c>
      <c r="V41" s="1" t="s">
        <v>28</v>
      </c>
      <c r="W41" s="1" t="s">
        <v>28</v>
      </c>
      <c r="X41" s="1" t="s">
        <v>176</v>
      </c>
      <c r="Y41" s="1" t="s">
        <v>122</v>
      </c>
      <c r="Z41" s="1" t="str">
        <f>IF(MOD(Tabela1[[#This Row],[age]],100) = 0,_xlfn.CONCAT(QUOTIENT(Tabela1[[#This Row],[age]],100),"th Century"),_xlfn.CONCAT(QUOTIENT(Tabela1[[#This Row],[age]],100)+1,"th Century"))</f>
        <v>20th Century</v>
      </c>
      <c r="AA41" s="1" t="s">
        <v>38</v>
      </c>
      <c r="AB41" s="1" t="s">
        <v>39</v>
      </c>
      <c r="AD41" s="2" t="s">
        <v>172</v>
      </c>
      <c r="AE41" s="2" t="s">
        <v>122</v>
      </c>
      <c r="AF41" s="2"/>
    </row>
    <row r="42" spans="1:32" x14ac:dyDescent="0.3">
      <c r="A42" s="2" t="s">
        <v>164</v>
      </c>
      <c r="B42" s="2" t="s">
        <v>164</v>
      </c>
      <c r="C42" s="1" t="s">
        <v>33</v>
      </c>
      <c r="D42" s="1" t="s">
        <v>33</v>
      </c>
      <c r="E42" s="1">
        <v>20879</v>
      </c>
      <c r="F42" s="1">
        <v>395</v>
      </c>
      <c r="G42" s="1">
        <v>1</v>
      </c>
      <c r="H42" s="1">
        <v>39.25</v>
      </c>
      <c r="I42" s="1" t="s">
        <v>34</v>
      </c>
      <c r="J42" s="1" t="s">
        <v>28</v>
      </c>
      <c r="K42" s="1" t="s">
        <v>28</v>
      </c>
      <c r="L42" s="1" t="s">
        <v>28</v>
      </c>
      <c r="M42" s="1" t="s">
        <v>106</v>
      </c>
      <c r="N42" s="1" t="s">
        <v>63</v>
      </c>
      <c r="O42" s="2" t="s">
        <v>52</v>
      </c>
      <c r="P42" s="1" t="s">
        <v>30</v>
      </c>
      <c r="Q42" s="1" t="s">
        <v>29</v>
      </c>
      <c r="R42" s="1" t="s">
        <v>31</v>
      </c>
      <c r="S42" s="1" t="s">
        <v>35</v>
      </c>
      <c r="T42" s="1" t="s">
        <v>36</v>
      </c>
      <c r="U42" s="1" t="s">
        <v>37</v>
      </c>
      <c r="V42" s="1" t="s">
        <v>28</v>
      </c>
      <c r="W42" s="1" t="s">
        <v>28</v>
      </c>
      <c r="X42" s="1" t="s">
        <v>176</v>
      </c>
      <c r="Y42" s="1" t="s">
        <v>133</v>
      </c>
      <c r="Z42" s="1" t="str">
        <f>IF(MOD(Tabela1[[#This Row],[age]],100) = 0,_xlfn.CONCAT(QUOTIENT(Tabela1[[#This Row],[age]],100),"th Century"),_xlfn.CONCAT(QUOTIENT(Tabela1[[#This Row],[age]],100)+1,"th Century"))</f>
        <v>20th Century</v>
      </c>
      <c r="AA42" s="1" t="s">
        <v>38</v>
      </c>
      <c r="AB42" s="1" t="s">
        <v>39</v>
      </c>
      <c r="AD42" s="2" t="s">
        <v>164</v>
      </c>
      <c r="AE42" s="2" t="s">
        <v>133</v>
      </c>
      <c r="AF42" s="2"/>
    </row>
    <row r="43" spans="1:32" x14ac:dyDescent="0.3">
      <c r="A43" s="2" t="s">
        <v>154</v>
      </c>
      <c r="B43" s="2" t="s">
        <v>154</v>
      </c>
      <c r="C43" s="1" t="s">
        <v>33</v>
      </c>
      <c r="D43" s="1" t="s">
        <v>33</v>
      </c>
      <c r="E43" s="1">
        <v>20880</v>
      </c>
      <c r="F43" s="1">
        <v>795</v>
      </c>
      <c r="G43" s="1">
        <v>2</v>
      </c>
      <c r="H43" s="1">
        <v>31.97</v>
      </c>
      <c r="I43" s="1" t="s">
        <v>34</v>
      </c>
      <c r="J43" s="1" t="s">
        <v>28</v>
      </c>
      <c r="K43" s="1" t="s">
        <v>28</v>
      </c>
      <c r="L43" s="1" t="s">
        <v>28</v>
      </c>
      <c r="M43" s="1" t="s">
        <v>107</v>
      </c>
      <c r="N43" s="1" t="s">
        <v>58</v>
      </c>
      <c r="O43" s="2" t="s">
        <v>43</v>
      </c>
      <c r="P43" s="1" t="s">
        <v>30</v>
      </c>
      <c r="Q43" s="1" t="s">
        <v>29</v>
      </c>
      <c r="R43" s="1" t="s">
        <v>31</v>
      </c>
      <c r="S43" s="1" t="s">
        <v>35</v>
      </c>
      <c r="T43" s="1" t="s">
        <v>36</v>
      </c>
      <c r="U43" s="1" t="s">
        <v>37</v>
      </c>
      <c r="V43" s="1" t="s">
        <v>28</v>
      </c>
      <c r="W43" s="1" t="s">
        <v>28</v>
      </c>
      <c r="X43" s="1" t="s">
        <v>176</v>
      </c>
      <c r="Y43" s="1" t="s">
        <v>133</v>
      </c>
      <c r="Z43" s="1" t="str">
        <f>IF(MOD(Tabela1[[#This Row],[age]],100) = 0,_xlfn.CONCAT(QUOTIENT(Tabela1[[#This Row],[age]],100),"th Century"),_xlfn.CONCAT(QUOTIENT(Tabela1[[#This Row],[age]],100)+1,"th Century"))</f>
        <v>20th Century</v>
      </c>
      <c r="AA43" s="1" t="s">
        <v>38</v>
      </c>
      <c r="AB43" s="1" t="s">
        <v>39</v>
      </c>
      <c r="AD43" s="2" t="s">
        <v>154</v>
      </c>
      <c r="AE43" s="2" t="s">
        <v>133</v>
      </c>
      <c r="AF43" s="2"/>
    </row>
    <row r="44" spans="1:32" x14ac:dyDescent="0.3">
      <c r="A44" s="2" t="s">
        <v>171</v>
      </c>
      <c r="B44" s="2" t="s">
        <v>171</v>
      </c>
      <c r="C44" s="1" t="s">
        <v>33</v>
      </c>
      <c r="D44" s="1" t="s">
        <v>33</v>
      </c>
      <c r="E44" s="1">
        <v>20881</v>
      </c>
      <c r="F44" s="1">
        <v>225</v>
      </c>
      <c r="G44" s="1">
        <v>1</v>
      </c>
      <c r="H44" s="1">
        <v>4.63</v>
      </c>
      <c r="I44" s="1" t="s">
        <v>34</v>
      </c>
      <c r="J44" s="1" t="s">
        <v>28</v>
      </c>
      <c r="K44" s="1" t="s">
        <v>28</v>
      </c>
      <c r="L44" s="1" t="s">
        <v>28</v>
      </c>
      <c r="M44" s="1" t="s">
        <v>108</v>
      </c>
      <c r="N44" s="1" t="s">
        <v>65</v>
      </c>
      <c r="O44" s="2" t="s">
        <v>43</v>
      </c>
      <c r="P44" s="1" t="s">
        <v>30</v>
      </c>
      <c r="Q44" s="1" t="s">
        <v>29</v>
      </c>
      <c r="R44" s="1" t="s">
        <v>31</v>
      </c>
      <c r="S44" s="1" t="s">
        <v>35</v>
      </c>
      <c r="T44" s="1" t="s">
        <v>36</v>
      </c>
      <c r="U44" s="1" t="s">
        <v>37</v>
      </c>
      <c r="V44" s="1" t="s">
        <v>28</v>
      </c>
      <c r="W44" s="1" t="s">
        <v>28</v>
      </c>
      <c r="X44" s="1" t="s">
        <v>176</v>
      </c>
      <c r="Y44" s="1" t="s">
        <v>132</v>
      </c>
      <c r="Z44" s="1" t="str">
        <f>IF(MOD(Tabela1[[#This Row],[age]],100) = 0,_xlfn.CONCAT(QUOTIENT(Tabela1[[#This Row],[age]],100),"th Century"),_xlfn.CONCAT(QUOTIENT(Tabela1[[#This Row],[age]],100)+1,"th Century"))</f>
        <v>20th Century</v>
      </c>
      <c r="AA44" s="1" t="s">
        <v>38</v>
      </c>
      <c r="AB44" s="1" t="s">
        <v>39</v>
      </c>
      <c r="AD44" s="2" t="s">
        <v>171</v>
      </c>
      <c r="AE44" s="2" t="s">
        <v>132</v>
      </c>
      <c r="AF44" s="2"/>
    </row>
    <row r="45" spans="1:32" x14ac:dyDescent="0.3">
      <c r="A45" s="2" t="s">
        <v>155</v>
      </c>
      <c r="B45" s="2" t="s">
        <v>155</v>
      </c>
      <c r="C45" s="1" t="s">
        <v>33</v>
      </c>
      <c r="D45" s="1" t="s">
        <v>33</v>
      </c>
      <c r="E45" s="1">
        <v>20884</v>
      </c>
      <c r="F45" s="1">
        <v>1395</v>
      </c>
      <c r="G45" s="1">
        <v>2</v>
      </c>
      <c r="H45" s="1">
        <v>35.28</v>
      </c>
      <c r="I45" s="1" t="s">
        <v>34</v>
      </c>
      <c r="J45" s="1" t="s">
        <v>28</v>
      </c>
      <c r="K45" s="1" t="s">
        <v>28</v>
      </c>
      <c r="L45" s="1" t="s">
        <v>28</v>
      </c>
      <c r="M45" s="1" t="s">
        <v>109</v>
      </c>
      <c r="N45" s="1" t="s">
        <v>56</v>
      </c>
      <c r="O45" s="2" t="s">
        <v>52</v>
      </c>
      <c r="P45" s="1" t="s">
        <v>30</v>
      </c>
      <c r="Q45" s="1" t="s">
        <v>29</v>
      </c>
      <c r="R45" s="1" t="s">
        <v>31</v>
      </c>
      <c r="S45" s="1" t="s">
        <v>35</v>
      </c>
      <c r="T45" s="1" t="s">
        <v>36</v>
      </c>
      <c r="U45" s="1" t="s">
        <v>37</v>
      </c>
      <c r="V45" s="1" t="s">
        <v>28</v>
      </c>
      <c r="W45" s="1" t="s">
        <v>28</v>
      </c>
      <c r="X45" s="1" t="s">
        <v>178</v>
      </c>
      <c r="Y45" s="1" t="s">
        <v>118</v>
      </c>
      <c r="Z45" s="1" t="str">
        <f>IF(MOD(Tabela1[[#This Row],[age]],100) = 0,_xlfn.CONCAT(QUOTIENT(Tabela1[[#This Row],[age]],100),"th Century"),_xlfn.CONCAT(QUOTIENT(Tabela1[[#This Row],[age]],100)+1,"th Century"))</f>
        <v>20th Century</v>
      </c>
      <c r="AA45" s="1" t="s">
        <v>38</v>
      </c>
      <c r="AB45" s="1" t="s">
        <v>118</v>
      </c>
      <c r="AD45" s="2" t="s">
        <v>155</v>
      </c>
      <c r="AE45" s="2" t="s">
        <v>118</v>
      </c>
      <c r="AF45" s="2"/>
    </row>
    <row r="46" spans="1:32" x14ac:dyDescent="0.3">
      <c r="A46" s="2" t="s">
        <v>155</v>
      </c>
      <c r="B46" s="2" t="s">
        <v>155</v>
      </c>
      <c r="C46" s="1" t="s">
        <v>33</v>
      </c>
      <c r="D46" s="1" t="s">
        <v>33</v>
      </c>
      <c r="E46" s="1">
        <v>20886</v>
      </c>
      <c r="F46" s="1">
        <v>1395</v>
      </c>
      <c r="G46" s="1">
        <v>2</v>
      </c>
      <c r="H46" s="1">
        <v>35.28</v>
      </c>
      <c r="I46" s="1" t="s">
        <v>34</v>
      </c>
      <c r="J46" s="1" t="s">
        <v>28</v>
      </c>
      <c r="K46" s="1" t="s">
        <v>28</v>
      </c>
      <c r="L46" s="1" t="s">
        <v>28</v>
      </c>
      <c r="M46" s="1" t="s">
        <v>109</v>
      </c>
      <c r="N46" s="1" t="s">
        <v>56</v>
      </c>
      <c r="O46" s="2" t="s">
        <v>52</v>
      </c>
      <c r="P46" s="1" t="s">
        <v>30</v>
      </c>
      <c r="Q46" s="1" t="s">
        <v>29</v>
      </c>
      <c r="R46" s="1" t="s">
        <v>31</v>
      </c>
      <c r="S46" s="1" t="s">
        <v>35</v>
      </c>
      <c r="T46" s="1" t="s">
        <v>36</v>
      </c>
      <c r="U46" s="1" t="s">
        <v>37</v>
      </c>
      <c r="V46" s="1" t="s">
        <v>28</v>
      </c>
      <c r="W46" s="1" t="s">
        <v>28</v>
      </c>
      <c r="X46" s="1" t="s">
        <v>178</v>
      </c>
      <c r="Y46" s="1" t="s">
        <v>118</v>
      </c>
      <c r="Z46" s="1" t="str">
        <f>IF(MOD(Tabela1[[#This Row],[age]],100) = 0,_xlfn.CONCAT(QUOTIENT(Tabela1[[#This Row],[age]],100),"th Century"),_xlfn.CONCAT(QUOTIENT(Tabela1[[#This Row],[age]],100)+1,"th Century"))</f>
        <v>20th Century</v>
      </c>
      <c r="AA46" s="1" t="s">
        <v>38</v>
      </c>
      <c r="AB46" s="1" t="s">
        <v>118</v>
      </c>
      <c r="AD46" s="2" t="s">
        <v>155</v>
      </c>
      <c r="AE46" s="2" t="s">
        <v>118</v>
      </c>
      <c r="AF46" s="2"/>
    </row>
    <row r="47" spans="1:32" x14ac:dyDescent="0.3">
      <c r="A47" s="2" t="s">
        <v>156</v>
      </c>
      <c r="B47" s="2" t="s">
        <v>156</v>
      </c>
      <c r="C47" s="1" t="s">
        <v>33</v>
      </c>
      <c r="D47" s="1" t="s">
        <v>33</v>
      </c>
      <c r="E47" s="1">
        <v>20887</v>
      </c>
      <c r="F47" s="1">
        <v>1395</v>
      </c>
      <c r="G47" s="1">
        <v>2</v>
      </c>
      <c r="H47" s="1">
        <v>19.18</v>
      </c>
      <c r="I47" s="1" t="s">
        <v>34</v>
      </c>
      <c r="J47" s="1" t="s">
        <v>28</v>
      </c>
      <c r="K47" s="1" t="s">
        <v>28</v>
      </c>
      <c r="L47" s="1" t="s">
        <v>28</v>
      </c>
      <c r="M47" s="1" t="s">
        <v>110</v>
      </c>
      <c r="N47" s="1" t="s">
        <v>66</v>
      </c>
      <c r="O47" s="2" t="s">
        <v>44</v>
      </c>
      <c r="P47" s="1" t="s">
        <v>30</v>
      </c>
      <c r="Q47" s="1" t="s">
        <v>29</v>
      </c>
      <c r="R47" s="1" t="s">
        <v>31</v>
      </c>
      <c r="S47" s="1" t="s">
        <v>35</v>
      </c>
      <c r="T47" s="1" t="s">
        <v>36</v>
      </c>
      <c r="U47" s="1" t="s">
        <v>37</v>
      </c>
      <c r="V47" s="1" t="s">
        <v>28</v>
      </c>
      <c r="W47" s="1" t="s">
        <v>28</v>
      </c>
      <c r="X47" s="1" t="s">
        <v>178</v>
      </c>
      <c r="Y47" s="1" t="s">
        <v>118</v>
      </c>
      <c r="Z47" s="1" t="str">
        <f>IF(MOD(Tabela1[[#This Row],[age]],100) = 0,_xlfn.CONCAT(QUOTIENT(Tabela1[[#This Row],[age]],100),"th Century"),_xlfn.CONCAT(QUOTIENT(Tabela1[[#This Row],[age]],100)+1,"th Century"))</f>
        <v>20th Century</v>
      </c>
      <c r="AA47" s="1" t="s">
        <v>38</v>
      </c>
      <c r="AB47" s="1" t="s">
        <v>118</v>
      </c>
      <c r="AD47" s="2" t="s">
        <v>156</v>
      </c>
      <c r="AE47" s="2" t="s">
        <v>118</v>
      </c>
      <c r="AF47" s="2"/>
    </row>
    <row r="48" spans="1:32" x14ac:dyDescent="0.3">
      <c r="A48" s="2" t="s">
        <v>157</v>
      </c>
      <c r="B48" s="2" t="s">
        <v>157</v>
      </c>
      <c r="C48" s="1" t="s">
        <v>33</v>
      </c>
      <c r="D48" s="1" t="s">
        <v>33</v>
      </c>
      <c r="E48" s="1">
        <v>20889</v>
      </c>
      <c r="F48" s="1">
        <v>1495</v>
      </c>
      <c r="G48" s="1">
        <v>2</v>
      </c>
      <c r="H48" s="1">
        <v>28.22</v>
      </c>
      <c r="I48" s="1" t="s">
        <v>34</v>
      </c>
      <c r="J48" s="1" t="s">
        <v>28</v>
      </c>
      <c r="K48" s="1" t="s">
        <v>28</v>
      </c>
      <c r="L48" s="1" t="s">
        <v>28</v>
      </c>
      <c r="M48" s="1" t="s">
        <v>111</v>
      </c>
      <c r="N48" s="1" t="s">
        <v>66</v>
      </c>
      <c r="O48" s="2" t="s">
        <v>44</v>
      </c>
      <c r="P48" s="1" t="s">
        <v>30</v>
      </c>
      <c r="Q48" s="1" t="s">
        <v>29</v>
      </c>
      <c r="R48" s="1" t="s">
        <v>31</v>
      </c>
      <c r="S48" s="1" t="s">
        <v>35</v>
      </c>
      <c r="T48" s="1" t="s">
        <v>36</v>
      </c>
      <c r="U48" s="1" t="s">
        <v>37</v>
      </c>
      <c r="V48" s="1" t="s">
        <v>28</v>
      </c>
      <c r="W48" s="1" t="s">
        <v>28</v>
      </c>
      <c r="X48" s="1" t="s">
        <v>178</v>
      </c>
      <c r="Y48" s="1" t="s">
        <v>118</v>
      </c>
      <c r="Z48" s="1" t="str">
        <f>IF(MOD(Tabela1[[#This Row],[age]],100) = 0,_xlfn.CONCAT(QUOTIENT(Tabela1[[#This Row],[age]],100),"th Century"),_xlfn.CONCAT(QUOTIENT(Tabela1[[#This Row],[age]],100)+1,"th Century"))</f>
        <v>20th Century</v>
      </c>
      <c r="AA48" s="1" t="s">
        <v>38</v>
      </c>
      <c r="AB48" s="1" t="s">
        <v>118</v>
      </c>
      <c r="AD48" s="2" t="s">
        <v>157</v>
      </c>
      <c r="AE48" s="2" t="s">
        <v>118</v>
      </c>
      <c r="AF48" s="2"/>
    </row>
    <row r="49" spans="1:32" x14ac:dyDescent="0.3">
      <c r="A49" s="2" t="s">
        <v>157</v>
      </c>
      <c r="B49" s="2" t="s">
        <v>157</v>
      </c>
      <c r="C49" s="1" t="s">
        <v>33</v>
      </c>
      <c r="D49" s="1" t="s">
        <v>33</v>
      </c>
      <c r="E49" s="1">
        <v>20890</v>
      </c>
      <c r="F49" s="1">
        <v>1495</v>
      </c>
      <c r="G49" s="1">
        <v>4</v>
      </c>
      <c r="H49" s="1">
        <v>28.22</v>
      </c>
      <c r="I49" s="1" t="s">
        <v>34</v>
      </c>
      <c r="J49" s="1" t="s">
        <v>28</v>
      </c>
      <c r="K49" s="1" t="s">
        <v>28</v>
      </c>
      <c r="L49" s="1" t="s">
        <v>28</v>
      </c>
      <c r="M49" s="1" t="s">
        <v>111</v>
      </c>
      <c r="N49" s="1" t="s">
        <v>66</v>
      </c>
      <c r="O49" s="2" t="s">
        <v>44</v>
      </c>
      <c r="P49" s="1" t="s">
        <v>30</v>
      </c>
      <c r="Q49" s="1" t="s">
        <v>29</v>
      </c>
      <c r="R49" s="1" t="s">
        <v>31</v>
      </c>
      <c r="S49" s="1" t="s">
        <v>35</v>
      </c>
      <c r="T49" s="1" t="s">
        <v>36</v>
      </c>
      <c r="U49" s="1" t="s">
        <v>37</v>
      </c>
      <c r="V49" s="1" t="s">
        <v>28</v>
      </c>
      <c r="W49" s="1" t="s">
        <v>28</v>
      </c>
      <c r="X49" s="1" t="s">
        <v>178</v>
      </c>
      <c r="Y49" s="1" t="s">
        <v>118</v>
      </c>
      <c r="Z49" s="1" t="str">
        <f>IF(MOD(Tabela1[[#This Row],[age]],100) = 0,_xlfn.CONCAT(QUOTIENT(Tabela1[[#This Row],[age]],100),"th Century"),_xlfn.CONCAT(QUOTIENT(Tabela1[[#This Row],[age]],100)+1,"th Century"))</f>
        <v>20th Century</v>
      </c>
      <c r="AA49" s="1" t="s">
        <v>38</v>
      </c>
      <c r="AB49" s="1" t="s">
        <v>118</v>
      </c>
      <c r="AD49" s="2" t="s">
        <v>157</v>
      </c>
      <c r="AE49" s="2" t="s">
        <v>118</v>
      </c>
      <c r="AF49" s="2"/>
    </row>
    <row r="50" spans="1:32" x14ac:dyDescent="0.3">
      <c r="A50" s="2" t="s">
        <v>156</v>
      </c>
      <c r="B50" s="2" t="s">
        <v>156</v>
      </c>
      <c r="C50" s="1" t="s">
        <v>33</v>
      </c>
      <c r="D50" s="1" t="s">
        <v>33</v>
      </c>
      <c r="E50" s="1">
        <v>20891</v>
      </c>
      <c r="F50" s="1">
        <v>1395</v>
      </c>
      <c r="G50" s="1">
        <v>2</v>
      </c>
      <c r="H50" s="1">
        <v>23.81</v>
      </c>
      <c r="I50" s="1" t="s">
        <v>34</v>
      </c>
      <c r="J50" s="1" t="s">
        <v>28</v>
      </c>
      <c r="K50" s="1" t="s">
        <v>28</v>
      </c>
      <c r="L50" s="1" t="s">
        <v>28</v>
      </c>
      <c r="M50" s="1" t="s">
        <v>112</v>
      </c>
      <c r="N50" s="1" t="s">
        <v>66</v>
      </c>
      <c r="O50" s="2" t="s">
        <v>44</v>
      </c>
      <c r="P50" s="1" t="s">
        <v>30</v>
      </c>
      <c r="Q50" s="1" t="s">
        <v>29</v>
      </c>
      <c r="R50" s="1" t="s">
        <v>31</v>
      </c>
      <c r="S50" s="1" t="s">
        <v>35</v>
      </c>
      <c r="T50" s="1" t="s">
        <v>36</v>
      </c>
      <c r="U50" s="1" t="s">
        <v>37</v>
      </c>
      <c r="V50" s="1" t="s">
        <v>28</v>
      </c>
      <c r="W50" s="1" t="s">
        <v>28</v>
      </c>
      <c r="X50" s="1" t="s">
        <v>178</v>
      </c>
      <c r="Y50" s="1" t="s">
        <v>118</v>
      </c>
      <c r="Z50" s="1" t="str">
        <f>IF(MOD(Tabela1[[#This Row],[age]],100) = 0,_xlfn.CONCAT(QUOTIENT(Tabela1[[#This Row],[age]],100),"th Century"),_xlfn.CONCAT(QUOTIENT(Tabela1[[#This Row],[age]],100)+1,"th Century"))</f>
        <v>20th Century</v>
      </c>
      <c r="AA50" s="1" t="s">
        <v>38</v>
      </c>
      <c r="AB50" s="1" t="s">
        <v>118</v>
      </c>
      <c r="AD50" s="2" t="s">
        <v>156</v>
      </c>
      <c r="AE50" s="2" t="s">
        <v>118</v>
      </c>
      <c r="AF50" s="2"/>
    </row>
    <row r="51" spans="1:32" x14ac:dyDescent="0.3">
      <c r="A51" s="2" t="s">
        <v>156</v>
      </c>
      <c r="B51" s="2" t="s">
        <v>156</v>
      </c>
      <c r="C51" s="1" t="s">
        <v>33</v>
      </c>
      <c r="D51" s="1" t="s">
        <v>33</v>
      </c>
      <c r="E51" s="1">
        <v>20893</v>
      </c>
      <c r="F51" s="1">
        <v>1495</v>
      </c>
      <c r="G51" s="1">
        <v>2</v>
      </c>
      <c r="H51" s="1">
        <v>23.81</v>
      </c>
      <c r="I51" s="1" t="s">
        <v>34</v>
      </c>
      <c r="J51" s="1" t="s">
        <v>28</v>
      </c>
      <c r="K51" s="1" t="s">
        <v>28</v>
      </c>
      <c r="L51" s="1" t="s">
        <v>28</v>
      </c>
      <c r="M51" s="1" t="s">
        <v>113</v>
      </c>
      <c r="N51" s="1" t="s">
        <v>56</v>
      </c>
      <c r="O51" s="2" t="s">
        <v>55</v>
      </c>
      <c r="P51" s="1" t="s">
        <v>30</v>
      </c>
      <c r="Q51" s="1" t="s">
        <v>29</v>
      </c>
      <c r="R51" s="1" t="s">
        <v>31</v>
      </c>
      <c r="S51" s="1" t="s">
        <v>35</v>
      </c>
      <c r="T51" s="1" t="s">
        <v>36</v>
      </c>
      <c r="U51" s="1" t="s">
        <v>37</v>
      </c>
      <c r="V51" s="1" t="s">
        <v>28</v>
      </c>
      <c r="W51" s="1" t="s">
        <v>28</v>
      </c>
      <c r="X51" s="1" t="s">
        <v>178</v>
      </c>
      <c r="Y51" s="1" t="s">
        <v>118</v>
      </c>
      <c r="Z51" s="1" t="str">
        <f>IF(MOD(Tabela1[[#This Row],[age]],100) = 0,_xlfn.CONCAT(QUOTIENT(Tabela1[[#This Row],[age]],100),"th Century"),_xlfn.CONCAT(QUOTIENT(Tabela1[[#This Row],[age]],100)+1,"th Century"))</f>
        <v>20th Century</v>
      </c>
      <c r="AA51" s="1" t="s">
        <v>38</v>
      </c>
      <c r="AB51" s="1" t="s">
        <v>118</v>
      </c>
      <c r="AD51" s="2" t="s">
        <v>156</v>
      </c>
      <c r="AE51" s="2" t="s">
        <v>118</v>
      </c>
      <c r="AF51" s="2"/>
    </row>
    <row r="52" spans="1:32" x14ac:dyDescent="0.3">
      <c r="A52" s="2" t="s">
        <v>155</v>
      </c>
      <c r="B52" s="2" t="s">
        <v>155</v>
      </c>
      <c r="C52" s="1" t="s">
        <v>33</v>
      </c>
      <c r="D52" s="1" t="s">
        <v>33</v>
      </c>
      <c r="E52" s="1">
        <v>20896</v>
      </c>
      <c r="F52" s="1">
        <v>1395</v>
      </c>
      <c r="G52" s="1">
        <v>2</v>
      </c>
      <c r="H52" s="1">
        <v>24.26</v>
      </c>
      <c r="I52" s="1" t="s">
        <v>34</v>
      </c>
      <c r="J52" s="1" t="s">
        <v>28</v>
      </c>
      <c r="K52" s="1" t="s">
        <v>28</v>
      </c>
      <c r="L52" s="1" t="s">
        <v>28</v>
      </c>
      <c r="M52" s="1" t="s">
        <v>114</v>
      </c>
      <c r="N52" s="1" t="s">
        <v>56</v>
      </c>
      <c r="O52" s="2" t="s">
        <v>52</v>
      </c>
      <c r="P52" s="1" t="s">
        <v>30</v>
      </c>
      <c r="Q52" s="1" t="s">
        <v>29</v>
      </c>
      <c r="R52" s="1" t="s">
        <v>31</v>
      </c>
      <c r="S52" s="1" t="s">
        <v>35</v>
      </c>
      <c r="T52" s="1" t="s">
        <v>36</v>
      </c>
      <c r="U52" s="1" t="s">
        <v>37</v>
      </c>
      <c r="V52" s="1" t="s">
        <v>28</v>
      </c>
      <c r="W52" s="1" t="s">
        <v>28</v>
      </c>
      <c r="X52" s="1" t="s">
        <v>178</v>
      </c>
      <c r="Y52" s="1" t="s">
        <v>118</v>
      </c>
      <c r="Z52" s="1" t="str">
        <f>IF(MOD(Tabela1[[#This Row],[age]],100) = 0,_xlfn.CONCAT(QUOTIENT(Tabela1[[#This Row],[age]],100),"th Century"),_xlfn.CONCAT(QUOTIENT(Tabela1[[#This Row],[age]],100)+1,"th Century"))</f>
        <v>20th Century</v>
      </c>
      <c r="AA52" s="1" t="s">
        <v>38</v>
      </c>
      <c r="AB52" s="1" t="s">
        <v>118</v>
      </c>
      <c r="AD52" s="2" t="s">
        <v>155</v>
      </c>
      <c r="AE52" s="2" t="s">
        <v>118</v>
      </c>
      <c r="AF52" s="2"/>
    </row>
    <row r="53" spans="1:32" x14ac:dyDescent="0.3">
      <c r="AD53" s="2"/>
      <c r="AE53" s="2"/>
      <c r="AF53" s="2"/>
    </row>
    <row r="54" spans="1:32" x14ac:dyDescent="0.3">
      <c r="AD54" s="2"/>
      <c r="AE54" s="2"/>
      <c r="AF54" s="2"/>
    </row>
    <row r="55" spans="1:32" x14ac:dyDescent="0.3">
      <c r="AD55" s="2"/>
      <c r="AE55" s="2"/>
      <c r="AF55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Gumowski</dc:creator>
  <cp:lastModifiedBy>Michał Gumowski</cp:lastModifiedBy>
  <dcterms:created xsi:type="dcterms:W3CDTF">2021-09-02T09:38:54Z</dcterms:created>
  <dcterms:modified xsi:type="dcterms:W3CDTF">2021-09-03T07:13:35Z</dcterms:modified>
</cp:coreProperties>
</file>