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ri\Desktop\R Stuff\S20_research\wd\csv\Analysis\"/>
    </mc:Choice>
  </mc:AlternateContent>
  <xr:revisionPtr revIDLastSave="0" documentId="13_ncr:1_{1D336077-8B6F-4EEF-8585-0DD159685260}" xr6:coauthVersionLast="45" xr6:coauthVersionMax="45" xr10:uidLastSave="{00000000-0000-0000-0000-000000000000}"/>
  <bookViews>
    <workbookView xWindow="-108" yWindow="-108" windowWidth="23256" windowHeight="13176" xr2:uid="{8E8473A3-EBDA-4199-BB62-AD4687E5BB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E19" i="1"/>
  <c r="L14" i="1"/>
  <c r="M14" i="1"/>
  <c r="N14" i="1"/>
  <c r="O14" i="1"/>
  <c r="K14" i="1"/>
  <c r="L13" i="1"/>
  <c r="M13" i="1"/>
  <c r="N13" i="1"/>
  <c r="O13" i="1"/>
  <c r="K13" i="1"/>
  <c r="L12" i="1"/>
  <c r="M12" i="1"/>
  <c r="N12" i="1"/>
  <c r="O12" i="1"/>
  <c r="K12" i="1"/>
  <c r="L11" i="1"/>
  <c r="M11" i="1"/>
  <c r="N11" i="1"/>
  <c r="O11" i="1"/>
  <c r="K11" i="1"/>
  <c r="L9" i="1"/>
  <c r="M9" i="1"/>
  <c r="N9" i="1"/>
  <c r="O9" i="1"/>
  <c r="K9" i="1"/>
  <c r="L10" i="1"/>
  <c r="M10" i="1"/>
  <c r="N10" i="1"/>
  <c r="O10" i="1"/>
  <c r="K10" i="1"/>
  <c r="F16" i="1"/>
  <c r="G16" i="1"/>
  <c r="E16" i="1"/>
  <c r="G15" i="1" l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<sst xmlns="http://schemas.openxmlformats.org/spreadsheetml/2006/main" count="178" uniqueCount="90">
  <si>
    <t xml:space="preserve"> "fruit.bmp"</t>
  </si>
  <si>
    <t xml:space="preserve"> "intro.bmp"</t>
  </si>
  <si>
    <t xml:space="preserve"> "0.bmp"</t>
  </si>
  <si>
    <t xml:space="preserve"> "1.bmp"</t>
  </si>
  <si>
    <t xml:space="preserve"> "2.bmp"</t>
  </si>
  <si>
    <t xml:space="preserve"> "3.bmp"</t>
  </si>
  <si>
    <t xml:space="preserve"> "4.bmp"</t>
  </si>
  <si>
    <t xml:space="preserve"> "5.bmp"</t>
  </si>
  <si>
    <t xml:space="preserve"> "6.bmp"</t>
  </si>
  <si>
    <t xml:space="preserve"> "7.bmp"</t>
  </si>
  <si>
    <t xml:space="preserve"> "8.bmp"</t>
  </si>
  <si>
    <t xml:space="preserve"> "9.bmp"</t>
  </si>
  <si>
    <t xml:space="preserve"> "10.bmp"</t>
  </si>
  <si>
    <t xml:space="preserve"> "11.bmp"</t>
  </si>
  <si>
    <t>Slide</t>
  </si>
  <si>
    <t>P-Value</t>
  </si>
  <si>
    <t>Expert Avg.</t>
  </si>
  <si>
    <t>Novice Avg.</t>
  </si>
  <si>
    <t>Difference</t>
  </si>
  <si>
    <t>fruit</t>
  </si>
  <si>
    <t>intro</t>
  </si>
  <si>
    <t xml:space="preserve">        Welch Two Sample t-test</t>
  </si>
  <si>
    <t>data:  Transitions by NovEx</t>
  </si>
  <si>
    <t>t = -1.2265, df = 15.652, p-value = 0.2382</t>
  </si>
  <si>
    <t>alternative hypothesis: true difference in means is not equal to 0</t>
  </si>
  <si>
    <t>95 percent confidence interval:</t>
  </si>
  <si>
    <t xml:space="preserve"> -20.82412   5.57737</t>
  </si>
  <si>
    <t>sample estimates:</t>
  </si>
  <si>
    <t xml:space="preserve">mean in group Expert mean in group Novice </t>
  </si>
  <si>
    <t xml:space="preserve">            10.28571             17.90909 </t>
  </si>
  <si>
    <t>t = -0.33952, df = 10.016, p-value = 0.7412</t>
  </si>
  <si>
    <t xml:space="preserve"> -24.59455  18.08906</t>
  </si>
  <si>
    <t xml:space="preserve">            39.28571             42.53846 </t>
  </si>
  <si>
    <t>t = 1.0053, df = 16.774, p-value = 0.329</t>
  </si>
  <si>
    <t xml:space="preserve"> -6.593287 18.571309</t>
  </si>
  <si>
    <t xml:space="preserve">            48.14286             42.15385 </t>
  </si>
  <si>
    <t>t = 0.45431, df = 10.715, p-value = 0.6587</t>
  </si>
  <si>
    <t xml:space="preserve"> -18.41137  27.94984</t>
  </si>
  <si>
    <t xml:space="preserve">            45.00000             40.23077 </t>
  </si>
  <si>
    <t>t = 2.2381, df = 9.2972, p-value = 0.05109</t>
  </si>
  <si>
    <t xml:space="preserve"> -0.1080122 37.0310891</t>
  </si>
  <si>
    <t xml:space="preserve">            50.00000             31.53846 </t>
  </si>
  <si>
    <t>t = 2.2979, df = 8.6867, p-value = 0.04816</t>
  </si>
  <si>
    <t xml:space="preserve">  0.2622382 51.4960036</t>
  </si>
  <si>
    <t xml:space="preserve">            57.57143             31.69231 </t>
  </si>
  <si>
    <t>t = 1.8827, df = 7.7549, p-value = 0.09767</t>
  </si>
  <si>
    <t xml:space="preserve"> -5.866957 56.526297</t>
  </si>
  <si>
    <t xml:space="preserve">            67.71429             42.38462 </t>
  </si>
  <si>
    <t>t = 2.5989, df = 7.3055, p-value = 0.0342</t>
  </si>
  <si>
    <t xml:space="preserve">  2.166555 42.141137</t>
  </si>
  <si>
    <t xml:space="preserve">            47.00000             24.84615 </t>
  </si>
  <si>
    <t>t = 3.3107, df = 6.4809, p-value = 0.01446</t>
  </si>
  <si>
    <t xml:space="preserve">  9.186496 57.868449</t>
  </si>
  <si>
    <t xml:space="preserve">            51.14286             17.61538 </t>
  </si>
  <si>
    <t>t = 0.51949, df = 17.924, p-value = 0.6098</t>
  </si>
  <si>
    <t xml:space="preserve"> -10.10670  16.74406</t>
  </si>
  <si>
    <t xml:space="preserve">            35.85714             32.53846 </t>
  </si>
  <si>
    <t>t = 1.9159, df = 6.3238, p-value = 0.1014</t>
  </si>
  <si>
    <t xml:space="preserve"> -8.20621 70.97544</t>
  </si>
  <si>
    <t xml:space="preserve">            56.00000             24.61538 </t>
  </si>
  <si>
    <t>t = 2.094, df = 7.7636, p-value = 0.07064</t>
  </si>
  <si>
    <t xml:space="preserve"> -2.527128 49.713941</t>
  </si>
  <si>
    <t xml:space="preserve">            55.28571             31.69231 </t>
  </si>
  <si>
    <t>t = 1.9339, df = 8.1717, p-value = 0.08842</t>
  </si>
  <si>
    <t xml:space="preserve"> -3.792292 44.121962</t>
  </si>
  <si>
    <t xml:space="preserve">            46.85714             26.69231 </t>
  </si>
  <si>
    <t>t = 1.1822, df = 7.6022, p-value = 0.2728</t>
  </si>
  <si>
    <t xml:space="preserve"> -29.46057  90.29574</t>
  </si>
  <si>
    <t xml:space="preserve">            98.57143             68.15385 </t>
  </si>
  <si>
    <t xml:space="preserve">     fill       ymin      lower    middle     upper      ymax                   outliers notchupper notchlower</t>
  </si>
  <si>
    <t>1 #F8766D 0.00000000 0.18748044 0.2727273 0.3355856 0.4500000                             0.3101982  0.2352563</t>
  </si>
  <si>
    <t>2 #00BFC4 0.00000000 0.06107955 0.1428571 0.2096189 0.4000000                        0.5  0.1670638  0.1186505</t>
  </si>
  <si>
    <t>3 #F8766D 0.06451613 0.23130699 0.2857143 0.3552372 0.4615385                             0.3170689  0.2543596</t>
  </si>
  <si>
    <t>4 #00BFC4 0.06250000 0.32526882 0.3960784 0.5454545 0.8750000                          1  0.4319609  0.3601960</t>
  </si>
  <si>
    <t>5 #F8766D 0.12500000 0.37652270 0.4411765 0.5894737 0.7435897                             0.4950536  0.3872993</t>
  </si>
  <si>
    <t>6 #00BFC4 0.06666667 0.33333333 0.4142157 0.5169633 0.7333333 5.551115e-17, 0.000000e+00  0.4441409  0.3842905</t>
  </si>
  <si>
    <t>fill</t>
  </si>
  <si>
    <t>ymin</t>
  </si>
  <si>
    <t>lower</t>
  </si>
  <si>
    <t>middle</t>
  </si>
  <si>
    <t>upper</t>
  </si>
  <si>
    <t>ymax</t>
  </si>
  <si>
    <t>outliers</t>
  </si>
  <si>
    <t>notchupper</t>
  </si>
  <si>
    <t>notchlower</t>
  </si>
  <si>
    <t>#F8766D</t>
  </si>
  <si>
    <t>#00BFC4</t>
  </si>
  <si>
    <t>5.551115e-17,</t>
  </si>
  <si>
    <t>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</si>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</sst>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CE90-18C3-4009-A269-0FF1CE6EA945}">
  <dimension ref="A1:S181"/>
  <sheetViews>
    <sheetView tabSelected="1" topLeftCell="B1" workbookViewId="0">
      <selection activeCell="P17" sqref="P17"/>
    </sheetView>
  </sheetViews>
  <sheetFormatPr defaultRowHeight="14.4" x14ac:dyDescent="0.3"/>
  <cols>
    <col min="1" max="1" width="67.109375" bestFit="1" customWidth="1"/>
    <col min="4" max="4" width="10.6640625" bestFit="1" customWidth="1"/>
    <col min="5" max="5" width="12.77734375" bestFit="1" customWidth="1"/>
    <col min="6" max="6" width="11.109375" bestFit="1" customWidth="1"/>
    <col min="7" max="7" width="10.109375" bestFit="1" customWidth="1"/>
  </cols>
  <sheetData>
    <row r="1" spans="1:19" x14ac:dyDescent="0.3">
      <c r="A1" s="2" t="s">
        <v>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I1" s="2"/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Q1" t="s">
        <v>82</v>
      </c>
      <c r="R1" t="s">
        <v>83</v>
      </c>
      <c r="S1" t="s">
        <v>84</v>
      </c>
    </row>
    <row r="2" spans="1:19" x14ac:dyDescent="0.3">
      <c r="A2" s="1"/>
      <c r="C2" t="s">
        <v>19</v>
      </c>
      <c r="D2" s="2">
        <v>0.23816010000000001</v>
      </c>
      <c r="E2" s="2">
        <v>10.28571</v>
      </c>
      <c r="F2" s="2">
        <v>17.909089999999999</v>
      </c>
      <c r="G2">
        <f>E2-F2</f>
        <v>-7.6233799999999992</v>
      </c>
      <c r="I2" s="2">
        <v>1</v>
      </c>
      <c r="J2" t="s">
        <v>85</v>
      </c>
      <c r="K2">
        <v>0</v>
      </c>
      <c r="L2">
        <v>0.18748044</v>
      </c>
      <c r="M2">
        <v>0.27272730000000001</v>
      </c>
      <c r="N2">
        <v>0.33558559999999998</v>
      </c>
      <c r="O2">
        <v>0.45</v>
      </c>
      <c r="R2">
        <v>0.31019819999999998</v>
      </c>
      <c r="S2">
        <v>0.2352563</v>
      </c>
    </row>
    <row r="3" spans="1:19" x14ac:dyDescent="0.3">
      <c r="A3" s="2" t="s">
        <v>21</v>
      </c>
      <c r="C3" t="s">
        <v>20</v>
      </c>
      <c r="D3" s="2">
        <v>0.74122849999999996</v>
      </c>
      <c r="E3" s="2">
        <v>39.285710000000002</v>
      </c>
      <c r="F3" s="2">
        <v>42.538460000000001</v>
      </c>
      <c r="G3">
        <f t="shared" ref="G3:G14" si="0">E3-F3</f>
        <v>-3.2527499999999989</v>
      </c>
      <c r="I3" s="2">
        <v>2</v>
      </c>
      <c r="J3" t="s">
        <v>86</v>
      </c>
      <c r="K3">
        <v>0</v>
      </c>
      <c r="L3">
        <v>6.1079550000000003E-2</v>
      </c>
      <c r="M3">
        <v>0.14285709999999999</v>
      </c>
      <c r="N3">
        <v>0.2096189</v>
      </c>
      <c r="O3">
        <v>0.4</v>
      </c>
      <c r="Q3">
        <v>0.5</v>
      </c>
      <c r="R3">
        <v>0.16706380000000001</v>
      </c>
      <c r="S3">
        <v>0.11865050000000001</v>
      </c>
    </row>
    <row r="4" spans="1:19" x14ac:dyDescent="0.3">
      <c r="A4" s="1"/>
      <c r="C4">
        <v>0</v>
      </c>
      <c r="D4" s="2">
        <v>0.32904640000000002</v>
      </c>
      <c r="E4" s="2">
        <v>48.142859999999999</v>
      </c>
      <c r="F4" s="2">
        <v>42.153849999999998</v>
      </c>
      <c r="G4">
        <f t="shared" si="0"/>
        <v>5.9890100000000004</v>
      </c>
      <c r="I4" s="2">
        <v>3</v>
      </c>
      <c r="J4" t="s">
        <v>85</v>
      </c>
      <c r="K4">
        <v>6.4516130000000005E-2</v>
      </c>
      <c r="L4">
        <v>0.23130698999999999</v>
      </c>
      <c r="M4">
        <v>0.28571429999999998</v>
      </c>
      <c r="N4">
        <v>0.35523719999999998</v>
      </c>
      <c r="O4">
        <v>0.46153850000000002</v>
      </c>
      <c r="R4">
        <v>0.31706889999999999</v>
      </c>
      <c r="S4">
        <v>0.25435960000000002</v>
      </c>
    </row>
    <row r="5" spans="1:19" x14ac:dyDescent="0.3">
      <c r="A5" s="2" t="s">
        <v>22</v>
      </c>
      <c r="C5">
        <v>1</v>
      </c>
      <c r="D5" s="2">
        <v>0.65866939999999996</v>
      </c>
      <c r="E5" s="2">
        <v>45</v>
      </c>
      <c r="F5" s="2">
        <v>40.23077</v>
      </c>
      <c r="G5">
        <f t="shared" si="0"/>
        <v>4.7692300000000003</v>
      </c>
      <c r="I5" s="2">
        <v>4</v>
      </c>
      <c r="J5" t="s">
        <v>86</v>
      </c>
      <c r="K5">
        <v>6.25E-2</v>
      </c>
      <c r="L5">
        <v>0.32526882000000001</v>
      </c>
      <c r="M5">
        <v>0.3960784</v>
      </c>
      <c r="N5">
        <v>0.54545449999999995</v>
      </c>
      <c r="O5">
        <v>0.875</v>
      </c>
      <c r="Q5">
        <v>1</v>
      </c>
      <c r="R5">
        <v>0.43196089999999998</v>
      </c>
      <c r="S5">
        <v>0.36019600000000002</v>
      </c>
    </row>
    <row r="6" spans="1:19" x14ac:dyDescent="0.3">
      <c r="A6" s="2" t="s">
        <v>23</v>
      </c>
      <c r="C6">
        <v>2</v>
      </c>
      <c r="D6" s="2">
        <v>5.1094239999999999E-2</v>
      </c>
      <c r="E6" s="2">
        <v>50</v>
      </c>
      <c r="F6" s="2">
        <v>31.538460000000001</v>
      </c>
      <c r="G6">
        <f t="shared" si="0"/>
        <v>18.461539999999999</v>
      </c>
      <c r="I6" s="2">
        <v>5</v>
      </c>
      <c r="J6" t="s">
        <v>85</v>
      </c>
      <c r="K6">
        <v>0.125</v>
      </c>
      <c r="L6">
        <v>0.37652269999999999</v>
      </c>
      <c r="M6">
        <v>0.44117650000000003</v>
      </c>
      <c r="N6">
        <v>0.58947369999999999</v>
      </c>
      <c r="O6">
        <v>0.74358970000000002</v>
      </c>
      <c r="R6">
        <v>0.49505359999999998</v>
      </c>
      <c r="S6">
        <v>0.38729930000000001</v>
      </c>
    </row>
    <row r="7" spans="1:19" x14ac:dyDescent="0.3">
      <c r="A7" s="2" t="s">
        <v>24</v>
      </c>
      <c r="C7">
        <v>3</v>
      </c>
      <c r="D7" s="2">
        <v>4.8156419999999998E-2</v>
      </c>
      <c r="E7" s="2">
        <v>57.571429999999999</v>
      </c>
      <c r="F7" s="2">
        <v>31.692309999999999</v>
      </c>
      <c r="G7">
        <f t="shared" si="0"/>
        <v>25.87912</v>
      </c>
      <c r="I7" s="3">
        <v>6</v>
      </c>
      <c r="J7" t="s">
        <v>86</v>
      </c>
      <c r="K7">
        <v>6.6666669999999997E-2</v>
      </c>
      <c r="L7">
        <v>0.33333332999999998</v>
      </c>
      <c r="M7">
        <v>0.41421570000000002</v>
      </c>
      <c r="N7">
        <v>0.51696330000000001</v>
      </c>
      <c r="O7">
        <v>0.73333329999999997</v>
      </c>
      <c r="P7" t="s">
        <v>87</v>
      </c>
      <c r="Q7" s="4">
        <v>0</v>
      </c>
      <c r="R7">
        <v>0.44414090000000001</v>
      </c>
      <c r="S7">
        <v>0.38429049999999998</v>
      </c>
    </row>
    <row r="8" spans="1:19" x14ac:dyDescent="0.3">
      <c r="A8" s="2" t="s">
        <v>25</v>
      </c>
      <c r="C8">
        <v>4</v>
      </c>
      <c r="D8" s="2">
        <v>9.7671259999999996E-2</v>
      </c>
      <c r="E8" s="2">
        <v>67.714290000000005</v>
      </c>
      <c r="F8" s="2">
        <v>42.384619999999998</v>
      </c>
      <c r="G8">
        <f t="shared" si="0"/>
        <v>25.329670000000007</v>
      </c>
      <c r="K8" t="s">
        <v>77</v>
      </c>
      <c r="L8" t="s">
        <v>78</v>
      </c>
      <c r="M8" t="s">
        <v>79</v>
      </c>
      <c r="N8" t="s">
        <v>80</v>
      </c>
      <c r="O8" t="s">
        <v>81</v>
      </c>
    </row>
    <row r="9" spans="1:19" x14ac:dyDescent="0.3">
      <c r="A9" s="2" t="s">
        <v>26</v>
      </c>
      <c r="C9">
        <v>5</v>
      </c>
      <c r="D9" s="2">
        <v>3.4195709999999997E-2</v>
      </c>
      <c r="E9" s="2">
        <v>47</v>
      </c>
      <c r="F9" s="2">
        <v>24.846150000000002</v>
      </c>
      <c r="G9">
        <f t="shared" si="0"/>
        <v>22.153849999999998</v>
      </c>
      <c r="J9">
        <v>1</v>
      </c>
      <c r="K9">
        <f>K2*$E16</f>
        <v>0</v>
      </c>
      <c r="L9">
        <f t="shared" ref="L9:O9" si="1">L2*$E16</f>
        <v>10.298032784638199</v>
      </c>
      <c r="M9">
        <f t="shared" si="1"/>
        <v>14.980521043506499</v>
      </c>
      <c r="N9">
        <f t="shared" si="1"/>
        <v>18.433237679901332</v>
      </c>
      <c r="O9">
        <f t="shared" si="1"/>
        <v>24.717857249999998</v>
      </c>
    </row>
    <row r="10" spans="1:19" x14ac:dyDescent="0.3">
      <c r="A10" s="2" t="s">
        <v>27</v>
      </c>
      <c r="C10">
        <v>6</v>
      </c>
      <c r="D10" s="2">
        <v>1.445949E-2</v>
      </c>
      <c r="E10" s="2">
        <v>51.142859999999999</v>
      </c>
      <c r="F10" s="2">
        <v>17.615379999999998</v>
      </c>
      <c r="G10">
        <f t="shared" si="0"/>
        <v>33.527479999999997</v>
      </c>
      <c r="J10">
        <v>2</v>
      </c>
      <c r="K10">
        <f>$F16*K3</f>
        <v>0</v>
      </c>
      <c r="L10">
        <f t="shared" ref="L10:O10" si="2">$F16*L3</f>
        <v>2.1080275657306253</v>
      </c>
      <c r="M10">
        <f t="shared" si="2"/>
        <v>4.9304014970695835</v>
      </c>
      <c r="N10">
        <f t="shared" si="2"/>
        <v>7.2345395389804175</v>
      </c>
      <c r="O10">
        <f t="shared" si="2"/>
        <v>13.805128333333336</v>
      </c>
    </row>
    <row r="11" spans="1:19" x14ac:dyDescent="0.3">
      <c r="A11" s="2" t="s">
        <v>28</v>
      </c>
      <c r="C11">
        <v>7</v>
      </c>
      <c r="D11" s="2">
        <v>0.60977230000000004</v>
      </c>
      <c r="E11" s="2">
        <v>35.857140000000001</v>
      </c>
      <c r="F11" s="2">
        <v>32.538460000000001</v>
      </c>
      <c r="G11">
        <f t="shared" si="0"/>
        <v>3.3186800000000005</v>
      </c>
      <c r="J11">
        <v>3</v>
      </c>
      <c r="K11">
        <f>$E16*K4</f>
        <v>3.5437788703609834</v>
      </c>
      <c r="L11">
        <f t="shared" ref="L11:O11" si="3">$E16*L4</f>
        <v>12.705362577215949</v>
      </c>
      <c r="M11">
        <f t="shared" si="3"/>
        <v>15.693878403741497</v>
      </c>
      <c r="N11">
        <f t="shared" si="3"/>
        <v>19.512671998865997</v>
      </c>
      <c r="O11">
        <f t="shared" si="3"/>
        <v>25.351650574175832</v>
      </c>
    </row>
    <row r="12" spans="1:19" x14ac:dyDescent="0.3">
      <c r="A12" s="2" t="s">
        <v>29</v>
      </c>
      <c r="C12">
        <v>8</v>
      </c>
      <c r="D12" s="2">
        <v>0.1013688</v>
      </c>
      <c r="E12" s="2">
        <v>56</v>
      </c>
      <c r="F12" s="2">
        <v>24.615379999999998</v>
      </c>
      <c r="G12">
        <f t="shared" si="0"/>
        <v>31.384620000000002</v>
      </c>
      <c r="J12">
        <v>4</v>
      </c>
      <c r="K12">
        <f>K5*$F16</f>
        <v>2.1570513020833335</v>
      </c>
      <c r="L12">
        <f t="shared" ref="L12:O12" si="4">L5*$F16</f>
        <v>11.225944507329752</v>
      </c>
      <c r="M12">
        <f t="shared" si="4"/>
        <v>13.669782855153334</v>
      </c>
      <c r="N12">
        <f t="shared" si="4"/>
        <v>18.825173431235417</v>
      </c>
      <c r="O12">
        <f t="shared" si="4"/>
        <v>30.198718229166669</v>
      </c>
    </row>
    <row r="13" spans="1:19" x14ac:dyDescent="0.3">
      <c r="A13" s="1"/>
      <c r="C13">
        <v>9</v>
      </c>
      <c r="D13" s="2">
        <v>7.0636699999999997E-2</v>
      </c>
      <c r="E13" s="2">
        <v>55.285710000000002</v>
      </c>
      <c r="F13" s="2">
        <v>31.692309999999999</v>
      </c>
      <c r="G13">
        <f t="shared" si="0"/>
        <v>23.593400000000003</v>
      </c>
      <c r="J13">
        <v>5</v>
      </c>
      <c r="K13">
        <f>K6*$E16</f>
        <v>6.8660714583333329</v>
      </c>
      <c r="L13">
        <f t="shared" ref="L13:O13" si="5">L6*$E16</f>
        <v>20.681854111076831</v>
      </c>
      <c r="M13">
        <f t="shared" si="5"/>
        <v>24.233194997899165</v>
      </c>
      <c r="N13">
        <f t="shared" si="5"/>
        <v>32.378948376065161</v>
      </c>
      <c r="O13">
        <f t="shared" si="5"/>
        <v>40.844320127045165</v>
      </c>
    </row>
    <row r="14" spans="1:19" x14ac:dyDescent="0.3">
      <c r="A14" s="2" t="s">
        <v>1</v>
      </c>
      <c r="C14">
        <v>10</v>
      </c>
      <c r="D14" s="2">
        <v>8.8417670000000004E-2</v>
      </c>
      <c r="E14" s="2">
        <v>46.857140000000001</v>
      </c>
      <c r="F14" s="2">
        <v>26.692309999999999</v>
      </c>
      <c r="G14">
        <f t="shared" si="0"/>
        <v>20.164830000000002</v>
      </c>
      <c r="J14">
        <v>6</v>
      </c>
      <c r="K14">
        <f>K7*$F16</f>
        <v>2.3008548372649584</v>
      </c>
      <c r="L14">
        <f t="shared" ref="L14:O14" si="6">L7*$F16</f>
        <v>11.504273496068375</v>
      </c>
      <c r="M14">
        <f t="shared" si="6"/>
        <v>14.295752240453751</v>
      </c>
      <c r="N14">
        <f t="shared" si="6"/>
        <v>17.841861750308752</v>
      </c>
      <c r="O14">
        <f t="shared" si="6"/>
        <v>25.309400794017083</v>
      </c>
    </row>
    <row r="15" spans="1:19" x14ac:dyDescent="0.3">
      <c r="A15" s="1"/>
      <c r="C15">
        <v>11</v>
      </c>
      <c r="D15" s="3">
        <v>0.27278560000000002</v>
      </c>
      <c r="E15" s="3">
        <v>98.571430000000007</v>
      </c>
      <c r="F15" s="3">
        <v>68.153850000000006</v>
      </c>
      <c r="G15">
        <f>E15-F15</f>
        <v>30.417580000000001</v>
      </c>
    </row>
    <row r="16" spans="1:19" x14ac:dyDescent="0.3">
      <c r="A16" s="2" t="s">
        <v>21</v>
      </c>
      <c r="C16" t="s">
        <v>89</v>
      </c>
      <c r="E16">
        <f>AVERAGE(E4:E15)</f>
        <v>54.928571666666663</v>
      </c>
      <c r="F16">
        <f t="shared" ref="F16:G16" si="7">AVERAGE(F4:F15)</f>
        <v>34.512820833333336</v>
      </c>
      <c r="G16">
        <f t="shared" si="7"/>
        <v>20.415750833333334</v>
      </c>
    </row>
    <row r="17" spans="1:6" x14ac:dyDescent="0.3">
      <c r="A17" s="1"/>
    </row>
    <row r="18" spans="1:6" x14ac:dyDescent="0.3">
      <c r="A18" s="2" t="s">
        <v>22</v>
      </c>
      <c r="E18" t="s">
        <v>88</v>
      </c>
      <c r="F18" t="s">
        <v>88</v>
      </c>
    </row>
    <row r="19" spans="1:6" x14ac:dyDescent="0.3">
      <c r="A19" s="2" t="s">
        <v>30</v>
      </c>
      <c r="E19">
        <f>_xlfn.STDEV.P(E4:E15)</f>
        <v>15.142128033884962</v>
      </c>
      <c r="F19">
        <f>_xlfn.STDEV.P(F4:F15)</f>
        <v>12.421445088904003</v>
      </c>
    </row>
    <row r="20" spans="1:6" x14ac:dyDescent="0.3">
      <c r="A20" s="2" t="s">
        <v>24</v>
      </c>
    </row>
    <row r="21" spans="1:6" x14ac:dyDescent="0.3">
      <c r="A21" s="2" t="s">
        <v>25</v>
      </c>
    </row>
    <row r="22" spans="1:6" x14ac:dyDescent="0.3">
      <c r="A22" s="2" t="s">
        <v>31</v>
      </c>
    </row>
    <row r="23" spans="1:6" x14ac:dyDescent="0.3">
      <c r="A23" s="2" t="s">
        <v>27</v>
      </c>
    </row>
    <row r="24" spans="1:6" x14ac:dyDescent="0.3">
      <c r="A24" s="2" t="s">
        <v>28</v>
      </c>
    </row>
    <row r="25" spans="1:6" x14ac:dyDescent="0.3">
      <c r="A25" s="2" t="s">
        <v>32</v>
      </c>
    </row>
    <row r="26" spans="1:6" x14ac:dyDescent="0.3">
      <c r="A26" s="1"/>
    </row>
    <row r="27" spans="1:6" x14ac:dyDescent="0.3">
      <c r="A27" s="2" t="s">
        <v>2</v>
      </c>
    </row>
    <row r="28" spans="1:6" x14ac:dyDescent="0.3">
      <c r="A28" s="1"/>
    </row>
    <row r="29" spans="1:6" x14ac:dyDescent="0.3">
      <c r="A29" s="2" t="s">
        <v>21</v>
      </c>
    </row>
    <row r="30" spans="1:6" x14ac:dyDescent="0.3">
      <c r="A30" s="1"/>
    </row>
    <row r="31" spans="1:6" x14ac:dyDescent="0.3">
      <c r="A31" s="2" t="s">
        <v>22</v>
      </c>
    </row>
    <row r="32" spans="1:6" x14ac:dyDescent="0.3">
      <c r="A32" s="2" t="s">
        <v>33</v>
      </c>
    </row>
    <row r="33" spans="1:1" x14ac:dyDescent="0.3">
      <c r="A33" s="2" t="s">
        <v>24</v>
      </c>
    </row>
    <row r="34" spans="1:1" x14ac:dyDescent="0.3">
      <c r="A34" s="2" t="s">
        <v>25</v>
      </c>
    </row>
    <row r="35" spans="1:1" x14ac:dyDescent="0.3">
      <c r="A35" s="2" t="s">
        <v>34</v>
      </c>
    </row>
    <row r="36" spans="1:1" x14ac:dyDescent="0.3">
      <c r="A36" s="2" t="s">
        <v>27</v>
      </c>
    </row>
    <row r="37" spans="1:1" x14ac:dyDescent="0.3">
      <c r="A37" s="2" t="s">
        <v>28</v>
      </c>
    </row>
    <row r="38" spans="1:1" x14ac:dyDescent="0.3">
      <c r="A38" s="2" t="s">
        <v>35</v>
      </c>
    </row>
    <row r="39" spans="1:1" x14ac:dyDescent="0.3">
      <c r="A39" s="1"/>
    </row>
    <row r="40" spans="1:1" x14ac:dyDescent="0.3">
      <c r="A40" s="2" t="s">
        <v>3</v>
      </c>
    </row>
    <row r="41" spans="1:1" x14ac:dyDescent="0.3">
      <c r="A41" s="1"/>
    </row>
    <row r="42" spans="1:1" x14ac:dyDescent="0.3">
      <c r="A42" s="2" t="s">
        <v>21</v>
      </c>
    </row>
    <row r="43" spans="1:1" x14ac:dyDescent="0.3">
      <c r="A43" s="1"/>
    </row>
    <row r="44" spans="1:1" x14ac:dyDescent="0.3">
      <c r="A44" s="2" t="s">
        <v>22</v>
      </c>
    </row>
    <row r="45" spans="1:1" x14ac:dyDescent="0.3">
      <c r="A45" s="2" t="s">
        <v>36</v>
      </c>
    </row>
    <row r="46" spans="1:1" x14ac:dyDescent="0.3">
      <c r="A46" s="2" t="s">
        <v>24</v>
      </c>
    </row>
    <row r="47" spans="1:1" x14ac:dyDescent="0.3">
      <c r="A47" s="2" t="s">
        <v>25</v>
      </c>
    </row>
    <row r="48" spans="1:1" x14ac:dyDescent="0.3">
      <c r="A48" s="2" t="s">
        <v>37</v>
      </c>
    </row>
    <row r="49" spans="1:1" x14ac:dyDescent="0.3">
      <c r="A49" s="2" t="s">
        <v>27</v>
      </c>
    </row>
    <row r="50" spans="1:1" x14ac:dyDescent="0.3">
      <c r="A50" s="2" t="s">
        <v>28</v>
      </c>
    </row>
    <row r="51" spans="1:1" x14ac:dyDescent="0.3">
      <c r="A51" s="2" t="s">
        <v>38</v>
      </c>
    </row>
    <row r="52" spans="1:1" x14ac:dyDescent="0.3">
      <c r="A52" s="1"/>
    </row>
    <row r="53" spans="1:1" x14ac:dyDescent="0.3">
      <c r="A53" s="2" t="s">
        <v>4</v>
      </c>
    </row>
    <row r="54" spans="1:1" x14ac:dyDescent="0.3">
      <c r="A54" s="1"/>
    </row>
    <row r="55" spans="1:1" x14ac:dyDescent="0.3">
      <c r="A55" s="2" t="s">
        <v>21</v>
      </c>
    </row>
    <row r="56" spans="1:1" x14ac:dyDescent="0.3">
      <c r="A56" s="1"/>
    </row>
    <row r="57" spans="1:1" x14ac:dyDescent="0.3">
      <c r="A57" s="2" t="s">
        <v>22</v>
      </c>
    </row>
    <row r="58" spans="1:1" x14ac:dyDescent="0.3">
      <c r="A58" s="2" t="s">
        <v>39</v>
      </c>
    </row>
    <row r="59" spans="1:1" x14ac:dyDescent="0.3">
      <c r="A59" s="2" t="s">
        <v>24</v>
      </c>
    </row>
    <row r="60" spans="1:1" x14ac:dyDescent="0.3">
      <c r="A60" s="2" t="s">
        <v>25</v>
      </c>
    </row>
    <row r="61" spans="1:1" x14ac:dyDescent="0.3">
      <c r="A61" s="2" t="s">
        <v>40</v>
      </c>
    </row>
    <row r="62" spans="1:1" x14ac:dyDescent="0.3">
      <c r="A62" s="2" t="s">
        <v>27</v>
      </c>
    </row>
    <row r="63" spans="1:1" x14ac:dyDescent="0.3">
      <c r="A63" s="2" t="s">
        <v>28</v>
      </c>
    </row>
    <row r="64" spans="1:1" x14ac:dyDescent="0.3">
      <c r="A64" s="2" t="s">
        <v>41</v>
      </c>
    </row>
    <row r="65" spans="1:1" x14ac:dyDescent="0.3">
      <c r="A65" s="1"/>
    </row>
    <row r="66" spans="1:1" x14ac:dyDescent="0.3">
      <c r="A66" s="2" t="s">
        <v>5</v>
      </c>
    </row>
    <row r="67" spans="1:1" x14ac:dyDescent="0.3">
      <c r="A67" s="1"/>
    </row>
    <row r="68" spans="1:1" x14ac:dyDescent="0.3">
      <c r="A68" s="2" t="s">
        <v>21</v>
      </c>
    </row>
    <row r="69" spans="1:1" x14ac:dyDescent="0.3">
      <c r="A69" s="1"/>
    </row>
    <row r="70" spans="1:1" x14ac:dyDescent="0.3">
      <c r="A70" s="2" t="s">
        <v>22</v>
      </c>
    </row>
    <row r="71" spans="1:1" x14ac:dyDescent="0.3">
      <c r="A71" s="2" t="s">
        <v>42</v>
      </c>
    </row>
    <row r="72" spans="1:1" x14ac:dyDescent="0.3">
      <c r="A72" s="2" t="s">
        <v>24</v>
      </c>
    </row>
    <row r="73" spans="1:1" x14ac:dyDescent="0.3">
      <c r="A73" s="2" t="s">
        <v>25</v>
      </c>
    </row>
    <row r="74" spans="1:1" x14ac:dyDescent="0.3">
      <c r="A74" s="2" t="s">
        <v>43</v>
      </c>
    </row>
    <row r="75" spans="1:1" x14ac:dyDescent="0.3">
      <c r="A75" s="2" t="s">
        <v>27</v>
      </c>
    </row>
    <row r="76" spans="1:1" x14ac:dyDescent="0.3">
      <c r="A76" s="2" t="s">
        <v>28</v>
      </c>
    </row>
    <row r="77" spans="1:1" x14ac:dyDescent="0.3">
      <c r="A77" s="2" t="s">
        <v>44</v>
      </c>
    </row>
    <row r="78" spans="1:1" x14ac:dyDescent="0.3">
      <c r="A78" s="1"/>
    </row>
    <row r="79" spans="1:1" x14ac:dyDescent="0.3">
      <c r="A79" s="2" t="s">
        <v>6</v>
      </c>
    </row>
    <row r="80" spans="1:1" x14ac:dyDescent="0.3">
      <c r="A80" s="1"/>
    </row>
    <row r="81" spans="1:1" x14ac:dyDescent="0.3">
      <c r="A81" s="2" t="s">
        <v>21</v>
      </c>
    </row>
    <row r="82" spans="1:1" x14ac:dyDescent="0.3">
      <c r="A82" s="1"/>
    </row>
    <row r="83" spans="1:1" x14ac:dyDescent="0.3">
      <c r="A83" s="2" t="s">
        <v>22</v>
      </c>
    </row>
    <row r="84" spans="1:1" x14ac:dyDescent="0.3">
      <c r="A84" s="2" t="s">
        <v>45</v>
      </c>
    </row>
    <row r="85" spans="1:1" x14ac:dyDescent="0.3">
      <c r="A85" s="2" t="s">
        <v>24</v>
      </c>
    </row>
    <row r="86" spans="1:1" x14ac:dyDescent="0.3">
      <c r="A86" s="2" t="s">
        <v>25</v>
      </c>
    </row>
    <row r="87" spans="1:1" x14ac:dyDescent="0.3">
      <c r="A87" s="2" t="s">
        <v>46</v>
      </c>
    </row>
    <row r="88" spans="1:1" x14ac:dyDescent="0.3">
      <c r="A88" s="2" t="s">
        <v>27</v>
      </c>
    </row>
    <row r="89" spans="1:1" x14ac:dyDescent="0.3">
      <c r="A89" s="2" t="s">
        <v>28</v>
      </c>
    </row>
    <row r="90" spans="1:1" x14ac:dyDescent="0.3">
      <c r="A90" s="2" t="s">
        <v>47</v>
      </c>
    </row>
    <row r="91" spans="1:1" x14ac:dyDescent="0.3">
      <c r="A91" s="1"/>
    </row>
    <row r="92" spans="1:1" x14ac:dyDescent="0.3">
      <c r="A92" s="2" t="s">
        <v>7</v>
      </c>
    </row>
    <row r="93" spans="1:1" x14ac:dyDescent="0.3">
      <c r="A93" s="1"/>
    </row>
    <row r="94" spans="1:1" x14ac:dyDescent="0.3">
      <c r="A94" s="2" t="s">
        <v>21</v>
      </c>
    </row>
    <row r="95" spans="1:1" x14ac:dyDescent="0.3">
      <c r="A95" s="1"/>
    </row>
    <row r="96" spans="1:1" x14ac:dyDescent="0.3">
      <c r="A96" s="2" t="s">
        <v>22</v>
      </c>
    </row>
    <row r="97" spans="1:1" x14ac:dyDescent="0.3">
      <c r="A97" s="2" t="s">
        <v>48</v>
      </c>
    </row>
    <row r="98" spans="1:1" x14ac:dyDescent="0.3">
      <c r="A98" s="2" t="s">
        <v>24</v>
      </c>
    </row>
    <row r="99" spans="1:1" x14ac:dyDescent="0.3">
      <c r="A99" s="2" t="s">
        <v>25</v>
      </c>
    </row>
    <row r="100" spans="1:1" x14ac:dyDescent="0.3">
      <c r="A100" s="2" t="s">
        <v>49</v>
      </c>
    </row>
    <row r="101" spans="1:1" x14ac:dyDescent="0.3">
      <c r="A101" s="2" t="s">
        <v>27</v>
      </c>
    </row>
    <row r="102" spans="1:1" x14ac:dyDescent="0.3">
      <c r="A102" s="2" t="s">
        <v>28</v>
      </c>
    </row>
    <row r="103" spans="1:1" x14ac:dyDescent="0.3">
      <c r="A103" s="2" t="s">
        <v>50</v>
      </c>
    </row>
    <row r="104" spans="1:1" x14ac:dyDescent="0.3">
      <c r="A104" s="1"/>
    </row>
    <row r="105" spans="1:1" x14ac:dyDescent="0.3">
      <c r="A105" s="2" t="s">
        <v>8</v>
      </c>
    </row>
    <row r="106" spans="1:1" x14ac:dyDescent="0.3">
      <c r="A106" s="1"/>
    </row>
    <row r="107" spans="1:1" x14ac:dyDescent="0.3">
      <c r="A107" s="2" t="s">
        <v>21</v>
      </c>
    </row>
    <row r="108" spans="1:1" x14ac:dyDescent="0.3">
      <c r="A108" s="1"/>
    </row>
    <row r="109" spans="1:1" x14ac:dyDescent="0.3">
      <c r="A109" s="2" t="s">
        <v>22</v>
      </c>
    </row>
    <row r="110" spans="1:1" x14ac:dyDescent="0.3">
      <c r="A110" s="2" t="s">
        <v>51</v>
      </c>
    </row>
    <row r="111" spans="1:1" x14ac:dyDescent="0.3">
      <c r="A111" s="2" t="s">
        <v>24</v>
      </c>
    </row>
    <row r="112" spans="1:1" x14ac:dyDescent="0.3">
      <c r="A112" s="2" t="s">
        <v>25</v>
      </c>
    </row>
    <row r="113" spans="1:1" x14ac:dyDescent="0.3">
      <c r="A113" s="2" t="s">
        <v>52</v>
      </c>
    </row>
    <row r="114" spans="1:1" x14ac:dyDescent="0.3">
      <c r="A114" s="2" t="s">
        <v>27</v>
      </c>
    </row>
    <row r="115" spans="1:1" x14ac:dyDescent="0.3">
      <c r="A115" s="2" t="s">
        <v>28</v>
      </c>
    </row>
    <row r="116" spans="1:1" x14ac:dyDescent="0.3">
      <c r="A116" s="2" t="s">
        <v>53</v>
      </c>
    </row>
    <row r="117" spans="1:1" x14ac:dyDescent="0.3">
      <c r="A117" s="1"/>
    </row>
    <row r="118" spans="1:1" x14ac:dyDescent="0.3">
      <c r="A118" s="2" t="s">
        <v>9</v>
      </c>
    </row>
    <row r="119" spans="1:1" x14ac:dyDescent="0.3">
      <c r="A119" s="1"/>
    </row>
    <row r="120" spans="1:1" x14ac:dyDescent="0.3">
      <c r="A120" s="2" t="s">
        <v>21</v>
      </c>
    </row>
    <row r="121" spans="1:1" x14ac:dyDescent="0.3">
      <c r="A121" s="1"/>
    </row>
    <row r="122" spans="1:1" x14ac:dyDescent="0.3">
      <c r="A122" s="2" t="s">
        <v>22</v>
      </c>
    </row>
    <row r="123" spans="1:1" x14ac:dyDescent="0.3">
      <c r="A123" s="2" t="s">
        <v>54</v>
      </c>
    </row>
    <row r="124" spans="1:1" x14ac:dyDescent="0.3">
      <c r="A124" s="2" t="s">
        <v>24</v>
      </c>
    </row>
    <row r="125" spans="1:1" x14ac:dyDescent="0.3">
      <c r="A125" s="2" t="s">
        <v>25</v>
      </c>
    </row>
    <row r="126" spans="1:1" x14ac:dyDescent="0.3">
      <c r="A126" s="2" t="s">
        <v>55</v>
      </c>
    </row>
    <row r="127" spans="1:1" x14ac:dyDescent="0.3">
      <c r="A127" s="2" t="s">
        <v>27</v>
      </c>
    </row>
    <row r="128" spans="1:1" x14ac:dyDescent="0.3">
      <c r="A128" s="2" t="s">
        <v>28</v>
      </c>
    </row>
    <row r="129" spans="1:1" x14ac:dyDescent="0.3">
      <c r="A129" s="2" t="s">
        <v>56</v>
      </c>
    </row>
    <row r="130" spans="1:1" x14ac:dyDescent="0.3">
      <c r="A130" s="1"/>
    </row>
    <row r="131" spans="1:1" x14ac:dyDescent="0.3">
      <c r="A131" s="2" t="s">
        <v>10</v>
      </c>
    </row>
    <row r="132" spans="1:1" x14ac:dyDescent="0.3">
      <c r="A132" s="1"/>
    </row>
    <row r="133" spans="1:1" x14ac:dyDescent="0.3">
      <c r="A133" s="2" t="s">
        <v>21</v>
      </c>
    </row>
    <row r="134" spans="1:1" x14ac:dyDescent="0.3">
      <c r="A134" s="1"/>
    </row>
    <row r="135" spans="1:1" x14ac:dyDescent="0.3">
      <c r="A135" s="2" t="s">
        <v>22</v>
      </c>
    </row>
    <row r="136" spans="1:1" x14ac:dyDescent="0.3">
      <c r="A136" s="2" t="s">
        <v>57</v>
      </c>
    </row>
    <row r="137" spans="1:1" x14ac:dyDescent="0.3">
      <c r="A137" s="2" t="s">
        <v>24</v>
      </c>
    </row>
    <row r="138" spans="1:1" x14ac:dyDescent="0.3">
      <c r="A138" s="2" t="s">
        <v>25</v>
      </c>
    </row>
    <row r="139" spans="1:1" x14ac:dyDescent="0.3">
      <c r="A139" s="2" t="s">
        <v>58</v>
      </c>
    </row>
    <row r="140" spans="1:1" x14ac:dyDescent="0.3">
      <c r="A140" s="2" t="s">
        <v>27</v>
      </c>
    </row>
    <row r="141" spans="1:1" x14ac:dyDescent="0.3">
      <c r="A141" s="2" t="s">
        <v>28</v>
      </c>
    </row>
    <row r="142" spans="1:1" x14ac:dyDescent="0.3">
      <c r="A142" s="2" t="s">
        <v>59</v>
      </c>
    </row>
    <row r="143" spans="1:1" x14ac:dyDescent="0.3">
      <c r="A143" s="1"/>
    </row>
    <row r="144" spans="1:1" x14ac:dyDescent="0.3">
      <c r="A144" s="2" t="s">
        <v>11</v>
      </c>
    </row>
    <row r="145" spans="1:1" x14ac:dyDescent="0.3">
      <c r="A145" s="1"/>
    </row>
    <row r="146" spans="1:1" x14ac:dyDescent="0.3">
      <c r="A146" s="2" t="s">
        <v>21</v>
      </c>
    </row>
    <row r="147" spans="1:1" x14ac:dyDescent="0.3">
      <c r="A147" s="1"/>
    </row>
    <row r="148" spans="1:1" x14ac:dyDescent="0.3">
      <c r="A148" s="2" t="s">
        <v>22</v>
      </c>
    </row>
    <row r="149" spans="1:1" x14ac:dyDescent="0.3">
      <c r="A149" s="2" t="s">
        <v>60</v>
      </c>
    </row>
    <row r="150" spans="1:1" x14ac:dyDescent="0.3">
      <c r="A150" s="2" t="s">
        <v>24</v>
      </c>
    </row>
    <row r="151" spans="1:1" x14ac:dyDescent="0.3">
      <c r="A151" s="2" t="s">
        <v>25</v>
      </c>
    </row>
    <row r="152" spans="1:1" x14ac:dyDescent="0.3">
      <c r="A152" s="2" t="s">
        <v>61</v>
      </c>
    </row>
    <row r="153" spans="1:1" x14ac:dyDescent="0.3">
      <c r="A153" s="2" t="s">
        <v>27</v>
      </c>
    </row>
    <row r="154" spans="1:1" x14ac:dyDescent="0.3">
      <c r="A154" s="2" t="s">
        <v>28</v>
      </c>
    </row>
    <row r="155" spans="1:1" x14ac:dyDescent="0.3">
      <c r="A155" s="2" t="s">
        <v>62</v>
      </c>
    </row>
    <row r="156" spans="1:1" x14ac:dyDescent="0.3">
      <c r="A156" s="1"/>
    </row>
    <row r="157" spans="1:1" x14ac:dyDescent="0.3">
      <c r="A157" s="2" t="s">
        <v>12</v>
      </c>
    </row>
    <row r="158" spans="1:1" x14ac:dyDescent="0.3">
      <c r="A158" s="1"/>
    </row>
    <row r="159" spans="1:1" x14ac:dyDescent="0.3">
      <c r="A159" s="2" t="s">
        <v>21</v>
      </c>
    </row>
    <row r="160" spans="1:1" x14ac:dyDescent="0.3">
      <c r="A160" s="1"/>
    </row>
    <row r="161" spans="1:1" x14ac:dyDescent="0.3">
      <c r="A161" s="2" t="s">
        <v>22</v>
      </c>
    </row>
    <row r="162" spans="1:1" x14ac:dyDescent="0.3">
      <c r="A162" s="2" t="s">
        <v>63</v>
      </c>
    </row>
    <row r="163" spans="1:1" x14ac:dyDescent="0.3">
      <c r="A163" s="2" t="s">
        <v>24</v>
      </c>
    </row>
    <row r="164" spans="1:1" x14ac:dyDescent="0.3">
      <c r="A164" s="2" t="s">
        <v>25</v>
      </c>
    </row>
    <row r="165" spans="1:1" x14ac:dyDescent="0.3">
      <c r="A165" s="2" t="s">
        <v>64</v>
      </c>
    </row>
    <row r="166" spans="1:1" x14ac:dyDescent="0.3">
      <c r="A166" s="2" t="s">
        <v>27</v>
      </c>
    </row>
    <row r="167" spans="1:1" x14ac:dyDescent="0.3">
      <c r="A167" s="2" t="s">
        <v>28</v>
      </c>
    </row>
    <row r="168" spans="1:1" x14ac:dyDescent="0.3">
      <c r="A168" s="2" t="s">
        <v>65</v>
      </c>
    </row>
    <row r="169" spans="1:1" x14ac:dyDescent="0.3">
      <c r="A169" s="1"/>
    </row>
    <row r="170" spans="1:1" x14ac:dyDescent="0.3">
      <c r="A170" s="2" t="s">
        <v>13</v>
      </c>
    </row>
    <row r="171" spans="1:1" x14ac:dyDescent="0.3">
      <c r="A171" s="1"/>
    </row>
    <row r="172" spans="1:1" x14ac:dyDescent="0.3">
      <c r="A172" s="2" t="s">
        <v>21</v>
      </c>
    </row>
    <row r="173" spans="1:1" x14ac:dyDescent="0.3">
      <c r="A173" s="1"/>
    </row>
    <row r="174" spans="1:1" x14ac:dyDescent="0.3">
      <c r="A174" s="2" t="s">
        <v>22</v>
      </c>
    </row>
    <row r="175" spans="1:1" x14ac:dyDescent="0.3">
      <c r="A175" s="2" t="s">
        <v>66</v>
      </c>
    </row>
    <row r="176" spans="1:1" x14ac:dyDescent="0.3">
      <c r="A176" s="2" t="s">
        <v>24</v>
      </c>
    </row>
    <row r="177" spans="1:1" x14ac:dyDescent="0.3">
      <c r="A177" s="2" t="s">
        <v>25</v>
      </c>
    </row>
    <row r="178" spans="1:1" x14ac:dyDescent="0.3">
      <c r="A178" s="2" t="s">
        <v>67</v>
      </c>
    </row>
    <row r="179" spans="1:1" x14ac:dyDescent="0.3">
      <c r="A179" s="2" t="s">
        <v>27</v>
      </c>
    </row>
    <row r="180" spans="1:1" x14ac:dyDescent="0.3">
      <c r="A180" s="2" t="s">
        <v>28</v>
      </c>
    </row>
    <row r="181" spans="1:1" x14ac:dyDescent="0.3">
      <c r="A181" s="3" t="s">
        <v>68</v>
      </c>
    </row>
  </sheetData>
  <conditionalFormatting sqref="D4:D15">
    <cfRule type="cellIs" dxfId="0" priority="1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3EDE-EA50-47B1-B0F4-BF771378AF83}">
  <dimension ref="A1:A7"/>
  <sheetViews>
    <sheetView workbookViewId="0">
      <selection activeCell="A15" sqref="A15"/>
    </sheetView>
  </sheetViews>
  <sheetFormatPr defaultRowHeight="14.4" x14ac:dyDescent="0.3"/>
  <cols>
    <col min="1" max="1" width="111.33203125" customWidth="1"/>
  </cols>
  <sheetData>
    <row r="1" spans="1:1" x14ac:dyDescent="0.3">
      <c r="A1" s="2" t="s">
        <v>69</v>
      </c>
    </row>
    <row r="2" spans="1:1" x14ac:dyDescent="0.3">
      <c r="A2" s="2" t="s">
        <v>70</v>
      </c>
    </row>
    <row r="3" spans="1:1" x14ac:dyDescent="0.3">
      <c r="A3" s="2" t="s">
        <v>71</v>
      </c>
    </row>
    <row r="4" spans="1:1" x14ac:dyDescent="0.3">
      <c r="A4" s="2" t="s">
        <v>72</v>
      </c>
    </row>
    <row r="5" spans="1:1" x14ac:dyDescent="0.3">
      <c r="A5" s="2" t="s">
        <v>73</v>
      </c>
    </row>
    <row r="6" spans="1:1" x14ac:dyDescent="0.3">
      <c r="A6" s="2" t="s">
        <v>74</v>
      </c>
    </row>
    <row r="7" spans="1:1" x14ac:dyDescent="0.3">
      <c r="A7" s="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Chrisman</dc:creator>
  <cp:lastModifiedBy>Micah Chrisman</cp:lastModifiedBy>
  <dcterms:created xsi:type="dcterms:W3CDTF">2020-07-16T20:03:31Z</dcterms:created>
  <dcterms:modified xsi:type="dcterms:W3CDTF">2020-07-22T19:11:48Z</dcterms:modified>
</cp:coreProperties>
</file>