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ropbox\dissertation\circuits and ICs\ads1256 experiments\"/>
    </mc:Choice>
  </mc:AlternateContent>
  <xr:revisionPtr revIDLastSave="0" documentId="10_ncr:8100000_{CD9592DB-C5AC-4534-976A-35C2EC43EB98}" xr6:coauthVersionLast="32" xr6:coauthVersionMax="32" xr10:uidLastSave="{00000000-0000-0000-0000-000000000000}"/>
  <bookViews>
    <workbookView xWindow="0" yWindow="0" windowWidth="23040" windowHeight="8520" xr2:uid="{DFD8F43B-FA9F-4F73-9BD5-1AD70FFAE7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3" i="1"/>
  <c r="D31" i="1"/>
  <c r="D30" i="1"/>
  <c r="C31" i="1"/>
  <c r="C30" i="1"/>
  <c r="C29" i="1"/>
  <c r="D28" i="1"/>
  <c r="C28" i="1"/>
  <c r="C26" i="1"/>
  <c r="C25" i="1"/>
  <c r="C23" i="1"/>
  <c r="D22" i="1"/>
  <c r="C22" i="1"/>
  <c r="C19" i="1"/>
  <c r="D14" i="1"/>
  <c r="D8" i="1"/>
  <c r="F7" i="1"/>
  <c r="F8" i="1" s="1"/>
  <c r="D12" i="1" s="1"/>
  <c r="D5" i="1"/>
  <c r="C11" i="1"/>
  <c r="F2" i="1"/>
  <c r="D2" i="1"/>
  <c r="F1" i="1"/>
  <c r="F4" i="1"/>
  <c r="F5" i="1" s="1"/>
</calcChain>
</file>

<file path=xl/sharedStrings.xml><?xml version="1.0" encoding="utf-8"?>
<sst xmlns="http://schemas.openxmlformats.org/spreadsheetml/2006/main" count="98" uniqueCount="60">
  <si>
    <t>SPI speed</t>
  </si>
  <si>
    <t>Fclkin</t>
  </si>
  <si>
    <t>MHz</t>
  </si>
  <si>
    <t>Hz</t>
  </si>
  <si>
    <t>tCLKIN</t>
  </si>
  <si>
    <t>uS</t>
  </si>
  <si>
    <t>S</t>
  </si>
  <si>
    <t>t1</t>
  </si>
  <si>
    <t>symbol</t>
  </si>
  <si>
    <t>description</t>
  </si>
  <si>
    <t>Min</t>
  </si>
  <si>
    <t>Max</t>
  </si>
  <si>
    <t>unit</t>
  </si>
  <si>
    <t>tclkin (uS)</t>
  </si>
  <si>
    <t>tData</t>
  </si>
  <si>
    <t>SCK period</t>
  </si>
  <si>
    <t>Data rate</t>
  </si>
  <si>
    <t>tdata (uS)</t>
  </si>
  <si>
    <t>value (5uS delay)</t>
  </si>
  <si>
    <t>value (no delay)</t>
  </si>
  <si>
    <t>t2H</t>
  </si>
  <si>
    <t>SCLK Period</t>
  </si>
  <si>
    <t>SCLK pulse width high</t>
  </si>
  <si>
    <t>t2L</t>
  </si>
  <si>
    <t>SCLK pulse width low</t>
  </si>
  <si>
    <t>t3</t>
  </si>
  <si>
    <t>t4</t>
  </si>
  <si>
    <t>t5</t>
  </si>
  <si>
    <t>t6</t>
  </si>
  <si>
    <t>Delay from DIN to DOUT SCLK</t>
  </si>
  <si>
    <t>t7</t>
  </si>
  <si>
    <t>t8</t>
  </si>
  <si>
    <t>t9</t>
  </si>
  <si>
    <t>t10</t>
  </si>
  <si>
    <t>t11</t>
  </si>
  <si>
    <t>CS low after DOUT</t>
  </si>
  <si>
    <t xml:space="preserve">Last SCLK fall </t>
  </si>
  <si>
    <t>Final SCLK before first SCLK of next</t>
  </si>
  <si>
    <t>For RREG,WREG,RDATA</t>
  </si>
  <si>
    <t>For RDATAC, SYNC</t>
  </si>
  <si>
    <t>CS drop timing</t>
  </si>
  <si>
    <t>t12</t>
  </si>
  <si>
    <t>t13</t>
  </si>
  <si>
    <t>t14</t>
  </si>
  <si>
    <t>t15</t>
  </si>
  <si>
    <t>t16</t>
  </si>
  <si>
    <t>t16b</t>
  </si>
  <si>
    <t>t17</t>
  </si>
  <si>
    <t>SCLK reset first high</t>
  </si>
  <si>
    <t>SCLK reset low</t>
  </si>
  <si>
    <t>SCLK reset second high</t>
  </si>
  <si>
    <t>SCLK reset thrid high</t>
  </si>
  <si>
    <t>reset,sync,pdwn pulse width</t>
  </si>
  <si>
    <t>sync/pswn rising edge to clkin rising edge</t>
  </si>
  <si>
    <t>conversion data invaluid while updating</t>
  </si>
  <si>
    <t>t18</t>
  </si>
  <si>
    <t>Settling times</t>
  </si>
  <si>
    <t>data rate</t>
  </si>
  <si>
    <t>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</si>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</sst>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C643-955A-463D-AB53-B8E571C1152B}">
  <dimension ref="A1:G54"/>
  <sheetViews>
    <sheetView tabSelected="1" workbookViewId="0">
      <selection activeCell="C19" sqref="C19"/>
    </sheetView>
  </sheetViews>
  <sheetFormatPr defaultRowHeight="14.4" x14ac:dyDescent="0.3"/>
  <cols>
    <col min="2" max="2" width="34.5546875" bestFit="1" customWidth="1"/>
    <col min="3" max="3" width="12" bestFit="1" customWidth="1"/>
    <col min="6" max="6" width="14.6640625" bestFit="1" customWidth="1"/>
    <col min="7" max="7" width="13.88671875" bestFit="1" customWidth="1"/>
  </cols>
  <sheetData>
    <row r="1" spans="1:7" x14ac:dyDescent="0.3">
      <c r="C1" t="s">
        <v>1</v>
      </c>
      <c r="D1">
        <v>7.68</v>
      </c>
      <c r="E1" t="s">
        <v>2</v>
      </c>
      <c r="F1">
        <f>D1*1000000</f>
        <v>7680000</v>
      </c>
      <c r="G1" t="s">
        <v>3</v>
      </c>
    </row>
    <row r="2" spans="1:7" x14ac:dyDescent="0.3">
      <c r="C2" t="s">
        <v>4</v>
      </c>
      <c r="D2">
        <f>1/D1</f>
        <v>0.13020833333333334</v>
      </c>
      <c r="E2" t="s">
        <v>5</v>
      </c>
      <c r="F2">
        <f>1/F1</f>
        <v>1.3020833333333334E-7</v>
      </c>
      <c r="G2" t="s">
        <v>6</v>
      </c>
    </row>
    <row r="4" spans="1:7" x14ac:dyDescent="0.3">
      <c r="C4" t="s">
        <v>0</v>
      </c>
      <c r="D4" s="1">
        <v>2500000</v>
      </c>
      <c r="E4" t="s">
        <v>3</v>
      </c>
      <c r="F4">
        <f>D4/1000000</f>
        <v>2.5</v>
      </c>
      <c r="G4" t="s">
        <v>2</v>
      </c>
    </row>
    <row r="5" spans="1:7" x14ac:dyDescent="0.3">
      <c r="C5" t="s">
        <v>15</v>
      </c>
      <c r="D5">
        <f>1/D4</f>
        <v>3.9999999999999998E-7</v>
      </c>
      <c r="E5" t="s">
        <v>6</v>
      </c>
      <c r="F5">
        <f>1/F4</f>
        <v>0.4</v>
      </c>
      <c r="G5" t="s">
        <v>5</v>
      </c>
    </row>
    <row r="7" spans="1:7" x14ac:dyDescent="0.3">
      <c r="C7" t="s">
        <v>16</v>
      </c>
      <c r="D7" s="1">
        <v>30000</v>
      </c>
      <c r="E7" t="s">
        <v>3</v>
      </c>
      <c r="F7">
        <f>D7/1000000</f>
        <v>0.03</v>
      </c>
      <c r="G7" t="s">
        <v>2</v>
      </c>
    </row>
    <row r="8" spans="1:7" x14ac:dyDescent="0.3">
      <c r="C8" t="s">
        <v>14</v>
      </c>
      <c r="D8">
        <f>1/D7</f>
        <v>3.3333333333333335E-5</v>
      </c>
      <c r="E8" t="s">
        <v>6</v>
      </c>
      <c r="F8">
        <f>1/F7</f>
        <v>33.333333333333336</v>
      </c>
      <c r="G8" t="s">
        <v>5</v>
      </c>
    </row>
    <row r="10" spans="1:7" ht="13.8" customHeight="1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18</v>
      </c>
      <c r="G10" t="s">
        <v>19</v>
      </c>
    </row>
    <row r="11" spans="1:7" x14ac:dyDescent="0.3">
      <c r="A11" t="s">
        <v>7</v>
      </c>
      <c r="B11" t="s">
        <v>21</v>
      </c>
      <c r="C11">
        <f>4*D2</f>
        <v>0.52083333333333337</v>
      </c>
      <c r="E11" t="s">
        <v>13</v>
      </c>
      <c r="F11">
        <v>0.625</v>
      </c>
    </row>
    <row r="12" spans="1:7" x14ac:dyDescent="0.3">
      <c r="D12">
        <f>10*F8</f>
        <v>333.33333333333337</v>
      </c>
      <c r="E12" t="s">
        <v>17</v>
      </c>
    </row>
    <row r="13" spans="1:7" x14ac:dyDescent="0.3">
      <c r="A13" t="s">
        <v>20</v>
      </c>
      <c r="B13" t="s">
        <v>22</v>
      </c>
      <c r="C13">
        <v>0.2</v>
      </c>
      <c r="E13" t="s">
        <v>5</v>
      </c>
      <c r="F13">
        <v>0.25</v>
      </c>
    </row>
    <row r="14" spans="1:7" x14ac:dyDescent="0.3">
      <c r="D14">
        <f>9*F8</f>
        <v>300</v>
      </c>
      <c r="E14" t="s">
        <v>5</v>
      </c>
    </row>
    <row r="15" spans="1:7" x14ac:dyDescent="0.3">
      <c r="A15" t="s">
        <v>23</v>
      </c>
      <c r="B15" t="s">
        <v>24</v>
      </c>
      <c r="C15">
        <v>0.2</v>
      </c>
      <c r="E15" t="s">
        <v>5</v>
      </c>
    </row>
    <row r="16" spans="1:7" x14ac:dyDescent="0.3">
      <c r="A16" t="s">
        <v>25</v>
      </c>
      <c r="B16" t="s">
        <v>40</v>
      </c>
      <c r="C16">
        <v>0</v>
      </c>
      <c r="F16">
        <v>0.52500000000000002</v>
      </c>
    </row>
    <row r="17" spans="1:7" x14ac:dyDescent="0.3">
      <c r="A17" t="s">
        <v>26</v>
      </c>
    </row>
    <row r="18" spans="1:7" x14ac:dyDescent="0.3">
      <c r="A18" t="s">
        <v>27</v>
      </c>
    </row>
    <row r="19" spans="1:7" x14ac:dyDescent="0.3">
      <c r="A19" t="s">
        <v>28</v>
      </c>
      <c r="B19" t="s">
        <v>29</v>
      </c>
      <c r="C19">
        <f>50*D2</f>
        <v>6.510416666666667</v>
      </c>
      <c r="E19" t="s">
        <v>5</v>
      </c>
      <c r="F19">
        <v>5.625</v>
      </c>
      <c r="G19">
        <v>0.625</v>
      </c>
    </row>
    <row r="20" spans="1:7" x14ac:dyDescent="0.3">
      <c r="A20" t="s">
        <v>30</v>
      </c>
    </row>
    <row r="21" spans="1:7" x14ac:dyDescent="0.3">
      <c r="A21" t="s">
        <v>31</v>
      </c>
    </row>
    <row r="22" spans="1:7" x14ac:dyDescent="0.3">
      <c r="A22" t="s">
        <v>32</v>
      </c>
      <c r="B22" t="s">
        <v>36</v>
      </c>
      <c r="C22">
        <f>6*D2</f>
        <v>0.78125</v>
      </c>
      <c r="D22">
        <f>10*D2</f>
        <v>1.3020833333333335</v>
      </c>
      <c r="E22" t="s">
        <v>5</v>
      </c>
    </row>
    <row r="23" spans="1:7" x14ac:dyDescent="0.3">
      <c r="A23" t="s">
        <v>33</v>
      </c>
      <c r="B23" t="s">
        <v>35</v>
      </c>
      <c r="C23">
        <f>8*D2</f>
        <v>1.0416666666666667</v>
      </c>
      <c r="E23" t="s">
        <v>5</v>
      </c>
      <c r="F23">
        <v>10</v>
      </c>
    </row>
    <row r="24" spans="1:7" x14ac:dyDescent="0.3">
      <c r="A24" t="s">
        <v>34</v>
      </c>
      <c r="B24" t="s">
        <v>37</v>
      </c>
    </row>
    <row r="25" spans="1:7" x14ac:dyDescent="0.3">
      <c r="B25" s="2" t="s">
        <v>38</v>
      </c>
      <c r="C25">
        <f>4*D2</f>
        <v>0.52083333333333337</v>
      </c>
      <c r="E25" t="s">
        <v>5</v>
      </c>
      <c r="F25">
        <v>14.75</v>
      </c>
    </row>
    <row r="26" spans="1:7" x14ac:dyDescent="0.3">
      <c r="B26" s="2" t="s">
        <v>39</v>
      </c>
      <c r="C26">
        <f>24*D2</f>
        <v>3.125</v>
      </c>
      <c r="E26" t="s">
        <v>5</v>
      </c>
    </row>
    <row r="28" spans="1:7" x14ac:dyDescent="0.3">
      <c r="A28" t="s">
        <v>41</v>
      </c>
      <c r="B28" t="s">
        <v>48</v>
      </c>
      <c r="C28">
        <f>300*D2</f>
        <v>39.0625</v>
      </c>
      <c r="D28">
        <f>500*D2</f>
        <v>65.104166666666671</v>
      </c>
      <c r="E28" t="s">
        <v>5</v>
      </c>
    </row>
    <row r="29" spans="1:7" x14ac:dyDescent="0.3">
      <c r="A29" t="s">
        <v>42</v>
      </c>
      <c r="B29" t="s">
        <v>49</v>
      </c>
      <c r="C29">
        <f>5*D2</f>
        <v>0.65104166666666674</v>
      </c>
      <c r="E29" t="s">
        <v>5</v>
      </c>
    </row>
    <row r="30" spans="1:7" x14ac:dyDescent="0.3">
      <c r="A30" t="s">
        <v>43</v>
      </c>
      <c r="B30" t="s">
        <v>50</v>
      </c>
      <c r="C30">
        <f>550*D2</f>
        <v>71.614583333333343</v>
      </c>
      <c r="D30">
        <f>750*D2</f>
        <v>97.65625</v>
      </c>
      <c r="E30" t="s">
        <v>5</v>
      </c>
    </row>
    <row r="31" spans="1:7" x14ac:dyDescent="0.3">
      <c r="A31" t="s">
        <v>44</v>
      </c>
      <c r="B31" t="s">
        <v>51</v>
      </c>
      <c r="C31">
        <f>1050*D2</f>
        <v>136.71875</v>
      </c>
      <c r="D31">
        <f>1250*D2</f>
        <v>162.76041666666669</v>
      </c>
      <c r="E31" t="s">
        <v>5</v>
      </c>
    </row>
    <row r="33" spans="1:5" x14ac:dyDescent="0.3">
      <c r="A33" t="s">
        <v>45</v>
      </c>
      <c r="B33" t="s">
        <v>52</v>
      </c>
      <c r="C33">
        <f>4*D2</f>
        <v>0.52083333333333337</v>
      </c>
      <c r="E33" t="s">
        <v>5</v>
      </c>
    </row>
    <row r="34" spans="1:5" x14ac:dyDescent="0.3">
      <c r="A34" t="s">
        <v>46</v>
      </c>
      <c r="B34" t="s">
        <v>53</v>
      </c>
      <c r="C34">
        <v>-2.5000000000000001E-2</v>
      </c>
      <c r="D34">
        <v>2.5000000000000001E-2</v>
      </c>
      <c r="E34" t="s">
        <v>5</v>
      </c>
    </row>
    <row r="36" spans="1:5" x14ac:dyDescent="0.3">
      <c r="A36" t="s">
        <v>47</v>
      </c>
      <c r="B36" t="s">
        <v>54</v>
      </c>
      <c r="C36">
        <f>16*D2</f>
        <v>2.0833333333333335</v>
      </c>
      <c r="E36" t="s">
        <v>5</v>
      </c>
    </row>
    <row r="38" spans="1:5" x14ac:dyDescent="0.3">
      <c r="A38" t="s">
        <v>55</v>
      </c>
      <c r="B38" t="s">
        <v>56</v>
      </c>
      <c r="C38" t="s">
        <v>57</v>
      </c>
      <c r="D38" t="s">
        <v>58</v>
      </c>
    </row>
    <row r="39" spans="1:5" x14ac:dyDescent="0.3">
      <c r="C39">
        <v>30000</v>
      </c>
      <c r="D39">
        <v>0.21</v>
      </c>
      <c r="E39" t="s">
        <v>59</v>
      </c>
    </row>
    <row r="40" spans="1:5" x14ac:dyDescent="0.3">
      <c r="C40">
        <v>15000</v>
      </c>
      <c r="D40">
        <v>0.25</v>
      </c>
      <c r="E40" t="s">
        <v>59</v>
      </c>
    </row>
    <row r="41" spans="1:5" x14ac:dyDescent="0.3">
      <c r="C41">
        <v>7500</v>
      </c>
      <c r="D41">
        <v>0.31</v>
      </c>
      <c r="E41" t="s">
        <v>59</v>
      </c>
    </row>
    <row r="42" spans="1:5" x14ac:dyDescent="0.3">
      <c r="C42">
        <v>3750</v>
      </c>
      <c r="D42">
        <v>0.44</v>
      </c>
      <c r="E42" t="s">
        <v>59</v>
      </c>
    </row>
    <row r="43" spans="1:5" x14ac:dyDescent="0.3">
      <c r="C43">
        <v>2000</v>
      </c>
      <c r="D43">
        <v>0.68</v>
      </c>
      <c r="E43" t="s">
        <v>59</v>
      </c>
    </row>
    <row r="44" spans="1:5" x14ac:dyDescent="0.3">
      <c r="C44">
        <v>1000</v>
      </c>
      <c r="D44">
        <v>1.18</v>
      </c>
      <c r="E44" t="s">
        <v>59</v>
      </c>
    </row>
    <row r="45" spans="1:5" x14ac:dyDescent="0.3">
      <c r="C45">
        <v>500</v>
      </c>
      <c r="D45">
        <v>2.1800000000000002</v>
      </c>
      <c r="E45" t="s">
        <v>59</v>
      </c>
    </row>
    <row r="46" spans="1:5" x14ac:dyDescent="0.3">
      <c r="C46">
        <v>100</v>
      </c>
      <c r="D46">
        <v>10.18</v>
      </c>
      <c r="E46" t="s">
        <v>59</v>
      </c>
    </row>
    <row r="47" spans="1:5" x14ac:dyDescent="0.3">
      <c r="C47">
        <v>60</v>
      </c>
      <c r="D47">
        <v>16.84</v>
      </c>
      <c r="E47" t="s">
        <v>59</v>
      </c>
    </row>
    <row r="48" spans="1:5" x14ac:dyDescent="0.3">
      <c r="C48">
        <v>50</v>
      </c>
      <c r="D48">
        <v>20.18</v>
      </c>
      <c r="E48" t="s">
        <v>59</v>
      </c>
    </row>
    <row r="49" spans="2:5" x14ac:dyDescent="0.3">
      <c r="C49">
        <v>30</v>
      </c>
      <c r="D49">
        <v>33.51</v>
      </c>
      <c r="E49" t="s">
        <v>59</v>
      </c>
    </row>
    <row r="50" spans="2:5" x14ac:dyDescent="0.3">
      <c r="C50">
        <v>25</v>
      </c>
      <c r="D50">
        <v>40.18</v>
      </c>
      <c r="E50" t="s">
        <v>59</v>
      </c>
    </row>
    <row r="51" spans="2:5" x14ac:dyDescent="0.3">
      <c r="C51">
        <v>15</v>
      </c>
      <c r="D51">
        <v>66.84</v>
      </c>
      <c r="E51" t="s">
        <v>59</v>
      </c>
    </row>
    <row r="52" spans="2:5" x14ac:dyDescent="0.3">
      <c r="B52" s="3"/>
      <c r="C52" s="3">
        <v>10</v>
      </c>
      <c r="D52">
        <v>100.18</v>
      </c>
      <c r="E52" t="s">
        <v>59</v>
      </c>
    </row>
    <row r="53" spans="2:5" x14ac:dyDescent="0.3">
      <c r="B53" s="3"/>
      <c r="C53" s="3">
        <v>5</v>
      </c>
      <c r="D53">
        <v>200.18</v>
      </c>
      <c r="E53" t="s">
        <v>59</v>
      </c>
    </row>
    <row r="54" spans="2:5" x14ac:dyDescent="0.3">
      <c r="C54">
        <v>2.5</v>
      </c>
      <c r="D54">
        <v>400.18</v>
      </c>
      <c r="E5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Bilsky</dc:creator>
  <cp:lastModifiedBy>Matthew Bilsky</cp:lastModifiedBy>
  <dcterms:created xsi:type="dcterms:W3CDTF">2018-05-07T13:48:32Z</dcterms:created>
  <dcterms:modified xsi:type="dcterms:W3CDTF">2018-05-07T16:51:38Z</dcterms:modified>
</cp:coreProperties>
</file>