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b1ce35787e9588/桌面/CHE223/"/>
    </mc:Choice>
  </mc:AlternateContent>
  <xr:revisionPtr revIDLastSave="346" documentId="8_{5C25060B-B8A1-4840-A6B3-AA6DE461E066}" xr6:coauthVersionLast="46" xr6:coauthVersionMax="46" xr10:uidLastSave="{9E633F62-3E41-434D-8B7A-2592B6932628}"/>
  <bookViews>
    <workbookView xWindow="-120" yWindow="-120" windowWidth="29040" windowHeight="15840" activeTab="1" xr2:uid="{00000000-000D-0000-FFFF-FFFF00000000}"/>
  </bookViews>
  <sheets>
    <sheet name="Statistics_Project_Dataset(2021" sheetId="1" r:id="rId1"/>
    <sheet name="Question 1" sheetId="2" r:id="rId2"/>
    <sheet name="Question 2" sheetId="3" r:id="rId3"/>
    <sheet name="Question 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78" i="2" l="1"/>
  <c r="G473" i="3"/>
  <c r="G483" i="3" s="1"/>
  <c r="E482" i="3"/>
  <c r="E479" i="3"/>
  <c r="E483" i="3"/>
  <c r="F483" i="3"/>
  <c r="H483" i="3"/>
  <c r="H482" i="3"/>
  <c r="F481" i="3"/>
  <c r="G481" i="3"/>
  <c r="H481" i="3"/>
  <c r="E481" i="3"/>
  <c r="M477" i="2"/>
  <c r="F480" i="3"/>
  <c r="G480" i="3"/>
  <c r="H480" i="3"/>
  <c r="E480" i="3"/>
  <c r="G479" i="3"/>
  <c r="F479" i="3"/>
  <c r="H479" i="3"/>
  <c r="F474" i="3"/>
  <c r="G474" i="3"/>
  <c r="H474" i="3"/>
  <c r="I474" i="3"/>
  <c r="E474" i="3"/>
  <c r="F473" i="3"/>
  <c r="H473" i="3"/>
  <c r="I473" i="3"/>
  <c r="E473" i="3"/>
  <c r="F472" i="3"/>
  <c r="G472" i="3"/>
  <c r="H472" i="3"/>
  <c r="I472" i="3"/>
  <c r="E472" i="3"/>
  <c r="G3" i="3"/>
  <c r="H3" i="3"/>
  <c r="I3" i="3"/>
  <c r="G4" i="3"/>
  <c r="H4" i="3"/>
  <c r="I4" i="3"/>
  <c r="G5" i="3"/>
  <c r="H5" i="3"/>
  <c r="I5" i="3"/>
  <c r="G6" i="3"/>
  <c r="H6" i="3"/>
  <c r="I6" i="3"/>
  <c r="G7" i="3"/>
  <c r="H7" i="3"/>
  <c r="I7" i="3"/>
  <c r="G8" i="3"/>
  <c r="H8" i="3"/>
  <c r="I8" i="3"/>
  <c r="G9" i="3"/>
  <c r="H9" i="3"/>
  <c r="I9" i="3"/>
  <c r="G10" i="3"/>
  <c r="H10" i="3"/>
  <c r="I10" i="3"/>
  <c r="G11" i="3"/>
  <c r="H11" i="3"/>
  <c r="I11" i="3"/>
  <c r="G12" i="3"/>
  <c r="H12" i="3"/>
  <c r="I12" i="3"/>
  <c r="G13" i="3"/>
  <c r="H13" i="3"/>
  <c r="I13" i="3"/>
  <c r="G14" i="3"/>
  <c r="H14" i="3"/>
  <c r="I14" i="3"/>
  <c r="G15" i="3"/>
  <c r="H15" i="3"/>
  <c r="I15" i="3"/>
  <c r="G16" i="3"/>
  <c r="H16" i="3"/>
  <c r="I16" i="3"/>
  <c r="G17" i="3"/>
  <c r="H17" i="3"/>
  <c r="I17" i="3"/>
  <c r="G18" i="3"/>
  <c r="H18" i="3"/>
  <c r="I18" i="3"/>
  <c r="G19" i="3"/>
  <c r="H19" i="3"/>
  <c r="I19" i="3"/>
  <c r="G20" i="3"/>
  <c r="H20" i="3"/>
  <c r="I20" i="3"/>
  <c r="G21" i="3"/>
  <c r="H21" i="3"/>
  <c r="I21" i="3"/>
  <c r="G22" i="3"/>
  <c r="H22" i="3"/>
  <c r="I22" i="3"/>
  <c r="G23" i="3"/>
  <c r="H23" i="3"/>
  <c r="I23" i="3"/>
  <c r="G24" i="3"/>
  <c r="H24" i="3"/>
  <c r="I24" i="3"/>
  <c r="G25" i="3"/>
  <c r="H25" i="3"/>
  <c r="I25" i="3"/>
  <c r="G26" i="3"/>
  <c r="H26" i="3"/>
  <c r="I26" i="3"/>
  <c r="G27" i="3"/>
  <c r="H27" i="3"/>
  <c r="I27" i="3"/>
  <c r="G28" i="3"/>
  <c r="H28" i="3"/>
  <c r="I28" i="3"/>
  <c r="G29" i="3"/>
  <c r="H29" i="3"/>
  <c r="I29" i="3"/>
  <c r="G30" i="3"/>
  <c r="H30" i="3"/>
  <c r="I30" i="3"/>
  <c r="G31" i="3"/>
  <c r="H31" i="3"/>
  <c r="I31" i="3"/>
  <c r="G32" i="3"/>
  <c r="H32" i="3"/>
  <c r="I32" i="3"/>
  <c r="G33" i="3"/>
  <c r="H33" i="3"/>
  <c r="I33" i="3"/>
  <c r="G34" i="3"/>
  <c r="H34" i="3"/>
  <c r="I34" i="3"/>
  <c r="G35" i="3"/>
  <c r="H35" i="3"/>
  <c r="I35" i="3"/>
  <c r="G36" i="3"/>
  <c r="H36" i="3"/>
  <c r="I36" i="3"/>
  <c r="G37" i="3"/>
  <c r="H37" i="3"/>
  <c r="I37" i="3"/>
  <c r="G38" i="3"/>
  <c r="H38" i="3"/>
  <c r="I38" i="3"/>
  <c r="G39" i="3"/>
  <c r="H39" i="3"/>
  <c r="I39" i="3"/>
  <c r="G40" i="3"/>
  <c r="H40" i="3"/>
  <c r="I40" i="3"/>
  <c r="G41" i="3"/>
  <c r="H41" i="3"/>
  <c r="I41" i="3"/>
  <c r="G42" i="3"/>
  <c r="H42" i="3"/>
  <c r="I42" i="3"/>
  <c r="G43" i="3"/>
  <c r="H43" i="3"/>
  <c r="I43" i="3"/>
  <c r="G44" i="3"/>
  <c r="H44" i="3"/>
  <c r="I44" i="3"/>
  <c r="G45" i="3"/>
  <c r="H45" i="3"/>
  <c r="I45" i="3"/>
  <c r="G46" i="3"/>
  <c r="H46" i="3"/>
  <c r="I46" i="3"/>
  <c r="G47" i="3"/>
  <c r="H47" i="3"/>
  <c r="I47" i="3"/>
  <c r="G48" i="3"/>
  <c r="H48" i="3"/>
  <c r="I48" i="3"/>
  <c r="G49" i="3"/>
  <c r="H49" i="3"/>
  <c r="I49" i="3"/>
  <c r="G50" i="3"/>
  <c r="H50" i="3"/>
  <c r="I50" i="3"/>
  <c r="G51" i="3"/>
  <c r="H51" i="3"/>
  <c r="I51" i="3"/>
  <c r="G52" i="3"/>
  <c r="H52" i="3"/>
  <c r="I52" i="3"/>
  <c r="G53" i="3"/>
  <c r="H53" i="3"/>
  <c r="I53" i="3"/>
  <c r="G54" i="3"/>
  <c r="H54" i="3"/>
  <c r="I54" i="3"/>
  <c r="G55" i="3"/>
  <c r="H55" i="3"/>
  <c r="I55" i="3"/>
  <c r="G56" i="3"/>
  <c r="H56" i="3"/>
  <c r="I56" i="3"/>
  <c r="G57" i="3"/>
  <c r="H57" i="3"/>
  <c r="I57" i="3"/>
  <c r="G58" i="3"/>
  <c r="H58" i="3"/>
  <c r="I58" i="3"/>
  <c r="G59" i="3"/>
  <c r="H59" i="3"/>
  <c r="I59" i="3"/>
  <c r="G60" i="3"/>
  <c r="H60" i="3"/>
  <c r="I60" i="3"/>
  <c r="G61" i="3"/>
  <c r="H61" i="3"/>
  <c r="I61" i="3"/>
  <c r="G62" i="3"/>
  <c r="H62" i="3"/>
  <c r="I62" i="3"/>
  <c r="G63" i="3"/>
  <c r="H63" i="3"/>
  <c r="I63" i="3"/>
  <c r="G64" i="3"/>
  <c r="H64" i="3"/>
  <c r="I64" i="3"/>
  <c r="G65" i="3"/>
  <c r="H65" i="3"/>
  <c r="I65" i="3"/>
  <c r="G66" i="3"/>
  <c r="H66" i="3"/>
  <c r="I66" i="3"/>
  <c r="G67" i="3"/>
  <c r="H67" i="3"/>
  <c r="I67" i="3"/>
  <c r="G68" i="3"/>
  <c r="H68" i="3"/>
  <c r="I68" i="3"/>
  <c r="G69" i="3"/>
  <c r="H69" i="3"/>
  <c r="I69" i="3"/>
  <c r="G70" i="3"/>
  <c r="H70" i="3"/>
  <c r="I70" i="3"/>
  <c r="G71" i="3"/>
  <c r="H71" i="3"/>
  <c r="I71" i="3"/>
  <c r="G72" i="3"/>
  <c r="H72" i="3"/>
  <c r="I72" i="3"/>
  <c r="G73" i="3"/>
  <c r="H73" i="3"/>
  <c r="I73" i="3"/>
  <c r="G74" i="3"/>
  <c r="H74" i="3"/>
  <c r="I74" i="3"/>
  <c r="G75" i="3"/>
  <c r="H75" i="3"/>
  <c r="I75" i="3"/>
  <c r="G76" i="3"/>
  <c r="H76" i="3"/>
  <c r="I76" i="3"/>
  <c r="G77" i="3"/>
  <c r="H77" i="3"/>
  <c r="I77" i="3"/>
  <c r="G78" i="3"/>
  <c r="H78" i="3"/>
  <c r="I78" i="3"/>
  <c r="G79" i="3"/>
  <c r="H79" i="3"/>
  <c r="I79" i="3"/>
  <c r="G80" i="3"/>
  <c r="H80" i="3"/>
  <c r="I80" i="3"/>
  <c r="G81" i="3"/>
  <c r="H81" i="3"/>
  <c r="I81" i="3"/>
  <c r="G82" i="3"/>
  <c r="H82" i="3"/>
  <c r="I82" i="3"/>
  <c r="G83" i="3"/>
  <c r="H83" i="3"/>
  <c r="I83" i="3"/>
  <c r="G84" i="3"/>
  <c r="H84" i="3"/>
  <c r="I84" i="3"/>
  <c r="G85" i="3"/>
  <c r="H85" i="3"/>
  <c r="I85" i="3"/>
  <c r="G86" i="3"/>
  <c r="H86" i="3"/>
  <c r="I86" i="3"/>
  <c r="G87" i="3"/>
  <c r="H87" i="3"/>
  <c r="I87" i="3"/>
  <c r="G88" i="3"/>
  <c r="H88" i="3"/>
  <c r="I88" i="3"/>
  <c r="G89" i="3"/>
  <c r="H89" i="3"/>
  <c r="I89" i="3"/>
  <c r="G90" i="3"/>
  <c r="H90" i="3"/>
  <c r="I90" i="3"/>
  <c r="G91" i="3"/>
  <c r="H91" i="3"/>
  <c r="I91" i="3"/>
  <c r="G92" i="3"/>
  <c r="H92" i="3"/>
  <c r="I92" i="3"/>
  <c r="G93" i="3"/>
  <c r="H93" i="3"/>
  <c r="I93" i="3"/>
  <c r="G94" i="3"/>
  <c r="H94" i="3"/>
  <c r="I94" i="3"/>
  <c r="G95" i="3"/>
  <c r="H95" i="3"/>
  <c r="I95" i="3"/>
  <c r="G96" i="3"/>
  <c r="H96" i="3"/>
  <c r="I96" i="3"/>
  <c r="G97" i="3"/>
  <c r="H97" i="3"/>
  <c r="I97" i="3"/>
  <c r="G98" i="3"/>
  <c r="H98" i="3"/>
  <c r="I98" i="3"/>
  <c r="G99" i="3"/>
  <c r="H99" i="3"/>
  <c r="I99" i="3"/>
  <c r="G100" i="3"/>
  <c r="H100" i="3"/>
  <c r="I100" i="3"/>
  <c r="G101" i="3"/>
  <c r="H101" i="3"/>
  <c r="I101" i="3"/>
  <c r="G102" i="3"/>
  <c r="H102" i="3"/>
  <c r="I102" i="3"/>
  <c r="G103" i="3"/>
  <c r="H103" i="3"/>
  <c r="I103" i="3"/>
  <c r="G104" i="3"/>
  <c r="H104" i="3"/>
  <c r="I104" i="3"/>
  <c r="G105" i="3"/>
  <c r="H105" i="3"/>
  <c r="I105" i="3"/>
  <c r="G106" i="3"/>
  <c r="H106" i="3"/>
  <c r="I106" i="3"/>
  <c r="G107" i="3"/>
  <c r="H107" i="3"/>
  <c r="I107" i="3"/>
  <c r="G108" i="3"/>
  <c r="H108" i="3"/>
  <c r="I108" i="3"/>
  <c r="G109" i="3"/>
  <c r="H109" i="3"/>
  <c r="I109" i="3"/>
  <c r="G110" i="3"/>
  <c r="H110" i="3"/>
  <c r="I110" i="3"/>
  <c r="G111" i="3"/>
  <c r="H111" i="3"/>
  <c r="I111" i="3"/>
  <c r="G112" i="3"/>
  <c r="H112" i="3"/>
  <c r="I112" i="3"/>
  <c r="G113" i="3"/>
  <c r="H113" i="3"/>
  <c r="I113" i="3"/>
  <c r="G114" i="3"/>
  <c r="H114" i="3"/>
  <c r="I114" i="3"/>
  <c r="G115" i="3"/>
  <c r="H115" i="3"/>
  <c r="I115" i="3"/>
  <c r="G116" i="3"/>
  <c r="H116" i="3"/>
  <c r="I116" i="3"/>
  <c r="G117" i="3"/>
  <c r="H117" i="3"/>
  <c r="I117" i="3"/>
  <c r="G118" i="3"/>
  <c r="H118" i="3"/>
  <c r="I118" i="3"/>
  <c r="G119" i="3"/>
  <c r="H119" i="3"/>
  <c r="I119" i="3"/>
  <c r="G120" i="3"/>
  <c r="H120" i="3"/>
  <c r="I120" i="3"/>
  <c r="G121" i="3"/>
  <c r="H121" i="3"/>
  <c r="I121" i="3"/>
  <c r="G122" i="3"/>
  <c r="H122" i="3"/>
  <c r="I122" i="3"/>
  <c r="G123" i="3"/>
  <c r="H123" i="3"/>
  <c r="I123" i="3"/>
  <c r="G124" i="3"/>
  <c r="H124" i="3"/>
  <c r="I124" i="3"/>
  <c r="G125" i="3"/>
  <c r="H125" i="3"/>
  <c r="I125" i="3"/>
  <c r="G126" i="3"/>
  <c r="H126" i="3"/>
  <c r="I126" i="3"/>
  <c r="G127" i="3"/>
  <c r="H127" i="3"/>
  <c r="I127" i="3"/>
  <c r="G128" i="3"/>
  <c r="H128" i="3"/>
  <c r="I128" i="3"/>
  <c r="G129" i="3"/>
  <c r="H129" i="3"/>
  <c r="I129" i="3"/>
  <c r="G130" i="3"/>
  <c r="H130" i="3"/>
  <c r="I130" i="3"/>
  <c r="G131" i="3"/>
  <c r="H131" i="3"/>
  <c r="I131" i="3"/>
  <c r="G132" i="3"/>
  <c r="H132" i="3"/>
  <c r="I132" i="3"/>
  <c r="G133" i="3"/>
  <c r="H133" i="3"/>
  <c r="I133" i="3"/>
  <c r="G134" i="3"/>
  <c r="H134" i="3"/>
  <c r="I134" i="3"/>
  <c r="G135" i="3"/>
  <c r="H135" i="3"/>
  <c r="I135" i="3"/>
  <c r="G136" i="3"/>
  <c r="H136" i="3"/>
  <c r="I136" i="3"/>
  <c r="G137" i="3"/>
  <c r="H137" i="3"/>
  <c r="I137" i="3"/>
  <c r="G138" i="3"/>
  <c r="H138" i="3"/>
  <c r="I138" i="3"/>
  <c r="G139" i="3"/>
  <c r="H139" i="3"/>
  <c r="I139" i="3"/>
  <c r="G140" i="3"/>
  <c r="H140" i="3"/>
  <c r="I140" i="3"/>
  <c r="G141" i="3"/>
  <c r="H141" i="3"/>
  <c r="I141" i="3"/>
  <c r="G142" i="3"/>
  <c r="H142" i="3"/>
  <c r="I142" i="3"/>
  <c r="G143" i="3"/>
  <c r="H143" i="3"/>
  <c r="I143" i="3"/>
  <c r="G144" i="3"/>
  <c r="H144" i="3"/>
  <c r="I144" i="3"/>
  <c r="G145" i="3"/>
  <c r="H145" i="3"/>
  <c r="I145" i="3"/>
  <c r="G146" i="3"/>
  <c r="H146" i="3"/>
  <c r="I146" i="3"/>
  <c r="G147" i="3"/>
  <c r="H147" i="3"/>
  <c r="I147" i="3"/>
  <c r="G148" i="3"/>
  <c r="H148" i="3"/>
  <c r="I148" i="3"/>
  <c r="G149" i="3"/>
  <c r="H149" i="3"/>
  <c r="I149" i="3"/>
  <c r="G150" i="3"/>
  <c r="H150" i="3"/>
  <c r="I150" i="3"/>
  <c r="G151" i="3"/>
  <c r="H151" i="3"/>
  <c r="I151" i="3"/>
  <c r="G152" i="3"/>
  <c r="H152" i="3"/>
  <c r="I152" i="3"/>
  <c r="G153" i="3"/>
  <c r="H153" i="3"/>
  <c r="I153" i="3"/>
  <c r="G154" i="3"/>
  <c r="H154" i="3"/>
  <c r="I154" i="3"/>
  <c r="G155" i="3"/>
  <c r="H155" i="3"/>
  <c r="I155" i="3"/>
  <c r="G156" i="3"/>
  <c r="H156" i="3"/>
  <c r="I156" i="3"/>
  <c r="G157" i="3"/>
  <c r="H157" i="3"/>
  <c r="I157" i="3"/>
  <c r="G158" i="3"/>
  <c r="H158" i="3"/>
  <c r="I158" i="3"/>
  <c r="G159" i="3"/>
  <c r="H159" i="3"/>
  <c r="I159" i="3"/>
  <c r="G160" i="3"/>
  <c r="H160" i="3"/>
  <c r="I160" i="3"/>
  <c r="G161" i="3"/>
  <c r="H161" i="3"/>
  <c r="I161" i="3"/>
  <c r="G162" i="3"/>
  <c r="H162" i="3"/>
  <c r="I162" i="3"/>
  <c r="G163" i="3"/>
  <c r="H163" i="3"/>
  <c r="I163" i="3"/>
  <c r="G164" i="3"/>
  <c r="H164" i="3"/>
  <c r="I164" i="3"/>
  <c r="G165" i="3"/>
  <c r="H165" i="3"/>
  <c r="I165" i="3"/>
  <c r="G166" i="3"/>
  <c r="H166" i="3"/>
  <c r="I166" i="3"/>
  <c r="G167" i="3"/>
  <c r="H167" i="3"/>
  <c r="I167" i="3"/>
  <c r="G168" i="3"/>
  <c r="H168" i="3"/>
  <c r="I168" i="3"/>
  <c r="G169" i="3"/>
  <c r="H169" i="3"/>
  <c r="I169" i="3"/>
  <c r="G170" i="3"/>
  <c r="H170" i="3"/>
  <c r="I170" i="3"/>
  <c r="G171" i="3"/>
  <c r="H171" i="3"/>
  <c r="I171" i="3"/>
  <c r="G172" i="3"/>
  <c r="H172" i="3"/>
  <c r="I172" i="3"/>
  <c r="G173" i="3"/>
  <c r="H173" i="3"/>
  <c r="I173" i="3"/>
  <c r="G174" i="3"/>
  <c r="H174" i="3"/>
  <c r="I174" i="3"/>
  <c r="G175" i="3"/>
  <c r="H175" i="3"/>
  <c r="I175" i="3"/>
  <c r="G176" i="3"/>
  <c r="H176" i="3"/>
  <c r="I176" i="3"/>
  <c r="G177" i="3"/>
  <c r="H177" i="3"/>
  <c r="I177" i="3"/>
  <c r="G178" i="3"/>
  <c r="H178" i="3"/>
  <c r="I178" i="3"/>
  <c r="G179" i="3"/>
  <c r="H179" i="3"/>
  <c r="I179" i="3"/>
  <c r="G180" i="3"/>
  <c r="H180" i="3"/>
  <c r="I180" i="3"/>
  <c r="G181" i="3"/>
  <c r="H181" i="3"/>
  <c r="I181" i="3"/>
  <c r="G182" i="3"/>
  <c r="H182" i="3"/>
  <c r="I182" i="3"/>
  <c r="G183" i="3"/>
  <c r="H183" i="3"/>
  <c r="I183" i="3"/>
  <c r="G184" i="3"/>
  <c r="H184" i="3"/>
  <c r="I184" i="3"/>
  <c r="G185" i="3"/>
  <c r="H185" i="3"/>
  <c r="I185" i="3"/>
  <c r="G186" i="3"/>
  <c r="H186" i="3"/>
  <c r="I186" i="3"/>
  <c r="G187" i="3"/>
  <c r="H187" i="3"/>
  <c r="I187" i="3"/>
  <c r="G188" i="3"/>
  <c r="H188" i="3"/>
  <c r="I188" i="3"/>
  <c r="G189" i="3"/>
  <c r="H189" i="3"/>
  <c r="I189" i="3"/>
  <c r="G190" i="3"/>
  <c r="H190" i="3"/>
  <c r="I190" i="3"/>
  <c r="G191" i="3"/>
  <c r="H191" i="3"/>
  <c r="I191" i="3"/>
  <c r="G192" i="3"/>
  <c r="H192" i="3"/>
  <c r="I192" i="3"/>
  <c r="G193" i="3"/>
  <c r="H193" i="3"/>
  <c r="I193" i="3"/>
  <c r="G194" i="3"/>
  <c r="H194" i="3"/>
  <c r="I194" i="3"/>
  <c r="G195" i="3"/>
  <c r="H195" i="3"/>
  <c r="I195" i="3"/>
  <c r="G196" i="3"/>
  <c r="H196" i="3"/>
  <c r="I196" i="3"/>
  <c r="G197" i="3"/>
  <c r="H197" i="3"/>
  <c r="I197" i="3"/>
  <c r="G198" i="3"/>
  <c r="H198" i="3"/>
  <c r="I198" i="3"/>
  <c r="G199" i="3"/>
  <c r="H199" i="3"/>
  <c r="I199" i="3"/>
  <c r="G200" i="3"/>
  <c r="H200" i="3"/>
  <c r="I200" i="3"/>
  <c r="G201" i="3"/>
  <c r="H201" i="3"/>
  <c r="I201" i="3"/>
  <c r="G202" i="3"/>
  <c r="H202" i="3"/>
  <c r="I202" i="3"/>
  <c r="G203" i="3"/>
  <c r="H203" i="3"/>
  <c r="I203" i="3"/>
  <c r="G204" i="3"/>
  <c r="H204" i="3"/>
  <c r="I204" i="3"/>
  <c r="G205" i="3"/>
  <c r="H205" i="3"/>
  <c r="I205" i="3"/>
  <c r="G206" i="3"/>
  <c r="H206" i="3"/>
  <c r="I206" i="3"/>
  <c r="G207" i="3"/>
  <c r="H207" i="3"/>
  <c r="I207" i="3"/>
  <c r="G208" i="3"/>
  <c r="H208" i="3"/>
  <c r="I208" i="3"/>
  <c r="G209" i="3"/>
  <c r="H209" i="3"/>
  <c r="I209" i="3"/>
  <c r="G210" i="3"/>
  <c r="H210" i="3"/>
  <c r="I210" i="3"/>
  <c r="G211" i="3"/>
  <c r="H211" i="3"/>
  <c r="I211" i="3"/>
  <c r="G212" i="3"/>
  <c r="H212" i="3"/>
  <c r="I212" i="3"/>
  <c r="G213" i="3"/>
  <c r="H213" i="3"/>
  <c r="I213" i="3"/>
  <c r="G214" i="3"/>
  <c r="H214" i="3"/>
  <c r="I214" i="3"/>
  <c r="G215" i="3"/>
  <c r="H215" i="3"/>
  <c r="I215" i="3"/>
  <c r="G216" i="3"/>
  <c r="H216" i="3"/>
  <c r="I216" i="3"/>
  <c r="G217" i="3"/>
  <c r="H217" i="3"/>
  <c r="I217" i="3"/>
  <c r="G218" i="3"/>
  <c r="H218" i="3"/>
  <c r="I218" i="3"/>
  <c r="G219" i="3"/>
  <c r="H219" i="3"/>
  <c r="I219" i="3"/>
  <c r="G220" i="3"/>
  <c r="H220" i="3"/>
  <c r="I220" i="3"/>
  <c r="G221" i="3"/>
  <c r="H221" i="3"/>
  <c r="I221" i="3"/>
  <c r="G222" i="3"/>
  <c r="H222" i="3"/>
  <c r="I222" i="3"/>
  <c r="G223" i="3"/>
  <c r="H223" i="3"/>
  <c r="I223" i="3"/>
  <c r="G224" i="3"/>
  <c r="H224" i="3"/>
  <c r="I224" i="3"/>
  <c r="G225" i="3"/>
  <c r="H225" i="3"/>
  <c r="I225" i="3"/>
  <c r="G226" i="3"/>
  <c r="H226" i="3"/>
  <c r="I226" i="3"/>
  <c r="G227" i="3"/>
  <c r="H227" i="3"/>
  <c r="I227" i="3"/>
  <c r="G228" i="3"/>
  <c r="H228" i="3"/>
  <c r="I228" i="3"/>
  <c r="G229" i="3"/>
  <c r="H229" i="3"/>
  <c r="I229" i="3"/>
  <c r="G230" i="3"/>
  <c r="H230" i="3"/>
  <c r="I230" i="3"/>
  <c r="G231" i="3"/>
  <c r="H231" i="3"/>
  <c r="I231" i="3"/>
  <c r="G232" i="3"/>
  <c r="H232" i="3"/>
  <c r="I232" i="3"/>
  <c r="G233" i="3"/>
  <c r="H233" i="3"/>
  <c r="I233" i="3"/>
  <c r="G234" i="3"/>
  <c r="H234" i="3"/>
  <c r="I234" i="3"/>
  <c r="G235" i="3"/>
  <c r="H235" i="3"/>
  <c r="I235" i="3"/>
  <c r="G236" i="3"/>
  <c r="H236" i="3"/>
  <c r="I236" i="3"/>
  <c r="G237" i="3"/>
  <c r="H237" i="3"/>
  <c r="I237" i="3"/>
  <c r="G238" i="3"/>
  <c r="H238" i="3"/>
  <c r="I238" i="3"/>
  <c r="G239" i="3"/>
  <c r="H239" i="3"/>
  <c r="I239" i="3"/>
  <c r="G240" i="3"/>
  <c r="H240" i="3"/>
  <c r="I240" i="3"/>
  <c r="G241" i="3"/>
  <c r="H241" i="3"/>
  <c r="I241" i="3"/>
  <c r="G242" i="3"/>
  <c r="H242" i="3"/>
  <c r="I242" i="3"/>
  <c r="G243" i="3"/>
  <c r="H243" i="3"/>
  <c r="I243" i="3"/>
  <c r="G244" i="3"/>
  <c r="H244" i="3"/>
  <c r="I244" i="3"/>
  <c r="G245" i="3"/>
  <c r="H245" i="3"/>
  <c r="I245" i="3"/>
  <c r="G246" i="3"/>
  <c r="H246" i="3"/>
  <c r="I246" i="3"/>
  <c r="G247" i="3"/>
  <c r="H247" i="3"/>
  <c r="I247" i="3"/>
  <c r="G248" i="3"/>
  <c r="H248" i="3"/>
  <c r="I248" i="3"/>
  <c r="G249" i="3"/>
  <c r="H249" i="3"/>
  <c r="I249" i="3"/>
  <c r="G250" i="3"/>
  <c r="H250" i="3"/>
  <c r="I250" i="3"/>
  <c r="G251" i="3"/>
  <c r="H251" i="3"/>
  <c r="I251" i="3"/>
  <c r="G252" i="3"/>
  <c r="H252" i="3"/>
  <c r="I252" i="3"/>
  <c r="G253" i="3"/>
  <c r="H253" i="3"/>
  <c r="I253" i="3"/>
  <c r="G254" i="3"/>
  <c r="H254" i="3"/>
  <c r="I254" i="3"/>
  <c r="G255" i="3"/>
  <c r="H255" i="3"/>
  <c r="I255" i="3"/>
  <c r="G256" i="3"/>
  <c r="H256" i="3"/>
  <c r="I256" i="3"/>
  <c r="G257" i="3"/>
  <c r="H257" i="3"/>
  <c r="I257" i="3"/>
  <c r="G258" i="3"/>
  <c r="H258" i="3"/>
  <c r="I258" i="3"/>
  <c r="G259" i="3"/>
  <c r="H259" i="3"/>
  <c r="I259" i="3"/>
  <c r="G260" i="3"/>
  <c r="H260" i="3"/>
  <c r="I260" i="3"/>
  <c r="G261" i="3"/>
  <c r="H261" i="3"/>
  <c r="I261" i="3"/>
  <c r="G262" i="3"/>
  <c r="H262" i="3"/>
  <c r="I262" i="3"/>
  <c r="G263" i="3"/>
  <c r="H263" i="3"/>
  <c r="I263" i="3"/>
  <c r="G264" i="3"/>
  <c r="H264" i="3"/>
  <c r="I264" i="3"/>
  <c r="G265" i="3"/>
  <c r="H265" i="3"/>
  <c r="I265" i="3"/>
  <c r="G266" i="3"/>
  <c r="H266" i="3"/>
  <c r="I266" i="3"/>
  <c r="G267" i="3"/>
  <c r="H267" i="3"/>
  <c r="I267" i="3"/>
  <c r="G268" i="3"/>
  <c r="H268" i="3"/>
  <c r="I268" i="3"/>
  <c r="G269" i="3"/>
  <c r="H269" i="3"/>
  <c r="I269" i="3"/>
  <c r="G270" i="3"/>
  <c r="H270" i="3"/>
  <c r="I270" i="3"/>
  <c r="G271" i="3"/>
  <c r="H271" i="3"/>
  <c r="I271" i="3"/>
  <c r="G272" i="3"/>
  <c r="H272" i="3"/>
  <c r="I272" i="3"/>
  <c r="G273" i="3"/>
  <c r="H273" i="3"/>
  <c r="I273" i="3"/>
  <c r="G274" i="3"/>
  <c r="H274" i="3"/>
  <c r="I274" i="3"/>
  <c r="G275" i="3"/>
  <c r="H275" i="3"/>
  <c r="I275" i="3"/>
  <c r="G276" i="3"/>
  <c r="H276" i="3"/>
  <c r="I276" i="3"/>
  <c r="G277" i="3"/>
  <c r="H277" i="3"/>
  <c r="I277" i="3"/>
  <c r="G278" i="3"/>
  <c r="H278" i="3"/>
  <c r="I278" i="3"/>
  <c r="G279" i="3"/>
  <c r="H279" i="3"/>
  <c r="I279" i="3"/>
  <c r="G280" i="3"/>
  <c r="H280" i="3"/>
  <c r="I280" i="3"/>
  <c r="G281" i="3"/>
  <c r="H281" i="3"/>
  <c r="I281" i="3"/>
  <c r="G282" i="3"/>
  <c r="H282" i="3"/>
  <c r="I282" i="3"/>
  <c r="G283" i="3"/>
  <c r="H283" i="3"/>
  <c r="I283" i="3"/>
  <c r="G284" i="3"/>
  <c r="H284" i="3"/>
  <c r="I284" i="3"/>
  <c r="G285" i="3"/>
  <c r="H285" i="3"/>
  <c r="I285" i="3"/>
  <c r="G286" i="3"/>
  <c r="H286" i="3"/>
  <c r="I286" i="3"/>
  <c r="G287" i="3"/>
  <c r="H287" i="3"/>
  <c r="I287" i="3"/>
  <c r="G288" i="3"/>
  <c r="H288" i="3"/>
  <c r="I288" i="3"/>
  <c r="G289" i="3"/>
  <c r="H289" i="3"/>
  <c r="I289" i="3"/>
  <c r="G290" i="3"/>
  <c r="H290" i="3"/>
  <c r="I290" i="3"/>
  <c r="G291" i="3"/>
  <c r="H291" i="3"/>
  <c r="I291" i="3"/>
  <c r="G292" i="3"/>
  <c r="H292" i="3"/>
  <c r="I292" i="3"/>
  <c r="G293" i="3"/>
  <c r="H293" i="3"/>
  <c r="I293" i="3"/>
  <c r="G294" i="3"/>
  <c r="H294" i="3"/>
  <c r="I294" i="3"/>
  <c r="G295" i="3"/>
  <c r="H295" i="3"/>
  <c r="I295" i="3"/>
  <c r="G296" i="3"/>
  <c r="H296" i="3"/>
  <c r="I296" i="3"/>
  <c r="G297" i="3"/>
  <c r="H297" i="3"/>
  <c r="I297" i="3"/>
  <c r="G298" i="3"/>
  <c r="H298" i="3"/>
  <c r="I298" i="3"/>
  <c r="G299" i="3"/>
  <c r="H299" i="3"/>
  <c r="I299" i="3"/>
  <c r="G300" i="3"/>
  <c r="H300" i="3"/>
  <c r="I300" i="3"/>
  <c r="G301" i="3"/>
  <c r="H301" i="3"/>
  <c r="I301" i="3"/>
  <c r="G302" i="3"/>
  <c r="H302" i="3"/>
  <c r="I302" i="3"/>
  <c r="G303" i="3"/>
  <c r="H303" i="3"/>
  <c r="I303" i="3"/>
  <c r="G304" i="3"/>
  <c r="H304" i="3"/>
  <c r="I304" i="3"/>
  <c r="G305" i="3"/>
  <c r="H305" i="3"/>
  <c r="I305" i="3"/>
  <c r="G306" i="3"/>
  <c r="H306" i="3"/>
  <c r="I306" i="3"/>
  <c r="G307" i="3"/>
  <c r="H307" i="3"/>
  <c r="I307" i="3"/>
  <c r="G308" i="3"/>
  <c r="H308" i="3"/>
  <c r="I308" i="3"/>
  <c r="G309" i="3"/>
  <c r="H309" i="3"/>
  <c r="I309" i="3"/>
  <c r="G310" i="3"/>
  <c r="H310" i="3"/>
  <c r="I310" i="3"/>
  <c r="G311" i="3"/>
  <c r="H311" i="3"/>
  <c r="I311" i="3"/>
  <c r="G312" i="3"/>
  <c r="H312" i="3"/>
  <c r="I312" i="3"/>
  <c r="G313" i="3"/>
  <c r="H313" i="3"/>
  <c r="I313" i="3"/>
  <c r="G314" i="3"/>
  <c r="H314" i="3"/>
  <c r="I314" i="3"/>
  <c r="G315" i="3"/>
  <c r="H315" i="3"/>
  <c r="I315" i="3"/>
  <c r="G316" i="3"/>
  <c r="H316" i="3"/>
  <c r="I316" i="3"/>
  <c r="G317" i="3"/>
  <c r="H317" i="3"/>
  <c r="I317" i="3"/>
  <c r="G318" i="3"/>
  <c r="H318" i="3"/>
  <c r="I318" i="3"/>
  <c r="G319" i="3"/>
  <c r="H319" i="3"/>
  <c r="I319" i="3"/>
  <c r="G320" i="3"/>
  <c r="H320" i="3"/>
  <c r="I320" i="3"/>
  <c r="G321" i="3"/>
  <c r="H321" i="3"/>
  <c r="I321" i="3"/>
  <c r="G322" i="3"/>
  <c r="H322" i="3"/>
  <c r="I322" i="3"/>
  <c r="G323" i="3"/>
  <c r="H323" i="3"/>
  <c r="I323" i="3"/>
  <c r="G324" i="3"/>
  <c r="H324" i="3"/>
  <c r="I324" i="3"/>
  <c r="G325" i="3"/>
  <c r="H325" i="3"/>
  <c r="I325" i="3"/>
  <c r="G326" i="3"/>
  <c r="H326" i="3"/>
  <c r="I326" i="3"/>
  <c r="G327" i="3"/>
  <c r="H327" i="3"/>
  <c r="I327" i="3"/>
  <c r="G328" i="3"/>
  <c r="H328" i="3"/>
  <c r="I328" i="3"/>
  <c r="G329" i="3"/>
  <c r="H329" i="3"/>
  <c r="I329" i="3"/>
  <c r="G330" i="3"/>
  <c r="H330" i="3"/>
  <c r="I330" i="3"/>
  <c r="G331" i="3"/>
  <c r="H331" i="3"/>
  <c r="I331" i="3"/>
  <c r="G332" i="3"/>
  <c r="H332" i="3"/>
  <c r="I332" i="3"/>
  <c r="G333" i="3"/>
  <c r="H333" i="3"/>
  <c r="I333" i="3"/>
  <c r="G334" i="3"/>
  <c r="H334" i="3"/>
  <c r="I334" i="3"/>
  <c r="G335" i="3"/>
  <c r="H335" i="3"/>
  <c r="I335" i="3"/>
  <c r="G336" i="3"/>
  <c r="H336" i="3"/>
  <c r="I336" i="3"/>
  <c r="G337" i="3"/>
  <c r="H337" i="3"/>
  <c r="I337" i="3"/>
  <c r="G338" i="3"/>
  <c r="H338" i="3"/>
  <c r="I338" i="3"/>
  <c r="G339" i="3"/>
  <c r="H339" i="3"/>
  <c r="I339" i="3"/>
  <c r="G340" i="3"/>
  <c r="H340" i="3"/>
  <c r="I340" i="3"/>
  <c r="G341" i="3"/>
  <c r="H341" i="3"/>
  <c r="I341" i="3"/>
  <c r="G342" i="3"/>
  <c r="H342" i="3"/>
  <c r="I342" i="3"/>
  <c r="G343" i="3"/>
  <c r="H343" i="3"/>
  <c r="I343" i="3"/>
  <c r="G344" i="3"/>
  <c r="H344" i="3"/>
  <c r="I344" i="3"/>
  <c r="G345" i="3"/>
  <c r="H345" i="3"/>
  <c r="I345" i="3"/>
  <c r="G346" i="3"/>
  <c r="H346" i="3"/>
  <c r="I346" i="3"/>
  <c r="G347" i="3"/>
  <c r="H347" i="3"/>
  <c r="I347" i="3"/>
  <c r="G348" i="3"/>
  <c r="H348" i="3"/>
  <c r="I348" i="3"/>
  <c r="G349" i="3"/>
  <c r="H349" i="3"/>
  <c r="I349" i="3"/>
  <c r="G350" i="3"/>
  <c r="H350" i="3"/>
  <c r="I350" i="3"/>
  <c r="G351" i="3"/>
  <c r="H351" i="3"/>
  <c r="I351" i="3"/>
  <c r="G352" i="3"/>
  <c r="H352" i="3"/>
  <c r="I352" i="3"/>
  <c r="G353" i="3"/>
  <c r="H353" i="3"/>
  <c r="I353" i="3"/>
  <c r="G354" i="3"/>
  <c r="H354" i="3"/>
  <c r="I354" i="3"/>
  <c r="G355" i="3"/>
  <c r="H355" i="3"/>
  <c r="I355" i="3"/>
  <c r="G356" i="3"/>
  <c r="H356" i="3"/>
  <c r="I356" i="3"/>
  <c r="G357" i="3"/>
  <c r="H357" i="3"/>
  <c r="I357" i="3"/>
  <c r="G358" i="3"/>
  <c r="H358" i="3"/>
  <c r="I358" i="3"/>
  <c r="G359" i="3"/>
  <c r="H359" i="3"/>
  <c r="I359" i="3"/>
  <c r="G360" i="3"/>
  <c r="H360" i="3"/>
  <c r="I360" i="3"/>
  <c r="G361" i="3"/>
  <c r="H361" i="3"/>
  <c r="I361" i="3"/>
  <c r="G362" i="3"/>
  <c r="H362" i="3"/>
  <c r="I362" i="3"/>
  <c r="G363" i="3"/>
  <c r="H363" i="3"/>
  <c r="I363" i="3"/>
  <c r="G364" i="3"/>
  <c r="H364" i="3"/>
  <c r="I364" i="3"/>
  <c r="G365" i="3"/>
  <c r="H365" i="3"/>
  <c r="I365" i="3"/>
  <c r="G366" i="3"/>
  <c r="H366" i="3"/>
  <c r="I366" i="3"/>
  <c r="G367" i="3"/>
  <c r="H367" i="3"/>
  <c r="I367" i="3"/>
  <c r="G368" i="3"/>
  <c r="H368" i="3"/>
  <c r="I368" i="3"/>
  <c r="G369" i="3"/>
  <c r="H369" i="3"/>
  <c r="I369" i="3"/>
  <c r="G370" i="3"/>
  <c r="H370" i="3"/>
  <c r="I370" i="3"/>
  <c r="G371" i="3"/>
  <c r="H371" i="3"/>
  <c r="I371" i="3"/>
  <c r="G372" i="3"/>
  <c r="H372" i="3"/>
  <c r="I372" i="3"/>
  <c r="G373" i="3"/>
  <c r="H373" i="3"/>
  <c r="I373" i="3"/>
  <c r="G374" i="3"/>
  <c r="H374" i="3"/>
  <c r="I374" i="3"/>
  <c r="G375" i="3"/>
  <c r="H375" i="3"/>
  <c r="I375" i="3"/>
  <c r="G376" i="3"/>
  <c r="H376" i="3"/>
  <c r="I376" i="3"/>
  <c r="G377" i="3"/>
  <c r="H377" i="3"/>
  <c r="I377" i="3"/>
  <c r="G378" i="3"/>
  <c r="H378" i="3"/>
  <c r="I378" i="3"/>
  <c r="G379" i="3"/>
  <c r="H379" i="3"/>
  <c r="I379" i="3"/>
  <c r="G380" i="3"/>
  <c r="H380" i="3"/>
  <c r="I380" i="3"/>
  <c r="G381" i="3"/>
  <c r="H381" i="3"/>
  <c r="I381" i="3"/>
  <c r="G382" i="3"/>
  <c r="H382" i="3"/>
  <c r="I382" i="3"/>
  <c r="G383" i="3"/>
  <c r="H383" i="3"/>
  <c r="I383" i="3"/>
  <c r="G384" i="3"/>
  <c r="H384" i="3"/>
  <c r="I384" i="3"/>
  <c r="G385" i="3"/>
  <c r="H385" i="3"/>
  <c r="I385" i="3"/>
  <c r="G386" i="3"/>
  <c r="H386" i="3"/>
  <c r="I386" i="3"/>
  <c r="G387" i="3"/>
  <c r="H387" i="3"/>
  <c r="I387" i="3"/>
  <c r="G388" i="3"/>
  <c r="H388" i="3"/>
  <c r="I388" i="3"/>
  <c r="G389" i="3"/>
  <c r="H389" i="3"/>
  <c r="I389" i="3"/>
  <c r="G390" i="3"/>
  <c r="H390" i="3"/>
  <c r="I390" i="3"/>
  <c r="G391" i="3"/>
  <c r="H391" i="3"/>
  <c r="I391" i="3"/>
  <c r="G392" i="3"/>
  <c r="H392" i="3"/>
  <c r="I392" i="3"/>
  <c r="G393" i="3"/>
  <c r="H393" i="3"/>
  <c r="I393" i="3"/>
  <c r="G394" i="3"/>
  <c r="H394" i="3"/>
  <c r="I394" i="3"/>
  <c r="G395" i="3"/>
  <c r="H395" i="3"/>
  <c r="I395" i="3"/>
  <c r="G396" i="3"/>
  <c r="H396" i="3"/>
  <c r="I396" i="3"/>
  <c r="G397" i="3"/>
  <c r="H397" i="3"/>
  <c r="I397" i="3"/>
  <c r="G398" i="3"/>
  <c r="H398" i="3"/>
  <c r="I398" i="3"/>
  <c r="G399" i="3"/>
  <c r="H399" i="3"/>
  <c r="I399" i="3"/>
  <c r="G400" i="3"/>
  <c r="H400" i="3"/>
  <c r="I400" i="3"/>
  <c r="G401" i="3"/>
  <c r="H401" i="3"/>
  <c r="I401" i="3"/>
  <c r="G402" i="3"/>
  <c r="H402" i="3"/>
  <c r="I402" i="3"/>
  <c r="G403" i="3"/>
  <c r="H403" i="3"/>
  <c r="I403" i="3"/>
  <c r="G404" i="3"/>
  <c r="H404" i="3"/>
  <c r="I404" i="3"/>
  <c r="G405" i="3"/>
  <c r="H405" i="3"/>
  <c r="I405" i="3"/>
  <c r="G406" i="3"/>
  <c r="H406" i="3"/>
  <c r="I406" i="3"/>
  <c r="G407" i="3"/>
  <c r="H407" i="3"/>
  <c r="I407" i="3"/>
  <c r="G408" i="3"/>
  <c r="H408" i="3"/>
  <c r="I408" i="3"/>
  <c r="G409" i="3"/>
  <c r="H409" i="3"/>
  <c r="I409" i="3"/>
  <c r="G410" i="3"/>
  <c r="H410" i="3"/>
  <c r="I410" i="3"/>
  <c r="G411" i="3"/>
  <c r="H411" i="3"/>
  <c r="I411" i="3"/>
  <c r="G412" i="3"/>
  <c r="H412" i="3"/>
  <c r="I412" i="3"/>
  <c r="G413" i="3"/>
  <c r="H413" i="3"/>
  <c r="I413" i="3"/>
  <c r="G414" i="3"/>
  <c r="H414" i="3"/>
  <c r="I414" i="3"/>
  <c r="G415" i="3"/>
  <c r="H415" i="3"/>
  <c r="I415" i="3"/>
  <c r="G416" i="3"/>
  <c r="H416" i="3"/>
  <c r="I416" i="3"/>
  <c r="G417" i="3"/>
  <c r="H417" i="3"/>
  <c r="I417" i="3"/>
  <c r="G418" i="3"/>
  <c r="H418" i="3"/>
  <c r="I418" i="3"/>
  <c r="G419" i="3"/>
  <c r="H419" i="3"/>
  <c r="I419" i="3"/>
  <c r="G420" i="3"/>
  <c r="H420" i="3"/>
  <c r="I420" i="3"/>
  <c r="G421" i="3"/>
  <c r="H421" i="3"/>
  <c r="I421" i="3"/>
  <c r="G422" i="3"/>
  <c r="H422" i="3"/>
  <c r="I422" i="3"/>
  <c r="G423" i="3"/>
  <c r="H423" i="3"/>
  <c r="I423" i="3"/>
  <c r="G424" i="3"/>
  <c r="H424" i="3"/>
  <c r="I424" i="3"/>
  <c r="G425" i="3"/>
  <c r="H425" i="3"/>
  <c r="I425" i="3"/>
  <c r="G426" i="3"/>
  <c r="H426" i="3"/>
  <c r="I426" i="3"/>
  <c r="G427" i="3"/>
  <c r="H427" i="3"/>
  <c r="I427" i="3"/>
  <c r="G428" i="3"/>
  <c r="H428" i="3"/>
  <c r="I428" i="3"/>
  <c r="G429" i="3"/>
  <c r="H429" i="3"/>
  <c r="I429" i="3"/>
  <c r="G430" i="3"/>
  <c r="H430" i="3"/>
  <c r="I430" i="3"/>
  <c r="G431" i="3"/>
  <c r="H431" i="3"/>
  <c r="I431" i="3"/>
  <c r="G432" i="3"/>
  <c r="H432" i="3"/>
  <c r="I432" i="3"/>
  <c r="G433" i="3"/>
  <c r="H433" i="3"/>
  <c r="I433" i="3"/>
  <c r="G434" i="3"/>
  <c r="H434" i="3"/>
  <c r="I434" i="3"/>
  <c r="G435" i="3"/>
  <c r="H435" i="3"/>
  <c r="I435" i="3"/>
  <c r="G436" i="3"/>
  <c r="H436" i="3"/>
  <c r="I436" i="3"/>
  <c r="G437" i="3"/>
  <c r="H437" i="3"/>
  <c r="I437" i="3"/>
  <c r="G438" i="3"/>
  <c r="H438" i="3"/>
  <c r="I438" i="3"/>
  <c r="G439" i="3"/>
  <c r="H439" i="3"/>
  <c r="I439" i="3"/>
  <c r="G440" i="3"/>
  <c r="H440" i="3"/>
  <c r="I440" i="3"/>
  <c r="G441" i="3"/>
  <c r="H441" i="3"/>
  <c r="I441" i="3"/>
  <c r="G442" i="3"/>
  <c r="H442" i="3"/>
  <c r="I442" i="3"/>
  <c r="G443" i="3"/>
  <c r="H443" i="3"/>
  <c r="I443" i="3"/>
  <c r="G444" i="3"/>
  <c r="H444" i="3"/>
  <c r="I444" i="3"/>
  <c r="G445" i="3"/>
  <c r="H445" i="3"/>
  <c r="I445" i="3"/>
  <c r="G446" i="3"/>
  <c r="H446" i="3"/>
  <c r="I446" i="3"/>
  <c r="G447" i="3"/>
  <c r="H447" i="3"/>
  <c r="I447" i="3"/>
  <c r="G448" i="3"/>
  <c r="H448" i="3"/>
  <c r="I448" i="3"/>
  <c r="G449" i="3"/>
  <c r="H449" i="3"/>
  <c r="I449" i="3"/>
  <c r="G450" i="3"/>
  <c r="H450" i="3"/>
  <c r="I450" i="3"/>
  <c r="G451" i="3"/>
  <c r="H451" i="3"/>
  <c r="I451" i="3"/>
  <c r="G452" i="3"/>
  <c r="H452" i="3"/>
  <c r="I452" i="3"/>
  <c r="G453" i="3"/>
  <c r="H453" i="3"/>
  <c r="I453" i="3"/>
  <c r="G454" i="3"/>
  <c r="H454" i="3"/>
  <c r="I454" i="3"/>
  <c r="G455" i="3"/>
  <c r="H455" i="3"/>
  <c r="I455" i="3"/>
  <c r="G456" i="3"/>
  <c r="H456" i="3"/>
  <c r="I456" i="3"/>
  <c r="G457" i="3"/>
  <c r="H457" i="3"/>
  <c r="I457" i="3"/>
  <c r="G458" i="3"/>
  <c r="H458" i="3"/>
  <c r="I458" i="3"/>
  <c r="G459" i="3"/>
  <c r="H459" i="3"/>
  <c r="I459" i="3"/>
  <c r="G460" i="3"/>
  <c r="H460" i="3"/>
  <c r="I460" i="3"/>
  <c r="G461" i="3"/>
  <c r="H461" i="3"/>
  <c r="I461" i="3"/>
  <c r="G462" i="3"/>
  <c r="H462" i="3"/>
  <c r="I462" i="3"/>
  <c r="G463" i="3"/>
  <c r="H463" i="3"/>
  <c r="I463" i="3"/>
  <c r="G464" i="3"/>
  <c r="H464" i="3"/>
  <c r="I464" i="3"/>
  <c r="G465" i="3"/>
  <c r="H465" i="3"/>
  <c r="I465" i="3"/>
  <c r="G466" i="3"/>
  <c r="H466" i="3"/>
  <c r="I466" i="3"/>
  <c r="G467" i="3"/>
  <c r="H467" i="3"/>
  <c r="I467" i="3"/>
  <c r="G468" i="3"/>
  <c r="H468" i="3"/>
  <c r="I468" i="3"/>
  <c r="G469" i="3"/>
  <c r="H469" i="3"/>
  <c r="I469" i="3"/>
  <c r="G470" i="3"/>
  <c r="H470" i="3"/>
  <c r="I470" i="3"/>
  <c r="I2" i="3"/>
  <c r="H2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2" i="3"/>
  <c r="T478" i="2"/>
  <c r="T477" i="2"/>
  <c r="U478" i="2"/>
  <c r="V478" i="2"/>
  <c r="W478" i="2"/>
  <c r="U477" i="2"/>
  <c r="V477" i="2"/>
  <c r="W477" i="2"/>
  <c r="T476" i="2"/>
  <c r="T475" i="2"/>
  <c r="U476" i="2"/>
  <c r="V476" i="2"/>
  <c r="W476" i="2"/>
  <c r="U475" i="2"/>
  <c r="V475" i="2"/>
  <c r="W475" i="2"/>
  <c r="N479" i="2"/>
  <c r="O479" i="2"/>
  <c r="P479" i="2"/>
  <c r="N478" i="2"/>
  <c r="O478" i="2"/>
  <c r="P478" i="2"/>
  <c r="N477" i="2"/>
  <c r="O477" i="2"/>
  <c r="P477" i="2"/>
  <c r="N476" i="2"/>
  <c r="O476" i="2"/>
  <c r="P476" i="2"/>
  <c r="M476" i="2"/>
  <c r="P475" i="2"/>
  <c r="O475" i="2"/>
  <c r="N475" i="2"/>
  <c r="M475" i="2"/>
  <c r="N471" i="2"/>
  <c r="O471" i="2"/>
  <c r="P471" i="2"/>
  <c r="Q471" i="2"/>
  <c r="R471" i="2"/>
  <c r="S471" i="2"/>
  <c r="T471" i="2"/>
  <c r="M471" i="2"/>
  <c r="M472" i="2" s="1"/>
  <c r="Q472" i="2"/>
  <c r="P472" i="2"/>
  <c r="O472" i="2"/>
  <c r="N472" i="2"/>
  <c r="M473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T473" i="2"/>
  <c r="U461" i="2"/>
  <c r="U436" i="2"/>
  <c r="U425" i="2"/>
  <c r="U423" i="2"/>
  <c r="U421" i="2"/>
  <c r="U418" i="2"/>
  <c r="U417" i="2"/>
  <c r="U404" i="2"/>
  <c r="U400" i="2"/>
  <c r="U385" i="2"/>
  <c r="U383" i="2"/>
  <c r="U382" i="2"/>
  <c r="U381" i="2"/>
  <c r="U378" i="2"/>
  <c r="U367" i="2"/>
  <c r="U366" i="2"/>
  <c r="U353" i="2"/>
  <c r="U337" i="2"/>
  <c r="U334" i="2"/>
  <c r="U327" i="2"/>
  <c r="U319" i="2"/>
  <c r="U313" i="2"/>
  <c r="U307" i="2"/>
  <c r="U290" i="2"/>
  <c r="U286" i="2"/>
  <c r="U277" i="2"/>
  <c r="U269" i="2"/>
  <c r="U258" i="2"/>
  <c r="U243" i="2"/>
  <c r="U242" i="2"/>
  <c r="U241" i="2"/>
  <c r="U235" i="2"/>
  <c r="U204" i="2"/>
  <c r="U202" i="2"/>
  <c r="U185" i="2"/>
  <c r="U181" i="2"/>
  <c r="U170" i="2"/>
  <c r="U169" i="2"/>
  <c r="U162" i="2"/>
  <c r="U147" i="2"/>
  <c r="U129" i="2"/>
  <c r="U103" i="2"/>
  <c r="U72" i="2"/>
  <c r="U63" i="2"/>
  <c r="U61" i="2"/>
  <c r="U54" i="2"/>
  <c r="U47" i="2"/>
  <c r="U5" i="2"/>
  <c r="A1" i="2" a="1"/>
  <c r="T457" i="2" s="1"/>
  <c r="G482" i="3" l="1"/>
  <c r="F482" i="3"/>
  <c r="M479" i="2"/>
  <c r="M461" i="2"/>
  <c r="M401" i="2"/>
  <c r="M341" i="2"/>
  <c r="M246" i="2"/>
  <c r="M149" i="2"/>
  <c r="M54" i="2"/>
  <c r="N7" i="2"/>
  <c r="O367" i="2"/>
  <c r="M4" i="2"/>
  <c r="M400" i="2"/>
  <c r="M364" i="2"/>
  <c r="M340" i="2"/>
  <c r="M304" i="2"/>
  <c r="M277" i="2"/>
  <c r="M245" i="2"/>
  <c r="M187" i="2"/>
  <c r="M147" i="2"/>
  <c r="M99" i="2"/>
  <c r="M51" i="2"/>
  <c r="O4" i="2"/>
  <c r="N403" i="2"/>
  <c r="N331" i="2"/>
  <c r="N259" i="2"/>
  <c r="N121" i="2"/>
  <c r="M3" i="2"/>
  <c r="M459" i="2"/>
  <c r="M447" i="2"/>
  <c r="M435" i="2"/>
  <c r="M423" i="2"/>
  <c r="M411" i="2"/>
  <c r="M399" i="2"/>
  <c r="M387" i="2"/>
  <c r="M375" i="2"/>
  <c r="M363" i="2"/>
  <c r="M351" i="2"/>
  <c r="M339" i="2"/>
  <c r="M327" i="2"/>
  <c r="M315" i="2"/>
  <c r="M303" i="2"/>
  <c r="M290" i="2"/>
  <c r="M275" i="2"/>
  <c r="M260" i="2"/>
  <c r="M243" i="2"/>
  <c r="M224" i="2"/>
  <c r="M207" i="2"/>
  <c r="M186" i="2"/>
  <c r="M164" i="2"/>
  <c r="M146" i="2"/>
  <c r="M122" i="2"/>
  <c r="M98" i="2"/>
  <c r="M74" i="2"/>
  <c r="M50" i="2"/>
  <c r="M25" i="2"/>
  <c r="O469" i="2"/>
  <c r="O433" i="2"/>
  <c r="O397" i="2"/>
  <c r="O361" i="2"/>
  <c r="O325" i="2"/>
  <c r="O289" i="2"/>
  <c r="O253" i="2"/>
  <c r="N215" i="2"/>
  <c r="O85" i="2"/>
  <c r="T414" i="2"/>
  <c r="M5" i="2"/>
  <c r="M425" i="2"/>
  <c r="M353" i="2"/>
  <c r="M278" i="2"/>
  <c r="M188" i="2"/>
  <c r="M78" i="2"/>
  <c r="M30" i="2"/>
  <c r="O331" i="2"/>
  <c r="M424" i="2"/>
  <c r="M376" i="2"/>
  <c r="M352" i="2"/>
  <c r="M316" i="2"/>
  <c r="M291" i="2"/>
  <c r="M262" i="2"/>
  <c r="M209" i="2"/>
  <c r="M169" i="2"/>
  <c r="M123" i="2"/>
  <c r="M75" i="2"/>
  <c r="M26" i="2"/>
  <c r="N439" i="2"/>
  <c r="N367" i="2"/>
  <c r="N295" i="2"/>
  <c r="M470" i="2"/>
  <c r="M458" i="2"/>
  <c r="M446" i="2"/>
  <c r="M434" i="2"/>
  <c r="M422" i="2"/>
  <c r="M410" i="2"/>
  <c r="M398" i="2"/>
  <c r="M386" i="2"/>
  <c r="M374" i="2"/>
  <c r="M362" i="2"/>
  <c r="M350" i="2"/>
  <c r="M338" i="2"/>
  <c r="M326" i="2"/>
  <c r="M314" i="2"/>
  <c r="M302" i="2"/>
  <c r="M289" i="2"/>
  <c r="M274" i="2"/>
  <c r="M259" i="2"/>
  <c r="M242" i="2"/>
  <c r="M223" i="2"/>
  <c r="M206" i="2"/>
  <c r="M185" i="2"/>
  <c r="M163" i="2"/>
  <c r="M145" i="2"/>
  <c r="M121" i="2"/>
  <c r="M97" i="2"/>
  <c r="M73" i="2"/>
  <c r="M49" i="2"/>
  <c r="M20" i="2"/>
  <c r="N469" i="2"/>
  <c r="N433" i="2"/>
  <c r="N397" i="2"/>
  <c r="N361" i="2"/>
  <c r="N325" i="2"/>
  <c r="N289" i="2"/>
  <c r="N253" i="2"/>
  <c r="O214" i="2"/>
  <c r="N85" i="2"/>
  <c r="S414" i="2"/>
  <c r="M449" i="2"/>
  <c r="M317" i="2"/>
  <c r="M170" i="2"/>
  <c r="O403" i="2"/>
  <c r="M412" i="2"/>
  <c r="M328" i="2"/>
  <c r="M226" i="2"/>
  <c r="O222" i="2"/>
  <c r="M469" i="2"/>
  <c r="M457" i="2"/>
  <c r="M445" i="2"/>
  <c r="M433" i="2"/>
  <c r="M421" i="2"/>
  <c r="M409" i="2"/>
  <c r="M397" i="2"/>
  <c r="M385" i="2"/>
  <c r="M373" i="2"/>
  <c r="M361" i="2"/>
  <c r="M349" i="2"/>
  <c r="M337" i="2"/>
  <c r="M325" i="2"/>
  <c r="M313" i="2"/>
  <c r="M301" i="2"/>
  <c r="M287" i="2"/>
  <c r="M272" i="2"/>
  <c r="M258" i="2"/>
  <c r="M241" i="2"/>
  <c r="M222" i="2"/>
  <c r="M205" i="2"/>
  <c r="M183" i="2"/>
  <c r="M162" i="2"/>
  <c r="M140" i="2"/>
  <c r="M116" i="2"/>
  <c r="M92" i="2"/>
  <c r="M68" i="2"/>
  <c r="M44" i="2"/>
  <c r="M19" i="2"/>
  <c r="O463" i="2"/>
  <c r="O427" i="2"/>
  <c r="O391" i="2"/>
  <c r="O355" i="2"/>
  <c r="O319" i="2"/>
  <c r="O283" i="2"/>
  <c r="O247" i="2"/>
  <c r="N207" i="2"/>
  <c r="O49" i="2"/>
  <c r="R400" i="2"/>
  <c r="M413" i="2"/>
  <c r="M305" i="2"/>
  <c r="M126" i="2"/>
  <c r="O259" i="2"/>
  <c r="M396" i="2"/>
  <c r="M348" i="2"/>
  <c r="M324" i="2"/>
  <c r="M300" i="2"/>
  <c r="M286" i="2"/>
  <c r="M271" i="2"/>
  <c r="M257" i="2"/>
  <c r="M238" i="2"/>
  <c r="M221" i="2"/>
  <c r="M200" i="2"/>
  <c r="M182" i="2"/>
  <c r="M161" i="2"/>
  <c r="M139" i="2"/>
  <c r="M115" i="2"/>
  <c r="M91" i="2"/>
  <c r="M67" i="2"/>
  <c r="M43" i="2"/>
  <c r="M18" i="2"/>
  <c r="N463" i="2"/>
  <c r="N427" i="2"/>
  <c r="N391" i="2"/>
  <c r="N355" i="2"/>
  <c r="N319" i="2"/>
  <c r="N283" i="2"/>
  <c r="N247" i="2"/>
  <c r="N206" i="2"/>
  <c r="N49" i="2"/>
  <c r="Q400" i="2"/>
  <c r="M437" i="2"/>
  <c r="M292" i="2"/>
  <c r="M102" i="2"/>
  <c r="O295" i="2"/>
  <c r="M388" i="2"/>
  <c r="M432" i="2"/>
  <c r="M360" i="2"/>
  <c r="M407" i="2"/>
  <c r="M311" i="2"/>
  <c r="M199" i="2"/>
  <c r="M66" i="2"/>
  <c r="O421" i="2"/>
  <c r="O313" i="2"/>
  <c r="O241" i="2"/>
  <c r="O13" i="2"/>
  <c r="M329" i="2"/>
  <c r="N223" i="2"/>
  <c r="M436" i="2"/>
  <c r="M444" i="2"/>
  <c r="M372" i="2"/>
  <c r="M312" i="2"/>
  <c r="M455" i="2"/>
  <c r="M431" i="2"/>
  <c r="M395" i="2"/>
  <c r="M371" i="2"/>
  <c r="M347" i="2"/>
  <c r="M335" i="2"/>
  <c r="M299" i="2"/>
  <c r="M284" i="2"/>
  <c r="M270" i="2"/>
  <c r="M236" i="2"/>
  <c r="M219" i="2"/>
  <c r="M181" i="2"/>
  <c r="M159" i="2"/>
  <c r="M138" i="2"/>
  <c r="M90" i="2"/>
  <c r="M42" i="2"/>
  <c r="M14" i="2"/>
  <c r="O457" i="2"/>
  <c r="O385" i="2"/>
  <c r="O349" i="2"/>
  <c r="O277" i="2"/>
  <c r="T367" i="2"/>
  <c r="M466" i="2"/>
  <c r="M454" i="2"/>
  <c r="M442" i="2"/>
  <c r="M430" i="2"/>
  <c r="M418" i="2"/>
  <c r="M406" i="2"/>
  <c r="M394" i="2"/>
  <c r="M382" i="2"/>
  <c r="M370" i="2"/>
  <c r="M358" i="2"/>
  <c r="M346" i="2"/>
  <c r="M334" i="2"/>
  <c r="M322" i="2"/>
  <c r="M310" i="2"/>
  <c r="M298" i="2"/>
  <c r="M283" i="2"/>
  <c r="M269" i="2"/>
  <c r="M254" i="2"/>
  <c r="M235" i="2"/>
  <c r="M218" i="2"/>
  <c r="M198" i="2"/>
  <c r="M176" i="2"/>
  <c r="M158" i="2"/>
  <c r="M135" i="2"/>
  <c r="M111" i="2"/>
  <c r="M87" i="2"/>
  <c r="M63" i="2"/>
  <c r="M39" i="2"/>
  <c r="M13" i="2"/>
  <c r="N457" i="2"/>
  <c r="N421" i="2"/>
  <c r="N385" i="2"/>
  <c r="N349" i="2"/>
  <c r="N313" i="2"/>
  <c r="N277" i="2"/>
  <c r="N241" i="2"/>
  <c r="N197" i="2"/>
  <c r="N13" i="2"/>
  <c r="S367" i="2"/>
  <c r="M365" i="2"/>
  <c r="M229" i="2"/>
  <c r="O121" i="2"/>
  <c r="M448" i="2"/>
  <c r="M456" i="2"/>
  <c r="M420" i="2"/>
  <c r="M384" i="2"/>
  <c r="M336" i="2"/>
  <c r="M467" i="2"/>
  <c r="M443" i="2"/>
  <c r="M419" i="2"/>
  <c r="M383" i="2"/>
  <c r="M359" i="2"/>
  <c r="M323" i="2"/>
  <c r="M255" i="2"/>
  <c r="M114" i="2"/>
  <c r="O198" i="2"/>
  <c r="M465" i="2"/>
  <c r="M453" i="2"/>
  <c r="M441" i="2"/>
  <c r="M429" i="2"/>
  <c r="M417" i="2"/>
  <c r="M405" i="2"/>
  <c r="M393" i="2"/>
  <c r="M381" i="2"/>
  <c r="M369" i="2"/>
  <c r="M357" i="2"/>
  <c r="M345" i="2"/>
  <c r="M333" i="2"/>
  <c r="M321" i="2"/>
  <c r="M309" i="2"/>
  <c r="M296" i="2"/>
  <c r="M282" i="2"/>
  <c r="M268" i="2"/>
  <c r="M253" i="2"/>
  <c r="M234" i="2"/>
  <c r="M217" i="2"/>
  <c r="M197" i="2"/>
  <c r="M175" i="2"/>
  <c r="M157" i="2"/>
  <c r="M134" i="2"/>
  <c r="M110" i="2"/>
  <c r="M86" i="2"/>
  <c r="M62" i="2"/>
  <c r="M38" i="2"/>
  <c r="M7" i="2"/>
  <c r="O451" i="2"/>
  <c r="O415" i="2"/>
  <c r="O379" i="2"/>
  <c r="O343" i="2"/>
  <c r="O307" i="2"/>
  <c r="O271" i="2"/>
  <c r="O235" i="2"/>
  <c r="N179" i="2"/>
  <c r="Q310" i="2"/>
  <c r="M377" i="2"/>
  <c r="M210" i="2"/>
  <c r="Q429" i="2"/>
  <c r="M460" i="2"/>
  <c r="M468" i="2"/>
  <c r="M408" i="2"/>
  <c r="M464" i="2"/>
  <c r="M428" i="2"/>
  <c r="M368" i="2"/>
  <c r="M295" i="2"/>
  <c r="M195" i="2"/>
  <c r="M85" i="2"/>
  <c r="N451" i="2"/>
  <c r="N343" i="2"/>
  <c r="N271" i="2"/>
  <c r="O175" i="2"/>
  <c r="A1" i="2"/>
  <c r="S3" i="2"/>
  <c r="R8" i="2"/>
  <c r="T10" i="2"/>
  <c r="Q13" i="2"/>
  <c r="S15" i="2"/>
  <c r="R20" i="2"/>
  <c r="T22" i="2"/>
  <c r="Q25" i="2"/>
  <c r="S27" i="2"/>
  <c r="R32" i="2"/>
  <c r="T34" i="2"/>
  <c r="Q37" i="2"/>
  <c r="S39" i="2"/>
  <c r="R44" i="2"/>
  <c r="T46" i="2"/>
  <c r="Q49" i="2"/>
  <c r="S51" i="2"/>
  <c r="R56" i="2"/>
  <c r="T58" i="2"/>
  <c r="Q61" i="2"/>
  <c r="S63" i="2"/>
  <c r="R68" i="2"/>
  <c r="T70" i="2"/>
  <c r="Q73" i="2"/>
  <c r="S75" i="2"/>
  <c r="R80" i="2"/>
  <c r="T82" i="2"/>
  <c r="Q85" i="2"/>
  <c r="S87" i="2"/>
  <c r="R92" i="2"/>
  <c r="T94" i="2"/>
  <c r="Q97" i="2"/>
  <c r="S99" i="2"/>
  <c r="R104" i="2"/>
  <c r="T106" i="2"/>
  <c r="Q109" i="2"/>
  <c r="S111" i="2"/>
  <c r="R116" i="2"/>
  <c r="T118" i="2"/>
  <c r="Q121" i="2"/>
  <c r="S123" i="2"/>
  <c r="R128" i="2"/>
  <c r="T130" i="2"/>
  <c r="Q133" i="2"/>
  <c r="S135" i="2"/>
  <c r="R140" i="2"/>
  <c r="T142" i="2"/>
  <c r="Q145" i="2"/>
  <c r="S147" i="2"/>
  <c r="R152" i="2"/>
  <c r="T154" i="2"/>
  <c r="Q157" i="2"/>
  <c r="S159" i="2"/>
  <c r="R164" i="2"/>
  <c r="T166" i="2"/>
  <c r="Q169" i="2"/>
  <c r="S171" i="2"/>
  <c r="R176" i="2"/>
  <c r="T178" i="2"/>
  <c r="Q181" i="2"/>
  <c r="S183" i="2"/>
  <c r="R188" i="2"/>
  <c r="T190" i="2"/>
  <c r="Q193" i="2"/>
  <c r="S195" i="2"/>
  <c r="R200" i="2"/>
  <c r="T202" i="2"/>
  <c r="T4" i="2"/>
  <c r="R7" i="2"/>
  <c r="S12" i="2"/>
  <c r="Q15" i="2"/>
  <c r="T17" i="2"/>
  <c r="S20" i="2"/>
  <c r="Q23" i="2"/>
  <c r="T25" i="2"/>
  <c r="R28" i="2"/>
  <c r="S33" i="2"/>
  <c r="Q36" i="2"/>
  <c r="T38" i="2"/>
  <c r="R41" i="2"/>
  <c r="S46" i="2"/>
  <c r="R49" i="2"/>
  <c r="S54" i="2"/>
  <c r="Q57" i="2"/>
  <c r="T59" i="2"/>
  <c r="R62" i="2"/>
  <c r="S67" i="2"/>
  <c r="Q70" i="2"/>
  <c r="T72" i="2"/>
  <c r="R75" i="2"/>
  <c r="Q78" i="2"/>
  <c r="T80" i="2"/>
  <c r="R83" i="2"/>
  <c r="S88" i="2"/>
  <c r="Q91" i="2"/>
  <c r="T93" i="2"/>
  <c r="R96" i="2"/>
  <c r="S101" i="2"/>
  <c r="Q104" i="2"/>
  <c r="S109" i="2"/>
  <c r="Q112" i="2"/>
  <c r="T114" i="2"/>
  <c r="R117" i="2"/>
  <c r="S122" i="2"/>
  <c r="Q125" i="2"/>
  <c r="T127" i="2"/>
  <c r="R130" i="2"/>
  <c r="T135" i="2"/>
  <c r="R138" i="2"/>
  <c r="S143" i="2"/>
  <c r="Q146" i="2"/>
  <c r="T148" i="2"/>
  <c r="R151" i="2"/>
  <c r="S156" i="2"/>
  <c r="Q159" i="2"/>
  <c r="T161" i="2"/>
  <c r="S164" i="2"/>
  <c r="Q167" i="2"/>
  <c r="T169" i="2"/>
  <c r="R172" i="2"/>
  <c r="S177" i="2"/>
  <c r="Q180" i="2"/>
  <c r="T182" i="2"/>
  <c r="R185" i="2"/>
  <c r="S190" i="2"/>
  <c r="R193" i="2"/>
  <c r="S198" i="2"/>
  <c r="Q201" i="2"/>
  <c r="T203" i="2"/>
  <c r="Q206" i="2"/>
  <c r="S208" i="2"/>
  <c r="R213" i="2"/>
  <c r="T215" i="2"/>
  <c r="Q218" i="2"/>
  <c r="S220" i="2"/>
  <c r="S7" i="2"/>
  <c r="Q10" i="2"/>
  <c r="T12" i="2"/>
  <c r="R15" i="2"/>
  <c r="Q18" i="2"/>
  <c r="T20" i="2"/>
  <c r="R23" i="2"/>
  <c r="S28" i="2"/>
  <c r="Q31" i="2"/>
  <c r="T33" i="2"/>
  <c r="R36" i="2"/>
  <c r="S41" i="2"/>
  <c r="Q44" i="2"/>
  <c r="S49" i="2"/>
  <c r="Q52" i="2"/>
  <c r="T54" i="2"/>
  <c r="R57" i="2"/>
  <c r="S62" i="2"/>
  <c r="Q65" i="2"/>
  <c r="T67" i="2"/>
  <c r="R70" i="2"/>
  <c r="T75" i="2"/>
  <c r="R78" i="2"/>
  <c r="S83" i="2"/>
  <c r="Q86" i="2"/>
  <c r="T88" i="2"/>
  <c r="R91" i="2"/>
  <c r="S96" i="2"/>
  <c r="Q99" i="2"/>
  <c r="T101" i="2"/>
  <c r="S104" i="2"/>
  <c r="Q107" i="2"/>
  <c r="T109" i="2"/>
  <c r="R112" i="2"/>
  <c r="S117" i="2"/>
  <c r="Q120" i="2"/>
  <c r="T122" i="2"/>
  <c r="R125" i="2"/>
  <c r="S130" i="2"/>
  <c r="R133" i="2"/>
  <c r="S138" i="2"/>
  <c r="Q141" i="2"/>
  <c r="T143" i="2"/>
  <c r="R146" i="2"/>
  <c r="S151" i="2"/>
  <c r="Q154" i="2"/>
  <c r="T156" i="2"/>
  <c r="R159" i="2"/>
  <c r="Q162" i="2"/>
  <c r="T164" i="2"/>
  <c r="R167" i="2"/>
  <c r="S172" i="2"/>
  <c r="Q175" i="2"/>
  <c r="Q5" i="2"/>
  <c r="T7" i="2"/>
  <c r="R10" i="2"/>
  <c r="T15" i="2"/>
  <c r="R18" i="2"/>
  <c r="S23" i="2"/>
  <c r="Q26" i="2"/>
  <c r="T28" i="2"/>
  <c r="R31" i="2"/>
  <c r="S36" i="2"/>
  <c r="Q39" i="2"/>
  <c r="T41" i="2"/>
  <c r="S44" i="2"/>
  <c r="Q47" i="2"/>
  <c r="T49" i="2"/>
  <c r="R52" i="2"/>
  <c r="S57" i="2"/>
  <c r="Q60" i="2"/>
  <c r="T62" i="2"/>
  <c r="R65" i="2"/>
  <c r="S70" i="2"/>
  <c r="R73" i="2"/>
  <c r="S78" i="2"/>
  <c r="Q81" i="2"/>
  <c r="T83" i="2"/>
  <c r="R86" i="2"/>
  <c r="S91" i="2"/>
  <c r="Q94" i="2"/>
  <c r="T96" i="2"/>
  <c r="R99" i="2"/>
  <c r="Q102" i="2"/>
  <c r="T104" i="2"/>
  <c r="R107" i="2"/>
  <c r="S112" i="2"/>
  <c r="Q115" i="2"/>
  <c r="T117" i="2"/>
  <c r="R120" i="2"/>
  <c r="S125" i="2"/>
  <c r="Q128" i="2"/>
  <c r="S133" i="2"/>
  <c r="Q136" i="2"/>
  <c r="T138" i="2"/>
  <c r="R141" i="2"/>
  <c r="S146" i="2"/>
  <c r="Q149" i="2"/>
  <c r="T151" i="2"/>
  <c r="R154" i="2"/>
  <c r="T159" i="2"/>
  <c r="R162" i="2"/>
  <c r="S167" i="2"/>
  <c r="Q170" i="2"/>
  <c r="T172" i="2"/>
  <c r="R175" i="2"/>
  <c r="S180" i="2"/>
  <c r="Q183" i="2"/>
  <c r="T185" i="2"/>
  <c r="S188" i="2"/>
  <c r="Q191" i="2"/>
  <c r="T193" i="2"/>
  <c r="R196" i="2"/>
  <c r="S201" i="2"/>
  <c r="Q204" i="2"/>
  <c r="S206" i="2"/>
  <c r="R211" i="2"/>
  <c r="T213" i="2"/>
  <c r="Q216" i="2"/>
  <c r="S218" i="2"/>
  <c r="R5" i="2"/>
  <c r="S10" i="2"/>
  <c r="R13" i="2"/>
  <c r="S18" i="2"/>
  <c r="Q21" i="2"/>
  <c r="T23" i="2"/>
  <c r="R26" i="2"/>
  <c r="S31" i="2"/>
  <c r="Q34" i="2"/>
  <c r="T36" i="2"/>
  <c r="R39" i="2"/>
  <c r="Q42" i="2"/>
  <c r="T44" i="2"/>
  <c r="R47" i="2"/>
  <c r="S52" i="2"/>
  <c r="Q55" i="2"/>
  <c r="T57" i="2"/>
  <c r="R60" i="2"/>
  <c r="S65" i="2"/>
  <c r="Q68" i="2"/>
  <c r="S73" i="2"/>
  <c r="Q76" i="2"/>
  <c r="T78" i="2"/>
  <c r="R81" i="2"/>
  <c r="S86" i="2"/>
  <c r="Q89" i="2"/>
  <c r="T91" i="2"/>
  <c r="R94" i="2"/>
  <c r="T99" i="2"/>
  <c r="R102" i="2"/>
  <c r="S107" i="2"/>
  <c r="Q110" i="2"/>
  <c r="T112" i="2"/>
  <c r="R115" i="2"/>
  <c r="S120" i="2"/>
  <c r="Q123" i="2"/>
  <c r="T125" i="2"/>
  <c r="S128" i="2"/>
  <c r="Q131" i="2"/>
  <c r="T133" i="2"/>
  <c r="R136" i="2"/>
  <c r="S141" i="2"/>
  <c r="Q144" i="2"/>
  <c r="T146" i="2"/>
  <c r="R149" i="2"/>
  <c r="S154" i="2"/>
  <c r="R157" i="2"/>
  <c r="S162" i="2"/>
  <c r="Q165" i="2"/>
  <c r="T167" i="2"/>
  <c r="R170" i="2"/>
  <c r="S175" i="2"/>
  <c r="Q178" i="2"/>
  <c r="T180" i="2"/>
  <c r="R183" i="2"/>
  <c r="Q186" i="2"/>
  <c r="T188" i="2"/>
  <c r="R191" i="2"/>
  <c r="S196" i="2"/>
  <c r="Q199" i="2"/>
  <c r="T201" i="2"/>
  <c r="R204" i="2"/>
  <c r="T206" i="2"/>
  <c r="Q209" i="2"/>
  <c r="S211" i="2"/>
  <c r="R216" i="2"/>
  <c r="T218" i="2"/>
  <c r="Q221" i="2"/>
  <c r="S5" i="2"/>
  <c r="Q8" i="2"/>
  <c r="S13" i="2"/>
  <c r="Q16" i="2"/>
  <c r="T18" i="2"/>
  <c r="R21" i="2"/>
  <c r="S26" i="2"/>
  <c r="Q29" i="2"/>
  <c r="T31" i="2"/>
  <c r="R34" i="2"/>
  <c r="T39" i="2"/>
  <c r="R42" i="2"/>
  <c r="S47" i="2"/>
  <c r="Q50" i="2"/>
  <c r="T52" i="2"/>
  <c r="R55" i="2"/>
  <c r="S60" i="2"/>
  <c r="Q63" i="2"/>
  <c r="T65" i="2"/>
  <c r="S68" i="2"/>
  <c r="Q71" i="2"/>
  <c r="T73" i="2"/>
  <c r="R76" i="2"/>
  <c r="S81" i="2"/>
  <c r="Q84" i="2"/>
  <c r="T86" i="2"/>
  <c r="R89" i="2"/>
  <c r="S94" i="2"/>
  <c r="R97" i="2"/>
  <c r="S102" i="2"/>
  <c r="Q105" i="2"/>
  <c r="T107" i="2"/>
  <c r="R110" i="2"/>
  <c r="S115" i="2"/>
  <c r="Q118" i="2"/>
  <c r="T120" i="2"/>
  <c r="R123" i="2"/>
  <c r="Q126" i="2"/>
  <c r="T128" i="2"/>
  <c r="R131" i="2"/>
  <c r="S136" i="2"/>
  <c r="Q139" i="2"/>
  <c r="T141" i="2"/>
  <c r="R144" i="2"/>
  <c r="S149" i="2"/>
  <c r="Q152" i="2"/>
  <c r="S157" i="2"/>
  <c r="Q160" i="2"/>
  <c r="T162" i="2"/>
  <c r="R165" i="2"/>
  <c r="S170" i="2"/>
  <c r="Q173" i="2"/>
  <c r="T175" i="2"/>
  <c r="R178" i="2"/>
  <c r="T183" i="2"/>
  <c r="R186" i="2"/>
  <c r="S191" i="2"/>
  <c r="Q194" i="2"/>
  <c r="T196" i="2"/>
  <c r="R199" i="2"/>
  <c r="S204" i="2"/>
  <c r="R209" i="2"/>
  <c r="T211" i="2"/>
  <c r="Q214" i="2"/>
  <c r="S216" i="2"/>
  <c r="R221" i="2"/>
  <c r="Q3" i="2"/>
  <c r="T5" i="2"/>
  <c r="S8" i="2"/>
  <c r="Q11" i="2"/>
  <c r="T13" i="2"/>
  <c r="R16" i="2"/>
  <c r="S21" i="2"/>
  <c r="Q24" i="2"/>
  <c r="T26" i="2"/>
  <c r="R29" i="2"/>
  <c r="S34" i="2"/>
  <c r="R37" i="2"/>
  <c r="S42" i="2"/>
  <c r="Q45" i="2"/>
  <c r="T47" i="2"/>
  <c r="R50" i="2"/>
  <c r="S55" i="2"/>
  <c r="Q58" i="2"/>
  <c r="T60" i="2"/>
  <c r="R63" i="2"/>
  <c r="Q66" i="2"/>
  <c r="T68" i="2"/>
  <c r="R71" i="2"/>
  <c r="S76" i="2"/>
  <c r="Q79" i="2"/>
  <c r="T81" i="2"/>
  <c r="R84" i="2"/>
  <c r="S89" i="2"/>
  <c r="Q92" i="2"/>
  <c r="S97" i="2"/>
  <c r="Q100" i="2"/>
  <c r="T102" i="2"/>
  <c r="R105" i="2"/>
  <c r="S110" i="2"/>
  <c r="Q113" i="2"/>
  <c r="T115" i="2"/>
  <c r="R118" i="2"/>
  <c r="T123" i="2"/>
  <c r="R126" i="2"/>
  <c r="S131" i="2"/>
  <c r="Q134" i="2"/>
  <c r="T136" i="2"/>
  <c r="R139" i="2"/>
  <c r="S144" i="2"/>
  <c r="Q147" i="2"/>
  <c r="T149" i="2"/>
  <c r="S152" i="2"/>
  <c r="Q155" i="2"/>
  <c r="T157" i="2"/>
  <c r="R160" i="2"/>
  <c r="S165" i="2"/>
  <c r="Q168" i="2"/>
  <c r="T170" i="2"/>
  <c r="R173" i="2"/>
  <c r="S178" i="2"/>
  <c r="R181" i="2"/>
  <c r="S186" i="2"/>
  <c r="Q189" i="2"/>
  <c r="T191" i="2"/>
  <c r="R194" i="2"/>
  <c r="S199" i="2"/>
  <c r="Q202" i="2"/>
  <c r="T204" i="2"/>
  <c r="Q207" i="2"/>
  <c r="S209" i="2"/>
  <c r="R214" i="2"/>
  <c r="T216" i="2"/>
  <c r="Q219" i="2"/>
  <c r="S221" i="2"/>
  <c r="R3" i="2"/>
  <c r="Q6" i="2"/>
  <c r="T8" i="2"/>
  <c r="R11" i="2"/>
  <c r="S16" i="2"/>
  <c r="Q19" i="2"/>
  <c r="T21" i="2"/>
  <c r="R24" i="2"/>
  <c r="S29" i="2"/>
  <c r="Q32" i="2"/>
  <c r="S37" i="2"/>
  <c r="Q40" i="2"/>
  <c r="T42" i="2"/>
  <c r="R45" i="2"/>
  <c r="S50" i="2"/>
  <c r="Q53" i="2"/>
  <c r="T55" i="2"/>
  <c r="R58" i="2"/>
  <c r="T63" i="2"/>
  <c r="R66" i="2"/>
  <c r="S71" i="2"/>
  <c r="Q74" i="2"/>
  <c r="T76" i="2"/>
  <c r="R79" i="2"/>
  <c r="S84" i="2"/>
  <c r="Q87" i="2"/>
  <c r="T89" i="2"/>
  <c r="S92" i="2"/>
  <c r="Q95" i="2"/>
  <c r="T97" i="2"/>
  <c r="R100" i="2"/>
  <c r="S105" i="2"/>
  <c r="Q108" i="2"/>
  <c r="T110" i="2"/>
  <c r="R113" i="2"/>
  <c r="S118" i="2"/>
  <c r="R121" i="2"/>
  <c r="S126" i="2"/>
  <c r="Q129" i="2"/>
  <c r="T131" i="2"/>
  <c r="R134" i="2"/>
  <c r="S139" i="2"/>
  <c r="Q142" i="2"/>
  <c r="T144" i="2"/>
  <c r="R147" i="2"/>
  <c r="Q150" i="2"/>
  <c r="T152" i="2"/>
  <c r="R155" i="2"/>
  <c r="S160" i="2"/>
  <c r="Q163" i="2"/>
  <c r="T165" i="2"/>
  <c r="R168" i="2"/>
  <c r="S173" i="2"/>
  <c r="Q176" i="2"/>
  <c r="S181" i="2"/>
  <c r="Q184" i="2"/>
  <c r="T186" i="2"/>
  <c r="R189" i="2"/>
  <c r="S194" i="2"/>
  <c r="Q197" i="2"/>
  <c r="T199" i="2"/>
  <c r="R202" i="2"/>
  <c r="R207" i="2"/>
  <c r="T209" i="2"/>
  <c r="Q212" i="2"/>
  <c r="S214" i="2"/>
  <c r="R219" i="2"/>
  <c r="T221" i="2"/>
  <c r="T3" i="2"/>
  <c r="R6" i="2"/>
  <c r="S11" i="2"/>
  <c r="Q14" i="2"/>
  <c r="T16" i="2"/>
  <c r="R19" i="2"/>
  <c r="S24" i="2"/>
  <c r="Q27" i="2"/>
  <c r="T29" i="2"/>
  <c r="S32" i="2"/>
  <c r="Q35" i="2"/>
  <c r="T37" i="2"/>
  <c r="R40" i="2"/>
  <c r="S45" i="2"/>
  <c r="Q48" i="2"/>
  <c r="T50" i="2"/>
  <c r="R53" i="2"/>
  <c r="S58" i="2"/>
  <c r="R61" i="2"/>
  <c r="S66" i="2"/>
  <c r="Q69" i="2"/>
  <c r="T71" i="2"/>
  <c r="R74" i="2"/>
  <c r="S79" i="2"/>
  <c r="Q82" i="2"/>
  <c r="T84" i="2"/>
  <c r="R87" i="2"/>
  <c r="Q90" i="2"/>
  <c r="T92" i="2"/>
  <c r="R95" i="2"/>
  <c r="S100" i="2"/>
  <c r="Q103" i="2"/>
  <c r="T105" i="2"/>
  <c r="R108" i="2"/>
  <c r="S113" i="2"/>
  <c r="Q116" i="2"/>
  <c r="S121" i="2"/>
  <c r="Q124" i="2"/>
  <c r="T126" i="2"/>
  <c r="R129" i="2"/>
  <c r="S134" i="2"/>
  <c r="Q137" i="2"/>
  <c r="T139" i="2"/>
  <c r="R142" i="2"/>
  <c r="T147" i="2"/>
  <c r="R150" i="2"/>
  <c r="S155" i="2"/>
  <c r="Q158" i="2"/>
  <c r="T160" i="2"/>
  <c r="R163" i="2"/>
  <c r="S168" i="2"/>
  <c r="Q171" i="2"/>
  <c r="T173" i="2"/>
  <c r="S176" i="2"/>
  <c r="S6" i="2"/>
  <c r="Q9" i="2"/>
  <c r="T11" i="2"/>
  <c r="R14" i="2"/>
  <c r="S19" i="2"/>
  <c r="Q22" i="2"/>
  <c r="T24" i="2"/>
  <c r="R27" i="2"/>
  <c r="Q30" i="2"/>
  <c r="T32" i="2"/>
  <c r="R35" i="2"/>
  <c r="S40" i="2"/>
  <c r="Q43" i="2"/>
  <c r="T45" i="2"/>
  <c r="R48" i="2"/>
  <c r="S53" i="2"/>
  <c r="Q56" i="2"/>
  <c r="S61" i="2"/>
  <c r="Q64" i="2"/>
  <c r="T66" i="2"/>
  <c r="R69" i="2"/>
  <c r="S74" i="2"/>
  <c r="Q77" i="2"/>
  <c r="T79" i="2"/>
  <c r="R82" i="2"/>
  <c r="T87" i="2"/>
  <c r="R90" i="2"/>
  <c r="S95" i="2"/>
  <c r="Q98" i="2"/>
  <c r="T100" i="2"/>
  <c r="R103" i="2"/>
  <c r="S108" i="2"/>
  <c r="Q111" i="2"/>
  <c r="T113" i="2"/>
  <c r="S116" i="2"/>
  <c r="Q119" i="2"/>
  <c r="T121" i="2"/>
  <c r="R124" i="2"/>
  <c r="S129" i="2"/>
  <c r="Q132" i="2"/>
  <c r="T134" i="2"/>
  <c r="R137" i="2"/>
  <c r="S142" i="2"/>
  <c r="R145" i="2"/>
  <c r="S150" i="2"/>
  <c r="Q153" i="2"/>
  <c r="T155" i="2"/>
  <c r="R158" i="2"/>
  <c r="S163" i="2"/>
  <c r="Q166" i="2"/>
  <c r="T168" i="2"/>
  <c r="R171" i="2"/>
  <c r="Q174" i="2"/>
  <c r="T176" i="2"/>
  <c r="R179" i="2"/>
  <c r="S184" i="2"/>
  <c r="Q187" i="2"/>
  <c r="T189" i="2"/>
  <c r="R192" i="2"/>
  <c r="S197" i="2"/>
  <c r="Q200" i="2"/>
  <c r="R205" i="2"/>
  <c r="T207" i="2"/>
  <c r="Q210" i="2"/>
  <c r="S212" i="2"/>
  <c r="R217" i="2"/>
  <c r="T219" i="2"/>
  <c r="Q222" i="2"/>
  <c r="Q4" i="2"/>
  <c r="T6" i="2"/>
  <c r="R9" i="2"/>
  <c r="S14" i="2"/>
  <c r="Q17" i="2"/>
  <c r="T19" i="2"/>
  <c r="R22" i="2"/>
  <c r="T27" i="2"/>
  <c r="R30" i="2"/>
  <c r="S35" i="2"/>
  <c r="Q38" i="2"/>
  <c r="T40" i="2"/>
  <c r="R43" i="2"/>
  <c r="S48" i="2"/>
  <c r="Q51" i="2"/>
  <c r="T53" i="2"/>
  <c r="S56" i="2"/>
  <c r="Q59" i="2"/>
  <c r="T61" i="2"/>
  <c r="R64" i="2"/>
  <c r="S69" i="2"/>
  <c r="Q72" i="2"/>
  <c r="T74" i="2"/>
  <c r="R77" i="2"/>
  <c r="S82" i="2"/>
  <c r="R85" i="2"/>
  <c r="S90" i="2"/>
  <c r="Q93" i="2"/>
  <c r="T95" i="2"/>
  <c r="R98" i="2"/>
  <c r="S103" i="2"/>
  <c r="Q106" i="2"/>
  <c r="T108" i="2"/>
  <c r="R111" i="2"/>
  <c r="Q114" i="2"/>
  <c r="T116" i="2"/>
  <c r="R119" i="2"/>
  <c r="S124" i="2"/>
  <c r="Q127" i="2"/>
  <c r="T129" i="2"/>
  <c r="R132" i="2"/>
  <c r="S137" i="2"/>
  <c r="Q140" i="2"/>
  <c r="S145" i="2"/>
  <c r="Q148" i="2"/>
  <c r="T150" i="2"/>
  <c r="R153" i="2"/>
  <c r="S158" i="2"/>
  <c r="Q161" i="2"/>
  <c r="T163" i="2"/>
  <c r="R166" i="2"/>
  <c r="T171" i="2"/>
  <c r="R174" i="2"/>
  <c r="S179" i="2"/>
  <c r="Q182" i="2"/>
  <c r="T184" i="2"/>
  <c r="R187" i="2"/>
  <c r="S192" i="2"/>
  <c r="Q195" i="2"/>
  <c r="T197" i="2"/>
  <c r="S200" i="2"/>
  <c r="Q203" i="2"/>
  <c r="S205" i="2"/>
  <c r="R210" i="2"/>
  <c r="T212" i="2"/>
  <c r="Q215" i="2"/>
  <c r="S217" i="2"/>
  <c r="R222" i="2"/>
  <c r="R4" i="2"/>
  <c r="S9" i="2"/>
  <c r="Q12" i="2"/>
  <c r="T14" i="2"/>
  <c r="R17" i="2"/>
  <c r="S22" i="2"/>
  <c r="R25" i="2"/>
  <c r="S30" i="2"/>
  <c r="Q33" i="2"/>
  <c r="T35" i="2"/>
  <c r="R38" i="2"/>
  <c r="S43" i="2"/>
  <c r="Q46" i="2"/>
  <c r="T48" i="2"/>
  <c r="R51" i="2"/>
  <c r="Q54" i="2"/>
  <c r="T56" i="2"/>
  <c r="R59" i="2"/>
  <c r="S64" i="2"/>
  <c r="Q67" i="2"/>
  <c r="T69" i="2"/>
  <c r="R72" i="2"/>
  <c r="S77" i="2"/>
  <c r="Q80" i="2"/>
  <c r="S85" i="2"/>
  <c r="Q88" i="2"/>
  <c r="T90" i="2"/>
  <c r="R93" i="2"/>
  <c r="S98" i="2"/>
  <c r="Q101" i="2"/>
  <c r="T103" i="2"/>
  <c r="R106" i="2"/>
  <c r="T111" i="2"/>
  <c r="R114" i="2"/>
  <c r="S4" i="2"/>
  <c r="R67" i="2"/>
  <c r="T98" i="2"/>
  <c r="T124" i="2"/>
  <c r="S140" i="2"/>
  <c r="Q156" i="2"/>
  <c r="R182" i="2"/>
  <c r="Q190" i="2"/>
  <c r="Q198" i="2"/>
  <c r="T205" i="2"/>
  <c r="Q220" i="2"/>
  <c r="Q224" i="2"/>
  <c r="S226" i="2"/>
  <c r="R231" i="2"/>
  <c r="T233" i="2"/>
  <c r="Q236" i="2"/>
  <c r="S238" i="2"/>
  <c r="R243" i="2"/>
  <c r="T245" i="2"/>
  <c r="Q248" i="2"/>
  <c r="S250" i="2"/>
  <c r="R255" i="2"/>
  <c r="T257" i="2"/>
  <c r="Q260" i="2"/>
  <c r="S262" i="2"/>
  <c r="R267" i="2"/>
  <c r="T269" i="2"/>
  <c r="Q272" i="2"/>
  <c r="S274" i="2"/>
  <c r="R279" i="2"/>
  <c r="T281" i="2"/>
  <c r="Q284" i="2"/>
  <c r="S286" i="2"/>
  <c r="R291" i="2"/>
  <c r="T293" i="2"/>
  <c r="Q296" i="2"/>
  <c r="S298" i="2"/>
  <c r="R303" i="2"/>
  <c r="T305" i="2"/>
  <c r="Q308" i="2"/>
  <c r="S310" i="2"/>
  <c r="R315" i="2"/>
  <c r="T317" i="2"/>
  <c r="Q320" i="2"/>
  <c r="S322" i="2"/>
  <c r="R327" i="2"/>
  <c r="T329" i="2"/>
  <c r="Q332" i="2"/>
  <c r="S334" i="2"/>
  <c r="R339" i="2"/>
  <c r="T341" i="2"/>
  <c r="Q344" i="2"/>
  <c r="S346" i="2"/>
  <c r="R351" i="2"/>
  <c r="T353" i="2"/>
  <c r="Q356" i="2"/>
  <c r="S358" i="2"/>
  <c r="R363" i="2"/>
  <c r="T365" i="2"/>
  <c r="Q368" i="2"/>
  <c r="S370" i="2"/>
  <c r="R375" i="2"/>
  <c r="T377" i="2"/>
  <c r="Q380" i="2"/>
  <c r="S382" i="2"/>
  <c r="R387" i="2"/>
  <c r="T389" i="2"/>
  <c r="Q392" i="2"/>
  <c r="S394" i="2"/>
  <c r="Q7" i="2"/>
  <c r="S38" i="2"/>
  <c r="R101" i="2"/>
  <c r="T140" i="2"/>
  <c r="R156" i="2"/>
  <c r="Q172" i="2"/>
  <c r="S182" i="2"/>
  <c r="R190" i="2"/>
  <c r="R198" i="2"/>
  <c r="Q213" i="2"/>
  <c r="R220" i="2"/>
  <c r="R224" i="2"/>
  <c r="T226" i="2"/>
  <c r="Q229" i="2"/>
  <c r="S231" i="2"/>
  <c r="R236" i="2"/>
  <c r="T238" i="2"/>
  <c r="Q241" i="2"/>
  <c r="S243" i="2"/>
  <c r="R248" i="2"/>
  <c r="T250" i="2"/>
  <c r="Q253" i="2"/>
  <c r="S255" i="2"/>
  <c r="R260" i="2"/>
  <c r="T262" i="2"/>
  <c r="Q265" i="2"/>
  <c r="S267" i="2"/>
  <c r="R272" i="2"/>
  <c r="T274" i="2"/>
  <c r="Q277" i="2"/>
  <c r="S279" i="2"/>
  <c r="R284" i="2"/>
  <c r="T286" i="2"/>
  <c r="Q289" i="2"/>
  <c r="S291" i="2"/>
  <c r="R296" i="2"/>
  <c r="T298" i="2"/>
  <c r="Q301" i="2"/>
  <c r="S303" i="2"/>
  <c r="R308" i="2"/>
  <c r="T310" i="2"/>
  <c r="Q313" i="2"/>
  <c r="S315" i="2"/>
  <c r="R320" i="2"/>
  <c r="T322" i="2"/>
  <c r="Q325" i="2"/>
  <c r="S327" i="2"/>
  <c r="R332" i="2"/>
  <c r="T334" i="2"/>
  <c r="Q337" i="2"/>
  <c r="S339" i="2"/>
  <c r="R344" i="2"/>
  <c r="T346" i="2"/>
  <c r="Q349" i="2"/>
  <c r="S351" i="2"/>
  <c r="R356" i="2"/>
  <c r="T358" i="2"/>
  <c r="Q361" i="2"/>
  <c r="S363" i="2"/>
  <c r="R368" i="2"/>
  <c r="T370" i="2"/>
  <c r="Q373" i="2"/>
  <c r="S375" i="2"/>
  <c r="R380" i="2"/>
  <c r="T382" i="2"/>
  <c r="Q385" i="2"/>
  <c r="S387" i="2"/>
  <c r="R392" i="2"/>
  <c r="T9" i="2"/>
  <c r="Q41" i="2"/>
  <c r="S72" i="2"/>
  <c r="R127" i="2"/>
  <c r="Q143" i="2"/>
  <c r="T158" i="2"/>
  <c r="S174" i="2"/>
  <c r="T198" i="2"/>
  <c r="R206" i="2"/>
  <c r="S213" i="2"/>
  <c r="T220" i="2"/>
  <c r="S224" i="2"/>
  <c r="R229" i="2"/>
  <c r="T231" i="2"/>
  <c r="Q234" i="2"/>
  <c r="S236" i="2"/>
  <c r="R241" i="2"/>
  <c r="T243" i="2"/>
  <c r="Q246" i="2"/>
  <c r="S248" i="2"/>
  <c r="R253" i="2"/>
  <c r="T255" i="2"/>
  <c r="Q258" i="2"/>
  <c r="S260" i="2"/>
  <c r="R265" i="2"/>
  <c r="T267" i="2"/>
  <c r="Q270" i="2"/>
  <c r="S272" i="2"/>
  <c r="R277" i="2"/>
  <c r="T279" i="2"/>
  <c r="Q282" i="2"/>
  <c r="S284" i="2"/>
  <c r="R289" i="2"/>
  <c r="T291" i="2"/>
  <c r="Q294" i="2"/>
  <c r="S296" i="2"/>
  <c r="R301" i="2"/>
  <c r="T303" i="2"/>
  <c r="Q306" i="2"/>
  <c r="S308" i="2"/>
  <c r="R313" i="2"/>
  <c r="T315" i="2"/>
  <c r="Q318" i="2"/>
  <c r="S320" i="2"/>
  <c r="R325" i="2"/>
  <c r="T327" i="2"/>
  <c r="Q330" i="2"/>
  <c r="S332" i="2"/>
  <c r="R337" i="2"/>
  <c r="T339" i="2"/>
  <c r="Q342" i="2"/>
  <c r="S344" i="2"/>
  <c r="R349" i="2"/>
  <c r="T351" i="2"/>
  <c r="Q354" i="2"/>
  <c r="S356" i="2"/>
  <c r="R361" i="2"/>
  <c r="T363" i="2"/>
  <c r="Q366" i="2"/>
  <c r="S368" i="2"/>
  <c r="R373" i="2"/>
  <c r="T375" i="2"/>
  <c r="Q378" i="2"/>
  <c r="S380" i="2"/>
  <c r="R385" i="2"/>
  <c r="T387" i="2"/>
  <c r="Q390" i="2"/>
  <c r="S392" i="2"/>
  <c r="R12" i="2"/>
  <c r="T43" i="2"/>
  <c r="Q75" i="2"/>
  <c r="S106" i="2"/>
  <c r="S127" i="2"/>
  <c r="R143" i="2"/>
  <c r="T174" i="2"/>
  <c r="R184" i="2"/>
  <c r="Q192" i="2"/>
  <c r="S207" i="2"/>
  <c r="T214" i="2"/>
  <c r="T224" i="2"/>
  <c r="Q227" i="2"/>
  <c r="S229" i="2"/>
  <c r="R234" i="2"/>
  <c r="T236" i="2"/>
  <c r="Q239" i="2"/>
  <c r="S241" i="2"/>
  <c r="R246" i="2"/>
  <c r="T248" i="2"/>
  <c r="Q251" i="2"/>
  <c r="S253" i="2"/>
  <c r="R258" i="2"/>
  <c r="T260" i="2"/>
  <c r="Q263" i="2"/>
  <c r="S265" i="2"/>
  <c r="R270" i="2"/>
  <c r="T272" i="2"/>
  <c r="Q275" i="2"/>
  <c r="S277" i="2"/>
  <c r="R282" i="2"/>
  <c r="T284" i="2"/>
  <c r="Q287" i="2"/>
  <c r="S289" i="2"/>
  <c r="R294" i="2"/>
  <c r="T296" i="2"/>
  <c r="Q299" i="2"/>
  <c r="S301" i="2"/>
  <c r="R306" i="2"/>
  <c r="T308" i="2"/>
  <c r="Q311" i="2"/>
  <c r="S313" i="2"/>
  <c r="R318" i="2"/>
  <c r="T320" i="2"/>
  <c r="Q323" i="2"/>
  <c r="S325" i="2"/>
  <c r="R330" i="2"/>
  <c r="T332" i="2"/>
  <c r="Q335" i="2"/>
  <c r="S337" i="2"/>
  <c r="R342" i="2"/>
  <c r="T344" i="2"/>
  <c r="Q347" i="2"/>
  <c r="S349" i="2"/>
  <c r="R354" i="2"/>
  <c r="T356" i="2"/>
  <c r="Q359" i="2"/>
  <c r="S361" i="2"/>
  <c r="R366" i="2"/>
  <c r="T368" i="2"/>
  <c r="Q371" i="2"/>
  <c r="S373" i="2"/>
  <c r="R378" i="2"/>
  <c r="T380" i="2"/>
  <c r="Q383" i="2"/>
  <c r="S385" i="2"/>
  <c r="R390" i="2"/>
  <c r="T392" i="2"/>
  <c r="R46" i="2"/>
  <c r="T77" i="2"/>
  <c r="R109" i="2"/>
  <c r="T145" i="2"/>
  <c r="R161" i="2"/>
  <c r="Q177" i="2"/>
  <c r="T192" i="2"/>
  <c r="T200" i="2"/>
  <c r="Q208" i="2"/>
  <c r="R215" i="2"/>
  <c r="S222" i="2"/>
  <c r="R227" i="2"/>
  <c r="T229" i="2"/>
  <c r="Q232" i="2"/>
  <c r="S234" i="2"/>
  <c r="R239" i="2"/>
  <c r="T241" i="2"/>
  <c r="Q244" i="2"/>
  <c r="S246" i="2"/>
  <c r="R251" i="2"/>
  <c r="T253" i="2"/>
  <c r="Q256" i="2"/>
  <c r="S258" i="2"/>
  <c r="R263" i="2"/>
  <c r="T265" i="2"/>
  <c r="Q268" i="2"/>
  <c r="S270" i="2"/>
  <c r="R275" i="2"/>
  <c r="T277" i="2"/>
  <c r="Q280" i="2"/>
  <c r="S282" i="2"/>
  <c r="R287" i="2"/>
  <c r="T289" i="2"/>
  <c r="Q292" i="2"/>
  <c r="S294" i="2"/>
  <c r="R299" i="2"/>
  <c r="T301" i="2"/>
  <c r="Q304" i="2"/>
  <c r="S306" i="2"/>
  <c r="R311" i="2"/>
  <c r="T313" i="2"/>
  <c r="Q316" i="2"/>
  <c r="S318" i="2"/>
  <c r="R323" i="2"/>
  <c r="T325" i="2"/>
  <c r="Q328" i="2"/>
  <c r="S330" i="2"/>
  <c r="R335" i="2"/>
  <c r="T337" i="2"/>
  <c r="Q340" i="2"/>
  <c r="S342" i="2"/>
  <c r="R347" i="2"/>
  <c r="T349" i="2"/>
  <c r="Q352" i="2"/>
  <c r="S354" i="2"/>
  <c r="R359" i="2"/>
  <c r="T361" i="2"/>
  <c r="Q364" i="2"/>
  <c r="S366" i="2"/>
  <c r="R371" i="2"/>
  <c r="T373" i="2"/>
  <c r="Q376" i="2"/>
  <c r="S378" i="2"/>
  <c r="R383" i="2"/>
  <c r="T385" i="2"/>
  <c r="Q388" i="2"/>
  <c r="S390" i="2"/>
  <c r="S17" i="2"/>
  <c r="S80" i="2"/>
  <c r="Q130" i="2"/>
  <c r="S161" i="2"/>
  <c r="R177" i="2"/>
  <c r="Q185" i="2"/>
  <c r="R208" i="2"/>
  <c r="S215" i="2"/>
  <c r="T222" i="2"/>
  <c r="Q225" i="2"/>
  <c r="S227" i="2"/>
  <c r="R232" i="2"/>
  <c r="T234" i="2"/>
  <c r="Q237" i="2"/>
  <c r="S239" i="2"/>
  <c r="R244" i="2"/>
  <c r="T246" i="2"/>
  <c r="Q249" i="2"/>
  <c r="S251" i="2"/>
  <c r="R256" i="2"/>
  <c r="T258" i="2"/>
  <c r="Q261" i="2"/>
  <c r="S263" i="2"/>
  <c r="R268" i="2"/>
  <c r="T270" i="2"/>
  <c r="Q273" i="2"/>
  <c r="S275" i="2"/>
  <c r="R280" i="2"/>
  <c r="T282" i="2"/>
  <c r="Q285" i="2"/>
  <c r="S287" i="2"/>
  <c r="R292" i="2"/>
  <c r="T294" i="2"/>
  <c r="Q297" i="2"/>
  <c r="S299" i="2"/>
  <c r="R304" i="2"/>
  <c r="T306" i="2"/>
  <c r="Q309" i="2"/>
  <c r="S311" i="2"/>
  <c r="R316" i="2"/>
  <c r="T318" i="2"/>
  <c r="Q321" i="2"/>
  <c r="S323" i="2"/>
  <c r="R328" i="2"/>
  <c r="T330" i="2"/>
  <c r="Q333" i="2"/>
  <c r="S335" i="2"/>
  <c r="R340" i="2"/>
  <c r="T342" i="2"/>
  <c r="Q345" i="2"/>
  <c r="S347" i="2"/>
  <c r="R352" i="2"/>
  <c r="T354" i="2"/>
  <c r="Q357" i="2"/>
  <c r="S359" i="2"/>
  <c r="R364" i="2"/>
  <c r="T366" i="2"/>
  <c r="Q369" i="2"/>
  <c r="S371" i="2"/>
  <c r="R376" i="2"/>
  <c r="T378" i="2"/>
  <c r="Q381" i="2"/>
  <c r="S383" i="2"/>
  <c r="R388" i="2"/>
  <c r="T390" i="2"/>
  <c r="Q393" i="2"/>
  <c r="Q20" i="2"/>
  <c r="T51" i="2"/>
  <c r="Q83" i="2"/>
  <c r="S114" i="2"/>
  <c r="S132" i="2"/>
  <c r="R148" i="2"/>
  <c r="T177" i="2"/>
  <c r="S185" i="2"/>
  <c r="S193" i="2"/>
  <c r="R201" i="2"/>
  <c r="T208" i="2"/>
  <c r="R225" i="2"/>
  <c r="T227" i="2"/>
  <c r="Q230" i="2"/>
  <c r="S232" i="2"/>
  <c r="R237" i="2"/>
  <c r="T239" i="2"/>
  <c r="Q242" i="2"/>
  <c r="S244" i="2"/>
  <c r="R249" i="2"/>
  <c r="T251" i="2"/>
  <c r="Q254" i="2"/>
  <c r="S256" i="2"/>
  <c r="R261" i="2"/>
  <c r="T263" i="2"/>
  <c r="Q266" i="2"/>
  <c r="S268" i="2"/>
  <c r="R273" i="2"/>
  <c r="T275" i="2"/>
  <c r="Q278" i="2"/>
  <c r="S280" i="2"/>
  <c r="R285" i="2"/>
  <c r="T287" i="2"/>
  <c r="Q290" i="2"/>
  <c r="S292" i="2"/>
  <c r="R297" i="2"/>
  <c r="T299" i="2"/>
  <c r="Q302" i="2"/>
  <c r="S304" i="2"/>
  <c r="R309" i="2"/>
  <c r="T311" i="2"/>
  <c r="Q314" i="2"/>
  <c r="S316" i="2"/>
  <c r="R321" i="2"/>
  <c r="T323" i="2"/>
  <c r="Q326" i="2"/>
  <c r="S328" i="2"/>
  <c r="R333" i="2"/>
  <c r="T335" i="2"/>
  <c r="Q338" i="2"/>
  <c r="S340" i="2"/>
  <c r="R345" i="2"/>
  <c r="T347" i="2"/>
  <c r="Q350" i="2"/>
  <c r="S352" i="2"/>
  <c r="R357" i="2"/>
  <c r="T359" i="2"/>
  <c r="Q362" i="2"/>
  <c r="S364" i="2"/>
  <c r="R369" i="2"/>
  <c r="T371" i="2"/>
  <c r="Q374" i="2"/>
  <c r="S376" i="2"/>
  <c r="R381" i="2"/>
  <c r="T383" i="2"/>
  <c r="Q386" i="2"/>
  <c r="S388" i="2"/>
  <c r="R393" i="2"/>
  <c r="R54" i="2"/>
  <c r="T85" i="2"/>
  <c r="Q117" i="2"/>
  <c r="T132" i="2"/>
  <c r="S148" i="2"/>
  <c r="Q164" i="2"/>
  <c r="Q179" i="2"/>
  <c r="T194" i="2"/>
  <c r="S202" i="2"/>
  <c r="Q217" i="2"/>
  <c r="Q223" i="2"/>
  <c r="S225" i="2"/>
  <c r="R230" i="2"/>
  <c r="T232" i="2"/>
  <c r="Q235" i="2"/>
  <c r="S237" i="2"/>
  <c r="R242" i="2"/>
  <c r="T244" i="2"/>
  <c r="Q247" i="2"/>
  <c r="S249" i="2"/>
  <c r="R254" i="2"/>
  <c r="T256" i="2"/>
  <c r="Q259" i="2"/>
  <c r="S261" i="2"/>
  <c r="R266" i="2"/>
  <c r="T268" i="2"/>
  <c r="Q271" i="2"/>
  <c r="S273" i="2"/>
  <c r="R278" i="2"/>
  <c r="T280" i="2"/>
  <c r="Q283" i="2"/>
  <c r="S285" i="2"/>
  <c r="R290" i="2"/>
  <c r="T292" i="2"/>
  <c r="Q295" i="2"/>
  <c r="S297" i="2"/>
  <c r="R302" i="2"/>
  <c r="T304" i="2"/>
  <c r="Q307" i="2"/>
  <c r="S309" i="2"/>
  <c r="R314" i="2"/>
  <c r="T316" i="2"/>
  <c r="Q319" i="2"/>
  <c r="S321" i="2"/>
  <c r="R326" i="2"/>
  <c r="T328" i="2"/>
  <c r="Q331" i="2"/>
  <c r="S333" i="2"/>
  <c r="R338" i="2"/>
  <c r="T340" i="2"/>
  <c r="Q343" i="2"/>
  <c r="S345" i="2"/>
  <c r="R350" i="2"/>
  <c r="T352" i="2"/>
  <c r="Q355" i="2"/>
  <c r="S357" i="2"/>
  <c r="R362" i="2"/>
  <c r="T364" i="2"/>
  <c r="Q367" i="2"/>
  <c r="S369" i="2"/>
  <c r="R374" i="2"/>
  <c r="T376" i="2"/>
  <c r="Q379" i="2"/>
  <c r="S381" i="2"/>
  <c r="R386" i="2"/>
  <c r="T388" i="2"/>
  <c r="Q391" i="2"/>
  <c r="S393" i="2"/>
  <c r="S25" i="2"/>
  <c r="R88" i="2"/>
  <c r="S119" i="2"/>
  <c r="Q135" i="2"/>
  <c r="S166" i="2"/>
  <c r="T179" i="2"/>
  <c r="S187" i="2"/>
  <c r="R195" i="2"/>
  <c r="R203" i="2"/>
  <c r="S210" i="2"/>
  <c r="T217" i="2"/>
  <c r="R223" i="2"/>
  <c r="T225" i="2"/>
  <c r="Q228" i="2"/>
  <c r="S230" i="2"/>
  <c r="R235" i="2"/>
  <c r="T237" i="2"/>
  <c r="Q240" i="2"/>
  <c r="S242" i="2"/>
  <c r="R247" i="2"/>
  <c r="T249" i="2"/>
  <c r="Q252" i="2"/>
  <c r="S254" i="2"/>
  <c r="R259" i="2"/>
  <c r="T261" i="2"/>
  <c r="Q264" i="2"/>
  <c r="S266" i="2"/>
  <c r="R271" i="2"/>
  <c r="T273" i="2"/>
  <c r="Q276" i="2"/>
  <c r="S278" i="2"/>
  <c r="R283" i="2"/>
  <c r="T285" i="2"/>
  <c r="Q288" i="2"/>
  <c r="S290" i="2"/>
  <c r="R295" i="2"/>
  <c r="T297" i="2"/>
  <c r="Q300" i="2"/>
  <c r="S302" i="2"/>
  <c r="R307" i="2"/>
  <c r="T309" i="2"/>
  <c r="Q312" i="2"/>
  <c r="S314" i="2"/>
  <c r="R319" i="2"/>
  <c r="T321" i="2"/>
  <c r="Q324" i="2"/>
  <c r="S326" i="2"/>
  <c r="R331" i="2"/>
  <c r="T333" i="2"/>
  <c r="Q336" i="2"/>
  <c r="S338" i="2"/>
  <c r="R343" i="2"/>
  <c r="T345" i="2"/>
  <c r="Q348" i="2"/>
  <c r="S350" i="2"/>
  <c r="R355" i="2"/>
  <c r="T357" i="2"/>
  <c r="Q360" i="2"/>
  <c r="S362" i="2"/>
  <c r="R367" i="2"/>
  <c r="T369" i="2"/>
  <c r="Q372" i="2"/>
  <c r="Q28" i="2"/>
  <c r="S59" i="2"/>
  <c r="T119" i="2"/>
  <c r="R135" i="2"/>
  <c r="T30" i="2"/>
  <c r="T153" i="2"/>
  <c r="R197" i="2"/>
  <c r="S233" i="2"/>
  <c r="Q243" i="2"/>
  <c r="T252" i="2"/>
  <c r="R262" i="2"/>
  <c r="S281" i="2"/>
  <c r="Q291" i="2"/>
  <c r="T300" i="2"/>
  <c r="R310" i="2"/>
  <c r="S329" i="2"/>
  <c r="Q339" i="2"/>
  <c r="T348" i="2"/>
  <c r="R358" i="2"/>
  <c r="Q377" i="2"/>
  <c r="R384" i="2"/>
  <c r="S391" i="2"/>
  <c r="T395" i="2"/>
  <c r="Q398" i="2"/>
  <c r="S400" i="2"/>
  <c r="R405" i="2"/>
  <c r="T407" i="2"/>
  <c r="Q410" i="2"/>
  <c r="S412" i="2"/>
  <c r="R417" i="2"/>
  <c r="T419" i="2"/>
  <c r="Q422" i="2"/>
  <c r="S424" i="2"/>
  <c r="R429" i="2"/>
  <c r="T431" i="2"/>
  <c r="Q434" i="2"/>
  <c r="S436" i="2"/>
  <c r="R441" i="2"/>
  <c r="T443" i="2"/>
  <c r="Q446" i="2"/>
  <c r="S448" i="2"/>
  <c r="R453" i="2"/>
  <c r="T455" i="2"/>
  <c r="Q458" i="2"/>
  <c r="S460" i="2"/>
  <c r="R465" i="2"/>
  <c r="T467" i="2"/>
  <c r="Q470" i="2"/>
  <c r="N14" i="2"/>
  <c r="N20" i="2"/>
  <c r="N26" i="2"/>
  <c r="N32" i="2"/>
  <c r="N38" i="2"/>
  <c r="N44" i="2"/>
  <c r="N50" i="2"/>
  <c r="N56" i="2"/>
  <c r="N62" i="2"/>
  <c r="N68" i="2"/>
  <c r="N74" i="2"/>
  <c r="N80" i="2"/>
  <c r="N86" i="2"/>
  <c r="N92" i="2"/>
  <c r="N98" i="2"/>
  <c r="N104" i="2"/>
  <c r="N110" i="2"/>
  <c r="N116" i="2"/>
  <c r="N122" i="2"/>
  <c r="N128" i="2"/>
  <c r="N134" i="2"/>
  <c r="N140" i="2"/>
  <c r="N146" i="2"/>
  <c r="N152" i="2"/>
  <c r="N158" i="2"/>
  <c r="N164" i="2"/>
  <c r="N170" i="2"/>
  <c r="N176" i="2"/>
  <c r="N182" i="2"/>
  <c r="N188" i="2"/>
  <c r="N194" i="2"/>
  <c r="N200" i="2"/>
  <c r="R33" i="2"/>
  <c r="S203" i="2"/>
  <c r="S235" i="2"/>
  <c r="Q245" i="2"/>
  <c r="T254" i="2"/>
  <c r="R264" i="2"/>
  <c r="S283" i="2"/>
  <c r="Q293" i="2"/>
  <c r="T302" i="2"/>
  <c r="R312" i="2"/>
  <c r="S331" i="2"/>
  <c r="Q341" i="2"/>
  <c r="T350" i="2"/>
  <c r="R360" i="2"/>
  <c r="R377" i="2"/>
  <c r="S384" i="2"/>
  <c r="T391" i="2"/>
  <c r="R398" i="2"/>
  <c r="T400" i="2"/>
  <c r="Q403" i="2"/>
  <c r="S405" i="2"/>
  <c r="R410" i="2"/>
  <c r="T412" i="2"/>
  <c r="Q415" i="2"/>
  <c r="S417" i="2"/>
  <c r="R422" i="2"/>
  <c r="T424" i="2"/>
  <c r="Q427" i="2"/>
  <c r="S429" i="2"/>
  <c r="R434" i="2"/>
  <c r="T436" i="2"/>
  <c r="Q439" i="2"/>
  <c r="S441" i="2"/>
  <c r="R446" i="2"/>
  <c r="T448" i="2"/>
  <c r="Q451" i="2"/>
  <c r="S453" i="2"/>
  <c r="R458" i="2"/>
  <c r="T460" i="2"/>
  <c r="Q463" i="2"/>
  <c r="S465" i="2"/>
  <c r="R470" i="2"/>
  <c r="O14" i="2"/>
  <c r="O20" i="2"/>
  <c r="O26" i="2"/>
  <c r="O32" i="2"/>
  <c r="O38" i="2"/>
  <c r="O44" i="2"/>
  <c r="O50" i="2"/>
  <c r="O56" i="2"/>
  <c r="O62" i="2"/>
  <c r="O68" i="2"/>
  <c r="O74" i="2"/>
  <c r="O80" i="2"/>
  <c r="O86" i="2"/>
  <c r="O92" i="2"/>
  <c r="O98" i="2"/>
  <c r="O104" i="2"/>
  <c r="O110" i="2"/>
  <c r="O116" i="2"/>
  <c r="O122" i="2"/>
  <c r="O128" i="2"/>
  <c r="O134" i="2"/>
  <c r="O140" i="2"/>
  <c r="O146" i="2"/>
  <c r="O152" i="2"/>
  <c r="O158" i="2"/>
  <c r="O164" i="2"/>
  <c r="O170" i="2"/>
  <c r="O176" i="2"/>
  <c r="O182" i="2"/>
  <c r="O188" i="2"/>
  <c r="O194" i="2"/>
  <c r="O200" i="2"/>
  <c r="O206" i="2"/>
  <c r="O212" i="2"/>
  <c r="O218" i="2"/>
  <c r="Q62" i="2"/>
  <c r="R169" i="2"/>
  <c r="Q226" i="2"/>
  <c r="T235" i="2"/>
  <c r="R245" i="2"/>
  <c r="S264" i="2"/>
  <c r="Q274" i="2"/>
  <c r="T283" i="2"/>
  <c r="R293" i="2"/>
  <c r="S312" i="2"/>
  <c r="Q322" i="2"/>
  <c r="T331" i="2"/>
  <c r="R341" i="2"/>
  <c r="S360" i="2"/>
  <c r="Q370" i="2"/>
  <c r="S377" i="2"/>
  <c r="T384" i="2"/>
  <c r="Q396" i="2"/>
  <c r="S398" i="2"/>
  <c r="R403" i="2"/>
  <c r="T405" i="2"/>
  <c r="Q408" i="2"/>
  <c r="S410" i="2"/>
  <c r="R415" i="2"/>
  <c r="T417" i="2"/>
  <c r="Q420" i="2"/>
  <c r="S422" i="2"/>
  <c r="R427" i="2"/>
  <c r="T429" i="2"/>
  <c r="Q432" i="2"/>
  <c r="S434" i="2"/>
  <c r="R439" i="2"/>
  <c r="T441" i="2"/>
  <c r="Q444" i="2"/>
  <c r="S446" i="2"/>
  <c r="R451" i="2"/>
  <c r="T453" i="2"/>
  <c r="Q456" i="2"/>
  <c r="S458" i="2"/>
  <c r="R463" i="2"/>
  <c r="T465" i="2"/>
  <c r="Q468" i="2"/>
  <c r="S470" i="2"/>
  <c r="N15" i="2"/>
  <c r="N21" i="2"/>
  <c r="N27" i="2"/>
  <c r="N33" i="2"/>
  <c r="N39" i="2"/>
  <c r="N45" i="2"/>
  <c r="N51" i="2"/>
  <c r="N57" i="2"/>
  <c r="N63" i="2"/>
  <c r="N69" i="2"/>
  <c r="N75" i="2"/>
  <c r="N81" i="2"/>
  <c r="N87" i="2"/>
  <c r="N93" i="2"/>
  <c r="N99" i="2"/>
  <c r="N105" i="2"/>
  <c r="N111" i="2"/>
  <c r="N117" i="2"/>
  <c r="N123" i="2"/>
  <c r="N129" i="2"/>
  <c r="N135" i="2"/>
  <c r="N141" i="2"/>
  <c r="N147" i="2"/>
  <c r="N153" i="2"/>
  <c r="N159" i="2"/>
  <c r="N165" i="2"/>
  <c r="N171" i="2"/>
  <c r="N177" i="2"/>
  <c r="N183" i="2"/>
  <c r="N189" i="2"/>
  <c r="N195" i="2"/>
  <c r="T64" i="2"/>
  <c r="S169" i="2"/>
  <c r="Q205" i="2"/>
  <c r="R226" i="2"/>
  <c r="S245" i="2"/>
  <c r="Q255" i="2"/>
  <c r="T264" i="2"/>
  <c r="R274" i="2"/>
  <c r="S293" i="2"/>
  <c r="Q303" i="2"/>
  <c r="T312" i="2"/>
  <c r="R322" i="2"/>
  <c r="S341" i="2"/>
  <c r="Q351" i="2"/>
  <c r="T360" i="2"/>
  <c r="R370" i="2"/>
  <c r="R379" i="2"/>
  <c r="S386" i="2"/>
  <c r="T393" i="2"/>
  <c r="R396" i="2"/>
  <c r="T398" i="2"/>
  <c r="Q401" i="2"/>
  <c r="S403" i="2"/>
  <c r="R408" i="2"/>
  <c r="T410" i="2"/>
  <c r="Q413" i="2"/>
  <c r="S415" i="2"/>
  <c r="R420" i="2"/>
  <c r="T422" i="2"/>
  <c r="Q425" i="2"/>
  <c r="S427" i="2"/>
  <c r="R432" i="2"/>
  <c r="T434" i="2"/>
  <c r="Q437" i="2"/>
  <c r="S439" i="2"/>
  <c r="R444" i="2"/>
  <c r="T446" i="2"/>
  <c r="Q449" i="2"/>
  <c r="S451" i="2"/>
  <c r="R456" i="2"/>
  <c r="T458" i="2"/>
  <c r="Q461" i="2"/>
  <c r="S463" i="2"/>
  <c r="R468" i="2"/>
  <c r="T470" i="2"/>
  <c r="O15" i="2"/>
  <c r="O21" i="2"/>
  <c r="O27" i="2"/>
  <c r="O33" i="2"/>
  <c r="O39" i="2"/>
  <c r="O45" i="2"/>
  <c r="O51" i="2"/>
  <c r="O57" i="2"/>
  <c r="O63" i="2"/>
  <c r="O69" i="2"/>
  <c r="O75" i="2"/>
  <c r="O81" i="2"/>
  <c r="O87" i="2"/>
  <c r="O93" i="2"/>
  <c r="O99" i="2"/>
  <c r="O105" i="2"/>
  <c r="O111" i="2"/>
  <c r="O117" i="2"/>
  <c r="O123" i="2"/>
  <c r="O129" i="2"/>
  <c r="O135" i="2"/>
  <c r="O141" i="2"/>
  <c r="O147" i="2"/>
  <c r="O153" i="2"/>
  <c r="O159" i="2"/>
  <c r="O165" i="2"/>
  <c r="O171" i="2"/>
  <c r="O177" i="2"/>
  <c r="O183" i="2"/>
  <c r="O189" i="2"/>
  <c r="O195" i="2"/>
  <c r="O201" i="2"/>
  <c r="O207" i="2"/>
  <c r="O213" i="2"/>
  <c r="O219" i="2"/>
  <c r="O225" i="2"/>
  <c r="S93" i="2"/>
  <c r="T210" i="2"/>
  <c r="R228" i="2"/>
  <c r="S247" i="2"/>
  <c r="Q257" i="2"/>
  <c r="T266" i="2"/>
  <c r="R276" i="2"/>
  <c r="S295" i="2"/>
  <c r="Q305" i="2"/>
  <c r="T314" i="2"/>
  <c r="R324" i="2"/>
  <c r="S343" i="2"/>
  <c r="Q353" i="2"/>
  <c r="T362" i="2"/>
  <c r="R372" i="2"/>
  <c r="S379" i="2"/>
  <c r="T386" i="2"/>
  <c r="S396" i="2"/>
  <c r="R401" i="2"/>
  <c r="T403" i="2"/>
  <c r="Q406" i="2"/>
  <c r="S408" i="2"/>
  <c r="R413" i="2"/>
  <c r="T415" i="2"/>
  <c r="Q418" i="2"/>
  <c r="S420" i="2"/>
  <c r="R425" i="2"/>
  <c r="T427" i="2"/>
  <c r="Q430" i="2"/>
  <c r="S432" i="2"/>
  <c r="R437" i="2"/>
  <c r="T439" i="2"/>
  <c r="Q442" i="2"/>
  <c r="S444" i="2"/>
  <c r="R449" i="2"/>
  <c r="T451" i="2"/>
  <c r="Q454" i="2"/>
  <c r="S456" i="2"/>
  <c r="R461" i="2"/>
  <c r="T463" i="2"/>
  <c r="Q466" i="2"/>
  <c r="S468" i="2"/>
  <c r="T2" i="2"/>
  <c r="N16" i="2"/>
  <c r="N22" i="2"/>
  <c r="N28" i="2"/>
  <c r="N34" i="2"/>
  <c r="N40" i="2"/>
  <c r="N46" i="2"/>
  <c r="N52" i="2"/>
  <c r="N58" i="2"/>
  <c r="N64" i="2"/>
  <c r="N70" i="2"/>
  <c r="N76" i="2"/>
  <c r="N82" i="2"/>
  <c r="N88" i="2"/>
  <c r="N94" i="2"/>
  <c r="N100" i="2"/>
  <c r="N106" i="2"/>
  <c r="N112" i="2"/>
  <c r="N118" i="2"/>
  <c r="N124" i="2"/>
  <c r="N130" i="2"/>
  <c r="N136" i="2"/>
  <c r="N142" i="2"/>
  <c r="N148" i="2"/>
  <c r="N154" i="2"/>
  <c r="N160" i="2"/>
  <c r="N166" i="2"/>
  <c r="N172" i="2"/>
  <c r="N178" i="2"/>
  <c r="N184" i="2"/>
  <c r="N190" i="2"/>
  <c r="N196" i="2"/>
  <c r="Q96" i="2"/>
  <c r="R180" i="2"/>
  <c r="Q211" i="2"/>
  <c r="S228" i="2"/>
  <c r="Q238" i="2"/>
  <c r="T247" i="2"/>
  <c r="R257" i="2"/>
  <c r="S276" i="2"/>
  <c r="Q286" i="2"/>
  <c r="T295" i="2"/>
  <c r="R305" i="2"/>
  <c r="S324" i="2"/>
  <c r="Q334" i="2"/>
  <c r="T343" i="2"/>
  <c r="R353" i="2"/>
  <c r="S372" i="2"/>
  <c r="T379" i="2"/>
  <c r="Q394" i="2"/>
  <c r="T396" i="2"/>
  <c r="Q399" i="2"/>
  <c r="S401" i="2"/>
  <c r="R406" i="2"/>
  <c r="T408" i="2"/>
  <c r="Q411" i="2"/>
  <c r="S413" i="2"/>
  <c r="R418" i="2"/>
  <c r="T420" i="2"/>
  <c r="Q423" i="2"/>
  <c r="S425" i="2"/>
  <c r="R430" i="2"/>
  <c r="T432" i="2"/>
  <c r="Q435" i="2"/>
  <c r="S437" i="2"/>
  <c r="R442" i="2"/>
  <c r="T444" i="2"/>
  <c r="Q447" i="2"/>
  <c r="S449" i="2"/>
  <c r="R454" i="2"/>
  <c r="T456" i="2"/>
  <c r="Q459" i="2"/>
  <c r="S461" i="2"/>
  <c r="R466" i="2"/>
  <c r="T468" i="2"/>
  <c r="O16" i="2"/>
  <c r="O22" i="2"/>
  <c r="O28" i="2"/>
  <c r="O34" i="2"/>
  <c r="O40" i="2"/>
  <c r="O46" i="2"/>
  <c r="O52" i="2"/>
  <c r="O58" i="2"/>
  <c r="O64" i="2"/>
  <c r="O70" i="2"/>
  <c r="O76" i="2"/>
  <c r="O82" i="2"/>
  <c r="O88" i="2"/>
  <c r="O94" i="2"/>
  <c r="O100" i="2"/>
  <c r="O106" i="2"/>
  <c r="O112" i="2"/>
  <c r="O118" i="2"/>
  <c r="O124" i="2"/>
  <c r="O130" i="2"/>
  <c r="O136" i="2"/>
  <c r="O142" i="2"/>
  <c r="O148" i="2"/>
  <c r="O154" i="2"/>
  <c r="O160" i="2"/>
  <c r="O166" i="2"/>
  <c r="O172" i="2"/>
  <c r="O178" i="2"/>
  <c r="O184" i="2"/>
  <c r="O190" i="2"/>
  <c r="O196" i="2"/>
  <c r="Q122" i="2"/>
  <c r="T181" i="2"/>
  <c r="R212" i="2"/>
  <c r="T228" i="2"/>
  <c r="R238" i="2"/>
  <c r="S257" i="2"/>
  <c r="Q267" i="2"/>
  <c r="T276" i="2"/>
  <c r="R286" i="2"/>
  <c r="S305" i="2"/>
  <c r="Q315" i="2"/>
  <c r="T324" i="2"/>
  <c r="R334" i="2"/>
  <c r="S353" i="2"/>
  <c r="Q363" i="2"/>
  <c r="T372" i="2"/>
  <c r="Q387" i="2"/>
  <c r="R394" i="2"/>
  <c r="R399" i="2"/>
  <c r="T401" i="2"/>
  <c r="Q404" i="2"/>
  <c r="S406" i="2"/>
  <c r="R411" i="2"/>
  <c r="T413" i="2"/>
  <c r="Q416" i="2"/>
  <c r="S418" i="2"/>
  <c r="R423" i="2"/>
  <c r="T425" i="2"/>
  <c r="Q428" i="2"/>
  <c r="S430" i="2"/>
  <c r="R435" i="2"/>
  <c r="T437" i="2"/>
  <c r="Q440" i="2"/>
  <c r="S442" i="2"/>
  <c r="R447" i="2"/>
  <c r="T449" i="2"/>
  <c r="Q452" i="2"/>
  <c r="S454" i="2"/>
  <c r="R459" i="2"/>
  <c r="T461" i="2"/>
  <c r="Q464" i="2"/>
  <c r="S466" i="2"/>
  <c r="O2" i="2"/>
  <c r="N17" i="2"/>
  <c r="N23" i="2"/>
  <c r="N29" i="2"/>
  <c r="N35" i="2"/>
  <c r="N41" i="2"/>
  <c r="N47" i="2"/>
  <c r="N53" i="2"/>
  <c r="N59" i="2"/>
  <c r="N65" i="2"/>
  <c r="N71" i="2"/>
  <c r="N77" i="2"/>
  <c r="N83" i="2"/>
  <c r="N89" i="2"/>
  <c r="N95" i="2"/>
  <c r="N101" i="2"/>
  <c r="N107" i="2"/>
  <c r="N113" i="2"/>
  <c r="N119" i="2"/>
  <c r="N125" i="2"/>
  <c r="N131" i="2"/>
  <c r="N137" i="2"/>
  <c r="N143" i="2"/>
  <c r="R122" i="2"/>
  <c r="T187" i="2"/>
  <c r="T230" i="2"/>
  <c r="R240" i="2"/>
  <c r="S259" i="2"/>
  <c r="Q269" i="2"/>
  <c r="T278" i="2"/>
  <c r="R288" i="2"/>
  <c r="S307" i="2"/>
  <c r="Q317" i="2"/>
  <c r="T326" i="2"/>
  <c r="R336" i="2"/>
  <c r="S355" i="2"/>
  <c r="Q365" i="2"/>
  <c r="S374" i="2"/>
  <c r="T381" i="2"/>
  <c r="T394" i="2"/>
  <c r="Q397" i="2"/>
  <c r="S399" i="2"/>
  <c r="R404" i="2"/>
  <c r="T406" i="2"/>
  <c r="Q409" i="2"/>
  <c r="S411" i="2"/>
  <c r="R416" i="2"/>
  <c r="T418" i="2"/>
  <c r="Q421" i="2"/>
  <c r="S423" i="2"/>
  <c r="R428" i="2"/>
  <c r="T430" i="2"/>
  <c r="Q433" i="2"/>
  <c r="S435" i="2"/>
  <c r="R440" i="2"/>
  <c r="T442" i="2"/>
  <c r="Q445" i="2"/>
  <c r="S447" i="2"/>
  <c r="R452" i="2"/>
  <c r="T454" i="2"/>
  <c r="Q457" i="2"/>
  <c r="S459" i="2"/>
  <c r="R464" i="2"/>
  <c r="T466" i="2"/>
  <c r="Q469" i="2"/>
  <c r="S2" i="2"/>
  <c r="O17" i="2"/>
  <c r="O23" i="2"/>
  <c r="O29" i="2"/>
  <c r="O35" i="2"/>
  <c r="O41" i="2"/>
  <c r="O47" i="2"/>
  <c r="O53" i="2"/>
  <c r="O59" i="2"/>
  <c r="O65" i="2"/>
  <c r="O71" i="2"/>
  <c r="O77" i="2"/>
  <c r="O83" i="2"/>
  <c r="O89" i="2"/>
  <c r="O95" i="2"/>
  <c r="O101" i="2"/>
  <c r="O107" i="2"/>
  <c r="O113" i="2"/>
  <c r="O119" i="2"/>
  <c r="O125" i="2"/>
  <c r="O131" i="2"/>
  <c r="O137" i="2"/>
  <c r="O143" i="2"/>
  <c r="O149" i="2"/>
  <c r="O155" i="2"/>
  <c r="O161" i="2"/>
  <c r="O167" i="2"/>
  <c r="O173" i="2"/>
  <c r="O179" i="2"/>
  <c r="O185" i="2"/>
  <c r="O191" i="2"/>
  <c r="O197" i="2"/>
  <c r="O203" i="2"/>
  <c r="O209" i="2"/>
  <c r="O215" i="2"/>
  <c r="O221" i="2"/>
  <c r="T137" i="2"/>
  <c r="Q188" i="2"/>
  <c r="R218" i="2"/>
  <c r="S240" i="2"/>
  <c r="Q250" i="2"/>
  <c r="T259" i="2"/>
  <c r="R269" i="2"/>
  <c r="S288" i="2"/>
  <c r="Q298" i="2"/>
  <c r="T307" i="2"/>
  <c r="R317" i="2"/>
  <c r="S336" i="2"/>
  <c r="Q346" i="2"/>
  <c r="T355" i="2"/>
  <c r="R365" i="2"/>
  <c r="T374" i="2"/>
  <c r="Q389" i="2"/>
  <c r="R397" i="2"/>
  <c r="T399" i="2"/>
  <c r="Q402" i="2"/>
  <c r="S404" i="2"/>
  <c r="R409" i="2"/>
  <c r="T411" i="2"/>
  <c r="Q414" i="2"/>
  <c r="S416" i="2"/>
  <c r="R421" i="2"/>
  <c r="T423" i="2"/>
  <c r="Q426" i="2"/>
  <c r="S428" i="2"/>
  <c r="R433" i="2"/>
  <c r="T435" i="2"/>
  <c r="Q438" i="2"/>
  <c r="S440" i="2"/>
  <c r="R445" i="2"/>
  <c r="T447" i="2"/>
  <c r="Q450" i="2"/>
  <c r="S452" i="2"/>
  <c r="R457" i="2"/>
  <c r="T459" i="2"/>
  <c r="Q462" i="2"/>
  <c r="S464" i="2"/>
  <c r="R469" i="2"/>
  <c r="R2" i="2"/>
  <c r="N18" i="2"/>
  <c r="N24" i="2"/>
  <c r="N30" i="2"/>
  <c r="N36" i="2"/>
  <c r="N42" i="2"/>
  <c r="N48" i="2"/>
  <c r="N54" i="2"/>
  <c r="N60" i="2"/>
  <c r="N66" i="2"/>
  <c r="N72" i="2"/>
  <c r="N78" i="2"/>
  <c r="N84" i="2"/>
  <c r="N90" i="2"/>
  <c r="N96" i="2"/>
  <c r="N102" i="2"/>
  <c r="N108" i="2"/>
  <c r="N114" i="2"/>
  <c r="N120" i="2"/>
  <c r="N126" i="2"/>
  <c r="N132" i="2"/>
  <c r="N138" i="2"/>
  <c r="N144" i="2"/>
  <c r="N150" i="2"/>
  <c r="N156" i="2"/>
  <c r="N162" i="2"/>
  <c r="N168" i="2"/>
  <c r="N174" i="2"/>
  <c r="N180" i="2"/>
  <c r="N186" i="2"/>
  <c r="N192" i="2"/>
  <c r="N198" i="2"/>
  <c r="Q138" i="2"/>
  <c r="S189" i="2"/>
  <c r="S219" i="2"/>
  <c r="Q231" i="2"/>
  <c r="T240" i="2"/>
  <c r="R250" i="2"/>
  <c r="S269" i="2"/>
  <c r="Q279" i="2"/>
  <c r="T288" i="2"/>
  <c r="R298" i="2"/>
  <c r="S317" i="2"/>
  <c r="Q327" i="2"/>
  <c r="T336" i="2"/>
  <c r="R346" i="2"/>
  <c r="S365" i="2"/>
  <c r="Q382" i="2"/>
  <c r="R389" i="2"/>
  <c r="Q395" i="2"/>
  <c r="S397" i="2"/>
  <c r="R402" i="2"/>
  <c r="T404" i="2"/>
  <c r="Q407" i="2"/>
  <c r="S409" i="2"/>
  <c r="R414" i="2"/>
  <c r="T416" i="2"/>
  <c r="Q419" i="2"/>
  <c r="S421" i="2"/>
  <c r="R426" i="2"/>
  <c r="T428" i="2"/>
  <c r="Q431" i="2"/>
  <c r="S433" i="2"/>
  <c r="R438" i="2"/>
  <c r="T440" i="2"/>
  <c r="Q443" i="2"/>
  <c r="S445" i="2"/>
  <c r="R450" i="2"/>
  <c r="T452" i="2"/>
  <c r="Q455" i="2"/>
  <c r="S457" i="2"/>
  <c r="R462" i="2"/>
  <c r="T464" i="2"/>
  <c r="Q467" i="2"/>
  <c r="S469" i="2"/>
  <c r="Q2" i="2"/>
  <c r="O18" i="2"/>
  <c r="O24" i="2"/>
  <c r="O30" i="2"/>
  <c r="O36" i="2"/>
  <c r="O42" i="2"/>
  <c r="O48" i="2"/>
  <c r="O54" i="2"/>
  <c r="O60" i="2"/>
  <c r="O66" i="2"/>
  <c r="O72" i="2"/>
  <c r="O78" i="2"/>
  <c r="O84" i="2"/>
  <c r="O90" i="2"/>
  <c r="O96" i="2"/>
  <c r="O102" i="2"/>
  <c r="O108" i="2"/>
  <c r="O114" i="2"/>
  <c r="O120" i="2"/>
  <c r="O126" i="2"/>
  <c r="O132" i="2"/>
  <c r="O138" i="2"/>
  <c r="O144" i="2"/>
  <c r="O150" i="2"/>
  <c r="O156" i="2"/>
  <c r="O162" i="2"/>
  <c r="O168" i="2"/>
  <c r="O174" i="2"/>
  <c r="O180" i="2"/>
  <c r="Q151" i="2"/>
  <c r="S319" i="2"/>
  <c r="Q375" i="2"/>
  <c r="S402" i="2"/>
  <c r="R431" i="2"/>
  <c r="T445" i="2"/>
  <c r="Q460" i="2"/>
  <c r="N19" i="2"/>
  <c r="N55" i="2"/>
  <c r="N91" i="2"/>
  <c r="N127" i="2"/>
  <c r="N157" i="2"/>
  <c r="N181" i="2"/>
  <c r="N199" i="2"/>
  <c r="N208" i="2"/>
  <c r="N216" i="2"/>
  <c r="O223" i="2"/>
  <c r="N230" i="2"/>
  <c r="N236" i="2"/>
  <c r="N242" i="2"/>
  <c r="N248" i="2"/>
  <c r="N254" i="2"/>
  <c r="N260" i="2"/>
  <c r="N266" i="2"/>
  <c r="N272" i="2"/>
  <c r="N278" i="2"/>
  <c r="N284" i="2"/>
  <c r="N290" i="2"/>
  <c r="N296" i="2"/>
  <c r="N302" i="2"/>
  <c r="N308" i="2"/>
  <c r="N314" i="2"/>
  <c r="N320" i="2"/>
  <c r="N326" i="2"/>
  <c r="N332" i="2"/>
  <c r="N338" i="2"/>
  <c r="N344" i="2"/>
  <c r="N350" i="2"/>
  <c r="N356" i="2"/>
  <c r="N362" i="2"/>
  <c r="N368" i="2"/>
  <c r="N374" i="2"/>
  <c r="N380" i="2"/>
  <c r="N386" i="2"/>
  <c r="N392" i="2"/>
  <c r="N398" i="2"/>
  <c r="N404" i="2"/>
  <c r="N410" i="2"/>
  <c r="N416" i="2"/>
  <c r="N422" i="2"/>
  <c r="N428" i="2"/>
  <c r="N434" i="2"/>
  <c r="N440" i="2"/>
  <c r="N446" i="2"/>
  <c r="N452" i="2"/>
  <c r="N458" i="2"/>
  <c r="N464" i="2"/>
  <c r="N470" i="2"/>
  <c r="N8" i="2"/>
  <c r="M8" i="2"/>
  <c r="S153" i="2"/>
  <c r="Q262" i="2"/>
  <c r="T319" i="2"/>
  <c r="T402" i="2"/>
  <c r="Q417" i="2"/>
  <c r="S431" i="2"/>
  <c r="R460" i="2"/>
  <c r="O19" i="2"/>
  <c r="O55" i="2"/>
  <c r="O91" i="2"/>
  <c r="O127" i="2"/>
  <c r="O157" i="2"/>
  <c r="O181" i="2"/>
  <c r="O199" i="2"/>
  <c r="O208" i="2"/>
  <c r="O216" i="2"/>
  <c r="N224" i="2"/>
  <c r="O230" i="2"/>
  <c r="O236" i="2"/>
  <c r="O242" i="2"/>
  <c r="O248" i="2"/>
  <c r="O254" i="2"/>
  <c r="O260" i="2"/>
  <c r="O266" i="2"/>
  <c r="O272" i="2"/>
  <c r="O278" i="2"/>
  <c r="O284" i="2"/>
  <c r="O290" i="2"/>
  <c r="O296" i="2"/>
  <c r="O302" i="2"/>
  <c r="O308" i="2"/>
  <c r="O314" i="2"/>
  <c r="O320" i="2"/>
  <c r="O326" i="2"/>
  <c r="O332" i="2"/>
  <c r="O338" i="2"/>
  <c r="O344" i="2"/>
  <c r="O350" i="2"/>
  <c r="O356" i="2"/>
  <c r="O362" i="2"/>
  <c r="O368" i="2"/>
  <c r="O374" i="2"/>
  <c r="O380" i="2"/>
  <c r="O386" i="2"/>
  <c r="O392" i="2"/>
  <c r="O398" i="2"/>
  <c r="O404" i="2"/>
  <c r="O410" i="2"/>
  <c r="O416" i="2"/>
  <c r="O422" i="2"/>
  <c r="O428" i="2"/>
  <c r="O434" i="2"/>
  <c r="O440" i="2"/>
  <c r="O446" i="2"/>
  <c r="O452" i="2"/>
  <c r="O458" i="2"/>
  <c r="O464" i="2"/>
  <c r="O470" i="2"/>
  <c r="O8" i="2"/>
  <c r="M9" i="2"/>
  <c r="M21" i="2"/>
  <c r="M33" i="2"/>
  <c r="M45" i="2"/>
  <c r="M57" i="2"/>
  <c r="M69" i="2"/>
  <c r="M81" i="2"/>
  <c r="M93" i="2"/>
  <c r="M105" i="2"/>
  <c r="M117" i="2"/>
  <c r="M129" i="2"/>
  <c r="M141" i="2"/>
  <c r="M153" i="2"/>
  <c r="M165" i="2"/>
  <c r="M177" i="2"/>
  <c r="M189" i="2"/>
  <c r="M201" i="2"/>
  <c r="M213" i="2"/>
  <c r="M225" i="2"/>
  <c r="M237" i="2"/>
  <c r="M249" i="2"/>
  <c r="M261" i="2"/>
  <c r="M273" i="2"/>
  <c r="M285" i="2"/>
  <c r="M297" i="2"/>
  <c r="T195" i="2"/>
  <c r="S271" i="2"/>
  <c r="Q329" i="2"/>
  <c r="R382" i="2"/>
  <c r="R419" i="2"/>
  <c r="T433" i="2"/>
  <c r="Q448" i="2"/>
  <c r="S462" i="2"/>
  <c r="N25" i="2"/>
  <c r="N61" i="2"/>
  <c r="N97" i="2"/>
  <c r="N133" i="2"/>
  <c r="N161" i="2"/>
  <c r="N185" i="2"/>
  <c r="N201" i="2"/>
  <c r="N209" i="2"/>
  <c r="N217" i="2"/>
  <c r="O224" i="2"/>
  <c r="N231" i="2"/>
  <c r="N237" i="2"/>
  <c r="N243" i="2"/>
  <c r="N249" i="2"/>
  <c r="N255" i="2"/>
  <c r="N261" i="2"/>
  <c r="N267" i="2"/>
  <c r="N273" i="2"/>
  <c r="N279" i="2"/>
  <c r="N285" i="2"/>
  <c r="N291" i="2"/>
  <c r="N297" i="2"/>
  <c r="N303" i="2"/>
  <c r="N309" i="2"/>
  <c r="N315" i="2"/>
  <c r="N321" i="2"/>
  <c r="N327" i="2"/>
  <c r="N333" i="2"/>
  <c r="N339" i="2"/>
  <c r="N345" i="2"/>
  <c r="N351" i="2"/>
  <c r="N357" i="2"/>
  <c r="N363" i="2"/>
  <c r="N369" i="2"/>
  <c r="N375" i="2"/>
  <c r="N381" i="2"/>
  <c r="N387" i="2"/>
  <c r="N393" i="2"/>
  <c r="N399" i="2"/>
  <c r="N405" i="2"/>
  <c r="N411" i="2"/>
  <c r="N417" i="2"/>
  <c r="N423" i="2"/>
  <c r="N429" i="2"/>
  <c r="N435" i="2"/>
  <c r="N441" i="2"/>
  <c r="N447" i="2"/>
  <c r="N453" i="2"/>
  <c r="N459" i="2"/>
  <c r="N465" i="2"/>
  <c r="N3" i="2"/>
  <c r="N9" i="2"/>
  <c r="M10" i="2"/>
  <c r="M22" i="2"/>
  <c r="M34" i="2"/>
  <c r="M46" i="2"/>
  <c r="M58" i="2"/>
  <c r="M70" i="2"/>
  <c r="M82" i="2"/>
  <c r="M94" i="2"/>
  <c r="M106" i="2"/>
  <c r="M118" i="2"/>
  <c r="M130" i="2"/>
  <c r="M142" i="2"/>
  <c r="M154" i="2"/>
  <c r="M166" i="2"/>
  <c r="M178" i="2"/>
  <c r="M190" i="2"/>
  <c r="M202" i="2"/>
  <c r="Q196" i="2"/>
  <c r="T271" i="2"/>
  <c r="R329" i="2"/>
  <c r="Q384" i="2"/>
  <c r="Q405" i="2"/>
  <c r="S419" i="2"/>
  <c r="R448" i="2"/>
  <c r="T462" i="2"/>
  <c r="O25" i="2"/>
  <c r="O61" i="2"/>
  <c r="O97" i="2"/>
  <c r="O133" i="2"/>
  <c r="N163" i="2"/>
  <c r="O186" i="2"/>
  <c r="N202" i="2"/>
  <c r="N210" i="2"/>
  <c r="O217" i="2"/>
  <c r="N225" i="2"/>
  <c r="O231" i="2"/>
  <c r="O237" i="2"/>
  <c r="O243" i="2"/>
  <c r="O249" i="2"/>
  <c r="O255" i="2"/>
  <c r="O261" i="2"/>
  <c r="O267" i="2"/>
  <c r="O273" i="2"/>
  <c r="O279" i="2"/>
  <c r="O285" i="2"/>
  <c r="O291" i="2"/>
  <c r="O297" i="2"/>
  <c r="O303" i="2"/>
  <c r="O309" i="2"/>
  <c r="O315" i="2"/>
  <c r="O321" i="2"/>
  <c r="O327" i="2"/>
  <c r="O333" i="2"/>
  <c r="O339" i="2"/>
  <c r="O345" i="2"/>
  <c r="O351" i="2"/>
  <c r="O357" i="2"/>
  <c r="O363" i="2"/>
  <c r="O369" i="2"/>
  <c r="O375" i="2"/>
  <c r="O381" i="2"/>
  <c r="O387" i="2"/>
  <c r="O393" i="2"/>
  <c r="O399" i="2"/>
  <c r="O405" i="2"/>
  <c r="O411" i="2"/>
  <c r="O417" i="2"/>
  <c r="O423" i="2"/>
  <c r="O429" i="2"/>
  <c r="O435" i="2"/>
  <c r="O441" i="2"/>
  <c r="O447" i="2"/>
  <c r="O453" i="2"/>
  <c r="O459" i="2"/>
  <c r="O465" i="2"/>
  <c r="O3" i="2"/>
  <c r="O9" i="2"/>
  <c r="M11" i="2"/>
  <c r="M23" i="2"/>
  <c r="M35" i="2"/>
  <c r="M47" i="2"/>
  <c r="M59" i="2"/>
  <c r="M71" i="2"/>
  <c r="M83" i="2"/>
  <c r="M95" i="2"/>
  <c r="M107" i="2"/>
  <c r="M119" i="2"/>
  <c r="M131" i="2"/>
  <c r="M143" i="2"/>
  <c r="M155" i="2"/>
  <c r="M167" i="2"/>
  <c r="M179" i="2"/>
  <c r="M191" i="2"/>
  <c r="M203" i="2"/>
  <c r="M215" i="2"/>
  <c r="M227" i="2"/>
  <c r="M239" i="2"/>
  <c r="M251" i="2"/>
  <c r="S223" i="2"/>
  <c r="Q281" i="2"/>
  <c r="T338" i="2"/>
  <c r="S389" i="2"/>
  <c r="R407" i="2"/>
  <c r="T421" i="2"/>
  <c r="Q436" i="2"/>
  <c r="S450" i="2"/>
  <c r="N31" i="2"/>
  <c r="N67" i="2"/>
  <c r="N103" i="2"/>
  <c r="N139" i="2"/>
  <c r="O163" i="2"/>
  <c r="N187" i="2"/>
  <c r="O202" i="2"/>
  <c r="O210" i="2"/>
  <c r="N218" i="2"/>
  <c r="N226" i="2"/>
  <c r="N232" i="2"/>
  <c r="N238" i="2"/>
  <c r="N244" i="2"/>
  <c r="N250" i="2"/>
  <c r="N256" i="2"/>
  <c r="N262" i="2"/>
  <c r="N268" i="2"/>
  <c r="N274" i="2"/>
  <c r="N280" i="2"/>
  <c r="N286" i="2"/>
  <c r="N292" i="2"/>
  <c r="N298" i="2"/>
  <c r="N304" i="2"/>
  <c r="N310" i="2"/>
  <c r="N316" i="2"/>
  <c r="N322" i="2"/>
  <c r="N328" i="2"/>
  <c r="N334" i="2"/>
  <c r="N340" i="2"/>
  <c r="N346" i="2"/>
  <c r="N352" i="2"/>
  <c r="N358" i="2"/>
  <c r="N364" i="2"/>
  <c r="N370" i="2"/>
  <c r="N376" i="2"/>
  <c r="N382" i="2"/>
  <c r="N388" i="2"/>
  <c r="N394" i="2"/>
  <c r="N400" i="2"/>
  <c r="N406" i="2"/>
  <c r="N412" i="2"/>
  <c r="N418" i="2"/>
  <c r="N424" i="2"/>
  <c r="N430" i="2"/>
  <c r="N436" i="2"/>
  <c r="N442" i="2"/>
  <c r="N448" i="2"/>
  <c r="N454" i="2"/>
  <c r="N460" i="2"/>
  <c r="N466" i="2"/>
  <c r="N4" i="2"/>
  <c r="N10" i="2"/>
  <c r="M12" i="2"/>
  <c r="M24" i="2"/>
  <c r="M36" i="2"/>
  <c r="M48" i="2"/>
  <c r="M60" i="2"/>
  <c r="M72" i="2"/>
  <c r="M84" i="2"/>
  <c r="M96" i="2"/>
  <c r="M108" i="2"/>
  <c r="M120" i="2"/>
  <c r="M132" i="2"/>
  <c r="M144" i="2"/>
  <c r="M156" i="2"/>
  <c r="M168" i="2"/>
  <c r="M180" i="2"/>
  <c r="M192" i="2"/>
  <c r="M204" i="2"/>
  <c r="M216" i="2"/>
  <c r="M228" i="2"/>
  <c r="M240" i="2"/>
  <c r="M252" i="2"/>
  <c r="M264" i="2"/>
  <c r="M276" i="2"/>
  <c r="M288" i="2"/>
  <c r="T223" i="2"/>
  <c r="R281" i="2"/>
  <c r="R391" i="2"/>
  <c r="S407" i="2"/>
  <c r="R436" i="2"/>
  <c r="T450" i="2"/>
  <c r="Q465" i="2"/>
  <c r="O31" i="2"/>
  <c r="O67" i="2"/>
  <c r="O103" i="2"/>
  <c r="O139" i="2"/>
  <c r="N167" i="2"/>
  <c r="O187" i="2"/>
  <c r="N203" i="2"/>
  <c r="N211" i="2"/>
  <c r="N219" i="2"/>
  <c r="O226" i="2"/>
  <c r="O232" i="2"/>
  <c r="O238" i="2"/>
  <c r="O244" i="2"/>
  <c r="O250" i="2"/>
  <c r="O256" i="2"/>
  <c r="O262" i="2"/>
  <c r="O268" i="2"/>
  <c r="O274" i="2"/>
  <c r="O280" i="2"/>
  <c r="O286" i="2"/>
  <c r="O292" i="2"/>
  <c r="O298" i="2"/>
  <c r="O304" i="2"/>
  <c r="O310" i="2"/>
  <c r="O316" i="2"/>
  <c r="O322" i="2"/>
  <c r="O328" i="2"/>
  <c r="O334" i="2"/>
  <c r="O340" i="2"/>
  <c r="O346" i="2"/>
  <c r="O352" i="2"/>
  <c r="O358" i="2"/>
  <c r="O364" i="2"/>
  <c r="O370" i="2"/>
  <c r="O376" i="2"/>
  <c r="O382" i="2"/>
  <c r="O388" i="2"/>
  <c r="O394" i="2"/>
  <c r="O400" i="2"/>
  <c r="O406" i="2"/>
  <c r="O412" i="2"/>
  <c r="O418" i="2"/>
  <c r="O424" i="2"/>
  <c r="O430" i="2"/>
  <c r="O436" i="2"/>
  <c r="O442" i="2"/>
  <c r="O448" i="2"/>
  <c r="O454" i="2"/>
  <c r="O460" i="2"/>
  <c r="O466" i="2"/>
  <c r="Q233" i="2"/>
  <c r="T290" i="2"/>
  <c r="R348" i="2"/>
  <c r="R395" i="2"/>
  <c r="T409" i="2"/>
  <c r="Q424" i="2"/>
  <c r="S438" i="2"/>
  <c r="R467" i="2"/>
  <c r="N37" i="2"/>
  <c r="N73" i="2"/>
  <c r="N109" i="2"/>
  <c r="N145" i="2"/>
  <c r="N169" i="2"/>
  <c r="N191" i="2"/>
  <c r="N204" i="2"/>
  <c r="O211" i="2"/>
  <c r="N220" i="2"/>
  <c r="N227" i="2"/>
  <c r="N233" i="2"/>
  <c r="N239" i="2"/>
  <c r="N245" i="2"/>
  <c r="N251" i="2"/>
  <c r="N257" i="2"/>
  <c r="N263" i="2"/>
  <c r="N269" i="2"/>
  <c r="N275" i="2"/>
  <c r="N281" i="2"/>
  <c r="N287" i="2"/>
  <c r="N293" i="2"/>
  <c r="N299" i="2"/>
  <c r="N305" i="2"/>
  <c r="N311" i="2"/>
  <c r="N317" i="2"/>
  <c r="N323" i="2"/>
  <c r="N329" i="2"/>
  <c r="N335" i="2"/>
  <c r="N341" i="2"/>
  <c r="N347" i="2"/>
  <c r="N353" i="2"/>
  <c r="N359" i="2"/>
  <c r="N365" i="2"/>
  <c r="N371" i="2"/>
  <c r="N377" i="2"/>
  <c r="N383" i="2"/>
  <c r="N389" i="2"/>
  <c r="N395" i="2"/>
  <c r="N401" i="2"/>
  <c r="N407" i="2"/>
  <c r="N413" i="2"/>
  <c r="N419" i="2"/>
  <c r="N425" i="2"/>
  <c r="N431" i="2"/>
  <c r="N437" i="2"/>
  <c r="N443" i="2"/>
  <c r="N449" i="2"/>
  <c r="N455" i="2"/>
  <c r="N461" i="2"/>
  <c r="N467" i="2"/>
  <c r="N5" i="2"/>
  <c r="N11" i="2"/>
  <c r="R233" i="2"/>
  <c r="S348" i="2"/>
  <c r="S395" i="2"/>
  <c r="R424" i="2"/>
  <c r="T438" i="2"/>
  <c r="Q453" i="2"/>
  <c r="S467" i="2"/>
  <c r="O37" i="2"/>
  <c r="O73" i="2"/>
  <c r="O109" i="2"/>
  <c r="O145" i="2"/>
  <c r="O169" i="2"/>
  <c r="O192" i="2"/>
  <c r="O204" i="2"/>
  <c r="N212" i="2"/>
  <c r="O220" i="2"/>
  <c r="O227" i="2"/>
  <c r="O233" i="2"/>
  <c r="O239" i="2"/>
  <c r="O245" i="2"/>
  <c r="O251" i="2"/>
  <c r="O257" i="2"/>
  <c r="O263" i="2"/>
  <c r="O269" i="2"/>
  <c r="O275" i="2"/>
  <c r="O281" i="2"/>
  <c r="O287" i="2"/>
  <c r="O293" i="2"/>
  <c r="O299" i="2"/>
  <c r="O305" i="2"/>
  <c r="O311" i="2"/>
  <c r="O317" i="2"/>
  <c r="O323" i="2"/>
  <c r="O329" i="2"/>
  <c r="O335" i="2"/>
  <c r="O341" i="2"/>
  <c r="O347" i="2"/>
  <c r="O353" i="2"/>
  <c r="O359" i="2"/>
  <c r="O365" i="2"/>
  <c r="O371" i="2"/>
  <c r="O377" i="2"/>
  <c r="O383" i="2"/>
  <c r="O389" i="2"/>
  <c r="O395" i="2"/>
  <c r="O401" i="2"/>
  <c r="O407" i="2"/>
  <c r="O413" i="2"/>
  <c r="O419" i="2"/>
  <c r="O425" i="2"/>
  <c r="O431" i="2"/>
  <c r="O437" i="2"/>
  <c r="O443" i="2"/>
  <c r="O449" i="2"/>
  <c r="O455" i="2"/>
  <c r="O461" i="2"/>
  <c r="O467" i="2"/>
  <c r="O5" i="2"/>
  <c r="O11" i="2"/>
  <c r="M15" i="2"/>
  <c r="M27" i="2"/>
  <c r="T242" i="2"/>
  <c r="R300" i="2"/>
  <c r="T397" i="2"/>
  <c r="Q412" i="2"/>
  <c r="S426" i="2"/>
  <c r="R455" i="2"/>
  <c r="T469" i="2"/>
  <c r="N43" i="2"/>
  <c r="N79" i="2"/>
  <c r="N115" i="2"/>
  <c r="N149" i="2"/>
  <c r="N173" i="2"/>
  <c r="N193" i="2"/>
  <c r="N205" i="2"/>
  <c r="N213" i="2"/>
  <c r="N221" i="2"/>
  <c r="N228" i="2"/>
  <c r="N234" i="2"/>
  <c r="N240" i="2"/>
  <c r="N246" i="2"/>
  <c r="N252" i="2"/>
  <c r="N258" i="2"/>
  <c r="N264" i="2"/>
  <c r="N270" i="2"/>
  <c r="N276" i="2"/>
  <c r="N282" i="2"/>
  <c r="N288" i="2"/>
  <c r="N294" i="2"/>
  <c r="N300" i="2"/>
  <c r="N306" i="2"/>
  <c r="N312" i="2"/>
  <c r="N318" i="2"/>
  <c r="N324" i="2"/>
  <c r="N330" i="2"/>
  <c r="N336" i="2"/>
  <c r="N342" i="2"/>
  <c r="N348" i="2"/>
  <c r="N354" i="2"/>
  <c r="N360" i="2"/>
  <c r="N366" i="2"/>
  <c r="N372" i="2"/>
  <c r="N378" i="2"/>
  <c r="N384" i="2"/>
  <c r="N390" i="2"/>
  <c r="N396" i="2"/>
  <c r="N402" i="2"/>
  <c r="N408" i="2"/>
  <c r="N414" i="2"/>
  <c r="N420" i="2"/>
  <c r="N426" i="2"/>
  <c r="N432" i="2"/>
  <c r="N438" i="2"/>
  <c r="N444" i="2"/>
  <c r="N450" i="2"/>
  <c r="N456" i="2"/>
  <c r="N462" i="2"/>
  <c r="N468" i="2"/>
  <c r="N6" i="2"/>
  <c r="N12" i="2"/>
  <c r="M16" i="2"/>
  <c r="M28" i="2"/>
  <c r="M40" i="2"/>
  <c r="M52" i="2"/>
  <c r="M64" i="2"/>
  <c r="M76" i="2"/>
  <c r="M88" i="2"/>
  <c r="M100" i="2"/>
  <c r="M112" i="2"/>
  <c r="M124" i="2"/>
  <c r="M136" i="2"/>
  <c r="M148" i="2"/>
  <c r="M160" i="2"/>
  <c r="M172" i="2"/>
  <c r="M184" i="2"/>
  <c r="M196" i="2"/>
  <c r="M208" i="2"/>
  <c r="M220" i="2"/>
  <c r="M232" i="2"/>
  <c r="M244" i="2"/>
  <c r="M256" i="2"/>
  <c r="S300" i="2"/>
  <c r="Q358" i="2"/>
  <c r="R412" i="2"/>
  <c r="T426" i="2"/>
  <c r="Q441" i="2"/>
  <c r="S455" i="2"/>
  <c r="O43" i="2"/>
  <c r="O79" i="2"/>
  <c r="O115" i="2"/>
  <c r="N151" i="2"/>
  <c r="N175" i="2"/>
  <c r="O193" i="2"/>
  <c r="O205" i="2"/>
  <c r="N214" i="2"/>
  <c r="N222" i="2"/>
  <c r="O228" i="2"/>
  <c r="O234" i="2"/>
  <c r="O240" i="2"/>
  <c r="O246" i="2"/>
  <c r="O252" i="2"/>
  <c r="O258" i="2"/>
  <c r="O264" i="2"/>
  <c r="O270" i="2"/>
  <c r="O276" i="2"/>
  <c r="O282" i="2"/>
  <c r="O288" i="2"/>
  <c r="O294" i="2"/>
  <c r="O300" i="2"/>
  <c r="O306" i="2"/>
  <c r="O312" i="2"/>
  <c r="O318" i="2"/>
  <c r="O324" i="2"/>
  <c r="O330" i="2"/>
  <c r="O336" i="2"/>
  <c r="O342" i="2"/>
  <c r="O348" i="2"/>
  <c r="O354" i="2"/>
  <c r="O360" i="2"/>
  <c r="O366" i="2"/>
  <c r="O372" i="2"/>
  <c r="O378" i="2"/>
  <c r="O384" i="2"/>
  <c r="O390" i="2"/>
  <c r="O396" i="2"/>
  <c r="O402" i="2"/>
  <c r="O408" i="2"/>
  <c r="O414" i="2"/>
  <c r="O420" i="2"/>
  <c r="O426" i="2"/>
  <c r="O432" i="2"/>
  <c r="O438" i="2"/>
  <c r="O444" i="2"/>
  <c r="O450" i="2"/>
  <c r="O456" i="2"/>
  <c r="O462" i="2"/>
  <c r="O468" i="2"/>
  <c r="O6" i="2"/>
  <c r="O12" i="2"/>
  <c r="M17" i="2"/>
  <c r="M29" i="2"/>
  <c r="M41" i="2"/>
  <c r="M53" i="2"/>
  <c r="M65" i="2"/>
  <c r="M77" i="2"/>
  <c r="M89" i="2"/>
  <c r="M101" i="2"/>
  <c r="M113" i="2"/>
  <c r="M125" i="2"/>
  <c r="M137" i="2"/>
  <c r="M452" i="2"/>
  <c r="M440" i="2"/>
  <c r="M416" i="2"/>
  <c r="M404" i="2"/>
  <c r="M392" i="2"/>
  <c r="M380" i="2"/>
  <c r="M356" i="2"/>
  <c r="M344" i="2"/>
  <c r="M332" i="2"/>
  <c r="M320" i="2"/>
  <c r="M308" i="2"/>
  <c r="M281" i="2"/>
  <c r="M267" i="2"/>
  <c r="M250" i="2"/>
  <c r="M233" i="2"/>
  <c r="M214" i="2"/>
  <c r="M174" i="2"/>
  <c r="M152" i="2"/>
  <c r="M133" i="2"/>
  <c r="M109" i="2"/>
  <c r="M61" i="2"/>
  <c r="M37" i="2"/>
  <c r="N2" i="2"/>
  <c r="N415" i="2"/>
  <c r="N379" i="2"/>
  <c r="N307" i="2"/>
  <c r="N235" i="2"/>
  <c r="M2" i="2"/>
  <c r="M463" i="2"/>
  <c r="M451" i="2"/>
  <c r="M439" i="2"/>
  <c r="M427" i="2"/>
  <c r="M415" i="2"/>
  <c r="M403" i="2"/>
  <c r="M391" i="2"/>
  <c r="M379" i="2"/>
  <c r="M367" i="2"/>
  <c r="M355" i="2"/>
  <c r="M343" i="2"/>
  <c r="M331" i="2"/>
  <c r="M319" i="2"/>
  <c r="M307" i="2"/>
  <c r="M294" i="2"/>
  <c r="M280" i="2"/>
  <c r="M266" i="2"/>
  <c r="M248" i="2"/>
  <c r="M231" i="2"/>
  <c r="M212" i="2"/>
  <c r="M194" i="2"/>
  <c r="M173" i="2"/>
  <c r="M151" i="2"/>
  <c r="M128" i="2"/>
  <c r="M104" i="2"/>
  <c r="M80" i="2"/>
  <c r="M56" i="2"/>
  <c r="M32" i="2"/>
  <c r="O10" i="2"/>
  <c r="O445" i="2"/>
  <c r="O409" i="2"/>
  <c r="O373" i="2"/>
  <c r="O337" i="2"/>
  <c r="O301" i="2"/>
  <c r="O265" i="2"/>
  <c r="O229" i="2"/>
  <c r="N155" i="2"/>
  <c r="S443" i="2"/>
  <c r="S252" i="2"/>
  <c r="M389" i="2"/>
  <c r="M263" i="2"/>
  <c r="O439" i="2"/>
  <c r="M6" i="2"/>
  <c r="M462" i="2"/>
  <c r="M450" i="2"/>
  <c r="M438" i="2"/>
  <c r="M426" i="2"/>
  <c r="M414" i="2"/>
  <c r="M402" i="2"/>
  <c r="M390" i="2"/>
  <c r="M378" i="2"/>
  <c r="M366" i="2"/>
  <c r="M354" i="2"/>
  <c r="M342" i="2"/>
  <c r="M330" i="2"/>
  <c r="M318" i="2"/>
  <c r="M306" i="2"/>
  <c r="M293" i="2"/>
  <c r="M279" i="2"/>
  <c r="M265" i="2"/>
  <c r="M247" i="2"/>
  <c r="M230" i="2"/>
  <c r="M211" i="2"/>
  <c r="M193" i="2"/>
  <c r="M171" i="2"/>
  <c r="M150" i="2"/>
  <c r="M127" i="2"/>
  <c r="M103" i="2"/>
  <c r="M79" i="2"/>
  <c r="M55" i="2"/>
  <c r="M31" i="2"/>
  <c r="O7" i="2"/>
  <c r="N445" i="2"/>
  <c r="N409" i="2"/>
  <c r="N373" i="2"/>
  <c r="N337" i="2"/>
  <c r="N301" i="2"/>
  <c r="N265" i="2"/>
  <c r="N229" i="2"/>
  <c r="O151" i="2"/>
  <c r="R443" i="2"/>
  <c r="R252" i="2"/>
  <c r="S473" i="2" l="1"/>
  <c r="S472" i="2"/>
  <c r="O473" i="2"/>
  <c r="N473" i="2"/>
  <c r="P473" i="2"/>
  <c r="Q473" i="2"/>
  <c r="T472" i="2"/>
  <c r="R473" i="2"/>
  <c r="R47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<sst xmlns="http://schemas.openxmlformats.org/spreadsheetml/2006/main" count="601" uniqueCount="71">
  <si>
    <t>Sample #</t>
  </si>
  <si>
    <t>Year</t>
  </si>
  <si>
    <t>Ca</t>
  </si>
  <si>
    <t>Mg</t>
  </si>
  <si>
    <t>Na</t>
  </si>
  <si>
    <t>Cl</t>
  </si>
  <si>
    <t>Closest_Treatment_Plant</t>
  </si>
  <si>
    <t>Min_Distance_to_treatment_plant_(kms)</t>
  </si>
  <si>
    <t>M5J</t>
  </si>
  <si>
    <t>M1E</t>
  </si>
  <si>
    <t>M8V</t>
  </si>
  <si>
    <t>NA</t>
  </si>
  <si>
    <t>M4E</t>
  </si>
  <si>
    <t>M5J Ca</t>
  </si>
  <si>
    <t>M5J Mg</t>
  </si>
  <si>
    <t>M5J Na</t>
  </si>
  <si>
    <t>M8V Ca</t>
  </si>
  <si>
    <t>M8V Mg</t>
  </si>
  <si>
    <t>M8V Na</t>
  </si>
  <si>
    <t>M5J Cl</t>
  </si>
  <si>
    <t>M8V Cl</t>
  </si>
  <si>
    <t>avg</t>
  </si>
  <si>
    <t>s</t>
  </si>
  <si>
    <t>n</t>
  </si>
  <si>
    <t>Assume population means are different</t>
  </si>
  <si>
    <t>Assume normal poplulation</t>
  </si>
  <si>
    <t>Assume CI of 95%</t>
  </si>
  <si>
    <t>alpha_2 = 0.025</t>
  </si>
  <si>
    <t>df</t>
  </si>
  <si>
    <t>df rounded</t>
  </si>
  <si>
    <t>t alpha_2</t>
  </si>
  <si>
    <t>tinv -&gt; uses double of alpha</t>
  </si>
  <si>
    <t>lower</t>
  </si>
  <si>
    <t>upper</t>
  </si>
  <si>
    <t>no significant difference</t>
  </si>
  <si>
    <t>There is difference in Cl</t>
  </si>
  <si>
    <t>f v1, v2</t>
  </si>
  <si>
    <t>f v2, v1</t>
  </si>
  <si>
    <t>Variances are not equal, M8V has more variacne than M5J</t>
  </si>
  <si>
    <t>Compare between years, or across all years</t>
  </si>
  <si>
    <t>2014V2015</t>
  </si>
  <si>
    <t>2015V2016</t>
  </si>
  <si>
    <t>2016V2017</t>
  </si>
  <si>
    <t>2017V2018</t>
  </si>
  <si>
    <t>Assume sigma is not equal</t>
  </si>
  <si>
    <t>df round</t>
  </si>
  <si>
    <t>t alpha2</t>
  </si>
  <si>
    <t>no significant difference between 2014v2015 and 2015v2016</t>
  </si>
  <si>
    <t>Some difference in 2016v2017 and 2017v2018</t>
  </si>
  <si>
    <t>R^2</t>
  </si>
  <si>
    <t>fhat</t>
  </si>
  <si>
    <t>falpha</t>
  </si>
  <si>
    <t>f&lt;falpha</t>
  </si>
  <si>
    <t>cannot reject H0: beta1 = 0</t>
  </si>
  <si>
    <t>R2</t>
  </si>
  <si>
    <t xml:space="preserve">b1 low </t>
  </si>
  <si>
    <t>b1 hi</t>
  </si>
  <si>
    <t xml:space="preserve">fhat </t>
  </si>
  <si>
    <t>fhat &gt; falpha</t>
  </si>
  <si>
    <t>reject H0: b1=0</t>
  </si>
  <si>
    <t>|</t>
  </si>
  <si>
    <t>V</t>
  </si>
  <si>
    <t>b1 doesn't equal 0</t>
  </si>
  <si>
    <t>Only successive years comparisons</t>
  </si>
  <si>
    <t>format</t>
  </si>
  <si>
    <t>paragraph for q1 -&gt; Figure -&gt; Reference Appendix</t>
  </si>
  <si>
    <t>paragraph for q2 -&gt; Reference Appendix</t>
  </si>
  <si>
    <t>…</t>
  </si>
  <si>
    <t>Walk the reader through what you are talking about</t>
  </si>
  <si>
    <t>"why is the regression bad"</t>
  </si>
  <si>
    <t>Guide reader through tables and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</si>
</sst>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2'!$B$1</c:f>
              <c:strCache>
                <c:ptCount val="1"/>
                <c:pt idx="0">
                  <c:v>Mg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8293963254593181E-3"/>
                  <c:y val="-0.20707093904928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 2'!$A$2:$A$470</c:f>
              <c:numCache>
                <c:formatCode>General</c:formatCode>
                <c:ptCount val="469"/>
                <c:pt idx="0">
                  <c:v>2018</c:v>
                </c:pt>
                <c:pt idx="1">
                  <c:v>2018</c:v>
                </c:pt>
                <c:pt idx="2">
                  <c:v>2018</c:v>
                </c:pt>
                <c:pt idx="3">
                  <c:v>2018</c:v>
                </c:pt>
                <c:pt idx="4">
                  <c:v>2018</c:v>
                </c:pt>
                <c:pt idx="5">
                  <c:v>2018</c:v>
                </c:pt>
                <c:pt idx="6">
                  <c:v>2018</c:v>
                </c:pt>
                <c:pt idx="7">
                  <c:v>2018</c:v>
                </c:pt>
                <c:pt idx="8">
                  <c:v>2018</c:v>
                </c:pt>
                <c:pt idx="9">
                  <c:v>2018</c:v>
                </c:pt>
                <c:pt idx="10">
                  <c:v>2018</c:v>
                </c:pt>
                <c:pt idx="11">
                  <c:v>2018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2018</c:v>
                </c:pt>
                <c:pt idx="21">
                  <c:v>2018</c:v>
                </c:pt>
                <c:pt idx="22">
                  <c:v>2018</c:v>
                </c:pt>
                <c:pt idx="23">
                  <c:v>2018</c:v>
                </c:pt>
                <c:pt idx="24">
                  <c:v>2018</c:v>
                </c:pt>
                <c:pt idx="25">
                  <c:v>2018</c:v>
                </c:pt>
                <c:pt idx="26">
                  <c:v>2018</c:v>
                </c:pt>
                <c:pt idx="27">
                  <c:v>2018</c:v>
                </c:pt>
                <c:pt idx="28">
                  <c:v>2018</c:v>
                </c:pt>
                <c:pt idx="29">
                  <c:v>2018</c:v>
                </c:pt>
                <c:pt idx="30">
                  <c:v>2018</c:v>
                </c:pt>
                <c:pt idx="31">
                  <c:v>2018</c:v>
                </c:pt>
                <c:pt idx="32">
                  <c:v>2018</c:v>
                </c:pt>
                <c:pt idx="33">
                  <c:v>2018</c:v>
                </c:pt>
                <c:pt idx="34">
                  <c:v>2018</c:v>
                </c:pt>
                <c:pt idx="35">
                  <c:v>2018</c:v>
                </c:pt>
                <c:pt idx="36">
                  <c:v>2018</c:v>
                </c:pt>
                <c:pt idx="37">
                  <c:v>2018</c:v>
                </c:pt>
                <c:pt idx="38">
                  <c:v>2018</c:v>
                </c:pt>
                <c:pt idx="39">
                  <c:v>2018</c:v>
                </c:pt>
                <c:pt idx="40">
                  <c:v>2018</c:v>
                </c:pt>
                <c:pt idx="41">
                  <c:v>2018</c:v>
                </c:pt>
                <c:pt idx="42">
                  <c:v>2018</c:v>
                </c:pt>
                <c:pt idx="43">
                  <c:v>2018</c:v>
                </c:pt>
                <c:pt idx="44">
                  <c:v>2018</c:v>
                </c:pt>
                <c:pt idx="45">
                  <c:v>2018</c:v>
                </c:pt>
                <c:pt idx="46">
                  <c:v>2018</c:v>
                </c:pt>
                <c:pt idx="47">
                  <c:v>2018</c:v>
                </c:pt>
                <c:pt idx="48">
                  <c:v>2018</c:v>
                </c:pt>
                <c:pt idx="49">
                  <c:v>2018</c:v>
                </c:pt>
                <c:pt idx="50">
                  <c:v>2018</c:v>
                </c:pt>
                <c:pt idx="51">
                  <c:v>2018</c:v>
                </c:pt>
                <c:pt idx="52">
                  <c:v>2018</c:v>
                </c:pt>
                <c:pt idx="53">
                  <c:v>2018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2016</c:v>
                </c:pt>
                <c:pt idx="141">
                  <c:v>2016</c:v>
                </c:pt>
                <c:pt idx="142">
                  <c:v>2016</c:v>
                </c:pt>
                <c:pt idx="143">
                  <c:v>2016</c:v>
                </c:pt>
                <c:pt idx="144">
                  <c:v>2016</c:v>
                </c:pt>
                <c:pt idx="145">
                  <c:v>2016</c:v>
                </c:pt>
                <c:pt idx="146">
                  <c:v>2016</c:v>
                </c:pt>
                <c:pt idx="147">
                  <c:v>2016</c:v>
                </c:pt>
                <c:pt idx="148">
                  <c:v>2016</c:v>
                </c:pt>
                <c:pt idx="149">
                  <c:v>2016</c:v>
                </c:pt>
                <c:pt idx="150">
                  <c:v>2016</c:v>
                </c:pt>
                <c:pt idx="151">
                  <c:v>2016</c:v>
                </c:pt>
                <c:pt idx="152">
                  <c:v>2016</c:v>
                </c:pt>
                <c:pt idx="153">
                  <c:v>2016</c:v>
                </c:pt>
                <c:pt idx="154">
                  <c:v>2016</c:v>
                </c:pt>
                <c:pt idx="155">
                  <c:v>2016</c:v>
                </c:pt>
                <c:pt idx="156">
                  <c:v>2016</c:v>
                </c:pt>
                <c:pt idx="157">
                  <c:v>2016</c:v>
                </c:pt>
                <c:pt idx="158">
                  <c:v>2016</c:v>
                </c:pt>
                <c:pt idx="159">
                  <c:v>2016</c:v>
                </c:pt>
                <c:pt idx="160">
                  <c:v>2016</c:v>
                </c:pt>
                <c:pt idx="161">
                  <c:v>2016</c:v>
                </c:pt>
                <c:pt idx="162">
                  <c:v>2016</c:v>
                </c:pt>
                <c:pt idx="163">
                  <c:v>2016</c:v>
                </c:pt>
                <c:pt idx="164">
                  <c:v>2016</c:v>
                </c:pt>
                <c:pt idx="165">
                  <c:v>2016</c:v>
                </c:pt>
                <c:pt idx="166">
                  <c:v>2016</c:v>
                </c:pt>
                <c:pt idx="167">
                  <c:v>2016</c:v>
                </c:pt>
                <c:pt idx="168">
                  <c:v>2016</c:v>
                </c:pt>
                <c:pt idx="169">
                  <c:v>2016</c:v>
                </c:pt>
                <c:pt idx="170">
                  <c:v>2016</c:v>
                </c:pt>
                <c:pt idx="171">
                  <c:v>2016</c:v>
                </c:pt>
                <c:pt idx="172">
                  <c:v>2016</c:v>
                </c:pt>
                <c:pt idx="173">
                  <c:v>2016</c:v>
                </c:pt>
                <c:pt idx="174">
                  <c:v>2016</c:v>
                </c:pt>
                <c:pt idx="175">
                  <c:v>2016</c:v>
                </c:pt>
                <c:pt idx="176">
                  <c:v>2016</c:v>
                </c:pt>
                <c:pt idx="177">
                  <c:v>2016</c:v>
                </c:pt>
                <c:pt idx="178">
                  <c:v>2016</c:v>
                </c:pt>
                <c:pt idx="179">
                  <c:v>2016</c:v>
                </c:pt>
                <c:pt idx="180">
                  <c:v>2016</c:v>
                </c:pt>
                <c:pt idx="181">
                  <c:v>2016</c:v>
                </c:pt>
                <c:pt idx="182">
                  <c:v>2016</c:v>
                </c:pt>
                <c:pt idx="183">
                  <c:v>2016</c:v>
                </c:pt>
                <c:pt idx="184">
                  <c:v>2016</c:v>
                </c:pt>
                <c:pt idx="185">
                  <c:v>2016</c:v>
                </c:pt>
                <c:pt idx="186">
                  <c:v>2016</c:v>
                </c:pt>
                <c:pt idx="187">
                  <c:v>2016</c:v>
                </c:pt>
                <c:pt idx="188">
                  <c:v>2016</c:v>
                </c:pt>
                <c:pt idx="189">
                  <c:v>2016</c:v>
                </c:pt>
                <c:pt idx="190">
                  <c:v>2016</c:v>
                </c:pt>
                <c:pt idx="191">
                  <c:v>2016</c:v>
                </c:pt>
                <c:pt idx="192">
                  <c:v>2016</c:v>
                </c:pt>
                <c:pt idx="193">
                  <c:v>2016</c:v>
                </c:pt>
                <c:pt idx="194">
                  <c:v>2016</c:v>
                </c:pt>
                <c:pt idx="195">
                  <c:v>2016</c:v>
                </c:pt>
                <c:pt idx="196">
                  <c:v>2016</c:v>
                </c:pt>
                <c:pt idx="197">
                  <c:v>2016</c:v>
                </c:pt>
                <c:pt idx="198">
                  <c:v>2016</c:v>
                </c:pt>
                <c:pt idx="199">
                  <c:v>2016</c:v>
                </c:pt>
                <c:pt idx="200">
                  <c:v>2016</c:v>
                </c:pt>
                <c:pt idx="201">
                  <c:v>2016</c:v>
                </c:pt>
                <c:pt idx="202">
                  <c:v>2016</c:v>
                </c:pt>
                <c:pt idx="203">
                  <c:v>2016</c:v>
                </c:pt>
                <c:pt idx="204">
                  <c:v>2016</c:v>
                </c:pt>
                <c:pt idx="205">
                  <c:v>2016</c:v>
                </c:pt>
                <c:pt idx="206">
                  <c:v>2016</c:v>
                </c:pt>
                <c:pt idx="207">
                  <c:v>2016</c:v>
                </c:pt>
                <c:pt idx="208">
                  <c:v>2016</c:v>
                </c:pt>
                <c:pt idx="209">
                  <c:v>2016</c:v>
                </c:pt>
                <c:pt idx="210">
                  <c:v>2016</c:v>
                </c:pt>
                <c:pt idx="211">
                  <c:v>2016</c:v>
                </c:pt>
                <c:pt idx="212">
                  <c:v>2016</c:v>
                </c:pt>
                <c:pt idx="213">
                  <c:v>2016</c:v>
                </c:pt>
                <c:pt idx="214">
                  <c:v>2016</c:v>
                </c:pt>
                <c:pt idx="215">
                  <c:v>2016</c:v>
                </c:pt>
                <c:pt idx="216">
                  <c:v>2016</c:v>
                </c:pt>
                <c:pt idx="217">
                  <c:v>2016</c:v>
                </c:pt>
                <c:pt idx="218">
                  <c:v>2016</c:v>
                </c:pt>
                <c:pt idx="219">
                  <c:v>2016</c:v>
                </c:pt>
                <c:pt idx="220">
                  <c:v>2016</c:v>
                </c:pt>
                <c:pt idx="221">
                  <c:v>2016</c:v>
                </c:pt>
                <c:pt idx="222">
                  <c:v>2016</c:v>
                </c:pt>
                <c:pt idx="223">
                  <c:v>2016</c:v>
                </c:pt>
                <c:pt idx="224">
                  <c:v>2016</c:v>
                </c:pt>
                <c:pt idx="225">
                  <c:v>2016</c:v>
                </c:pt>
                <c:pt idx="226">
                  <c:v>2016</c:v>
                </c:pt>
                <c:pt idx="227">
                  <c:v>2016</c:v>
                </c:pt>
                <c:pt idx="228">
                  <c:v>2016</c:v>
                </c:pt>
                <c:pt idx="229">
                  <c:v>2016</c:v>
                </c:pt>
                <c:pt idx="230">
                  <c:v>2016</c:v>
                </c:pt>
                <c:pt idx="231">
                  <c:v>2016</c:v>
                </c:pt>
                <c:pt idx="232">
                  <c:v>2016</c:v>
                </c:pt>
                <c:pt idx="233">
                  <c:v>2015</c:v>
                </c:pt>
                <c:pt idx="234">
                  <c:v>2015</c:v>
                </c:pt>
                <c:pt idx="235">
                  <c:v>2015</c:v>
                </c:pt>
                <c:pt idx="236">
                  <c:v>2015</c:v>
                </c:pt>
                <c:pt idx="237">
                  <c:v>2015</c:v>
                </c:pt>
                <c:pt idx="238">
                  <c:v>2015</c:v>
                </c:pt>
                <c:pt idx="239">
                  <c:v>2015</c:v>
                </c:pt>
                <c:pt idx="240">
                  <c:v>2015</c:v>
                </c:pt>
                <c:pt idx="241">
                  <c:v>2015</c:v>
                </c:pt>
                <c:pt idx="242">
                  <c:v>2015</c:v>
                </c:pt>
                <c:pt idx="243">
                  <c:v>2015</c:v>
                </c:pt>
                <c:pt idx="244">
                  <c:v>2015</c:v>
                </c:pt>
                <c:pt idx="245">
                  <c:v>2015</c:v>
                </c:pt>
                <c:pt idx="246">
                  <c:v>2015</c:v>
                </c:pt>
                <c:pt idx="247">
                  <c:v>2015</c:v>
                </c:pt>
                <c:pt idx="248">
                  <c:v>2015</c:v>
                </c:pt>
                <c:pt idx="249">
                  <c:v>2015</c:v>
                </c:pt>
                <c:pt idx="250">
                  <c:v>2015</c:v>
                </c:pt>
                <c:pt idx="251">
                  <c:v>2015</c:v>
                </c:pt>
                <c:pt idx="252">
                  <c:v>2015</c:v>
                </c:pt>
                <c:pt idx="253">
                  <c:v>2015</c:v>
                </c:pt>
                <c:pt idx="254">
                  <c:v>2015</c:v>
                </c:pt>
                <c:pt idx="255">
                  <c:v>2015</c:v>
                </c:pt>
                <c:pt idx="256">
                  <c:v>2015</c:v>
                </c:pt>
                <c:pt idx="257">
                  <c:v>2015</c:v>
                </c:pt>
                <c:pt idx="258">
                  <c:v>2015</c:v>
                </c:pt>
                <c:pt idx="259">
                  <c:v>2015</c:v>
                </c:pt>
                <c:pt idx="260">
                  <c:v>2015</c:v>
                </c:pt>
                <c:pt idx="261">
                  <c:v>2015</c:v>
                </c:pt>
                <c:pt idx="262">
                  <c:v>2015</c:v>
                </c:pt>
                <c:pt idx="263">
                  <c:v>2015</c:v>
                </c:pt>
                <c:pt idx="264">
                  <c:v>2015</c:v>
                </c:pt>
                <c:pt idx="265">
                  <c:v>2015</c:v>
                </c:pt>
                <c:pt idx="266">
                  <c:v>2015</c:v>
                </c:pt>
                <c:pt idx="267">
                  <c:v>2015</c:v>
                </c:pt>
                <c:pt idx="268">
                  <c:v>2015</c:v>
                </c:pt>
                <c:pt idx="269">
                  <c:v>2015</c:v>
                </c:pt>
                <c:pt idx="270">
                  <c:v>2015</c:v>
                </c:pt>
                <c:pt idx="271">
                  <c:v>2015</c:v>
                </c:pt>
                <c:pt idx="272">
                  <c:v>2015</c:v>
                </c:pt>
                <c:pt idx="273">
                  <c:v>2015</c:v>
                </c:pt>
                <c:pt idx="274">
                  <c:v>2015</c:v>
                </c:pt>
                <c:pt idx="275">
                  <c:v>2015</c:v>
                </c:pt>
                <c:pt idx="276">
                  <c:v>2015</c:v>
                </c:pt>
                <c:pt idx="277">
                  <c:v>2015</c:v>
                </c:pt>
                <c:pt idx="278">
                  <c:v>2015</c:v>
                </c:pt>
                <c:pt idx="279">
                  <c:v>2015</c:v>
                </c:pt>
                <c:pt idx="280">
                  <c:v>2015</c:v>
                </c:pt>
                <c:pt idx="281">
                  <c:v>2015</c:v>
                </c:pt>
                <c:pt idx="282">
                  <c:v>2015</c:v>
                </c:pt>
                <c:pt idx="283">
                  <c:v>2015</c:v>
                </c:pt>
                <c:pt idx="284">
                  <c:v>2015</c:v>
                </c:pt>
                <c:pt idx="285">
                  <c:v>2015</c:v>
                </c:pt>
                <c:pt idx="286">
                  <c:v>2015</c:v>
                </c:pt>
                <c:pt idx="287">
                  <c:v>2015</c:v>
                </c:pt>
                <c:pt idx="288">
                  <c:v>2015</c:v>
                </c:pt>
                <c:pt idx="289">
                  <c:v>2015</c:v>
                </c:pt>
                <c:pt idx="290">
                  <c:v>2015</c:v>
                </c:pt>
                <c:pt idx="291">
                  <c:v>2015</c:v>
                </c:pt>
                <c:pt idx="292">
                  <c:v>2015</c:v>
                </c:pt>
                <c:pt idx="293">
                  <c:v>2015</c:v>
                </c:pt>
                <c:pt idx="294">
                  <c:v>2015</c:v>
                </c:pt>
                <c:pt idx="295">
                  <c:v>2015</c:v>
                </c:pt>
                <c:pt idx="296">
                  <c:v>2015</c:v>
                </c:pt>
                <c:pt idx="297">
                  <c:v>2015</c:v>
                </c:pt>
                <c:pt idx="298">
                  <c:v>2015</c:v>
                </c:pt>
                <c:pt idx="299">
                  <c:v>2015</c:v>
                </c:pt>
                <c:pt idx="300">
                  <c:v>2015</c:v>
                </c:pt>
                <c:pt idx="301">
                  <c:v>2015</c:v>
                </c:pt>
                <c:pt idx="302">
                  <c:v>2015</c:v>
                </c:pt>
                <c:pt idx="303">
                  <c:v>2015</c:v>
                </c:pt>
                <c:pt idx="304">
                  <c:v>2015</c:v>
                </c:pt>
                <c:pt idx="305">
                  <c:v>2015</c:v>
                </c:pt>
                <c:pt idx="306">
                  <c:v>2015</c:v>
                </c:pt>
                <c:pt idx="307">
                  <c:v>2015</c:v>
                </c:pt>
                <c:pt idx="308">
                  <c:v>2015</c:v>
                </c:pt>
                <c:pt idx="309">
                  <c:v>2015</c:v>
                </c:pt>
                <c:pt idx="310">
                  <c:v>2015</c:v>
                </c:pt>
                <c:pt idx="311">
                  <c:v>2015</c:v>
                </c:pt>
                <c:pt idx="312">
                  <c:v>2015</c:v>
                </c:pt>
                <c:pt idx="313">
                  <c:v>2015</c:v>
                </c:pt>
                <c:pt idx="314">
                  <c:v>2015</c:v>
                </c:pt>
                <c:pt idx="315">
                  <c:v>2015</c:v>
                </c:pt>
                <c:pt idx="316">
                  <c:v>2015</c:v>
                </c:pt>
                <c:pt idx="317">
                  <c:v>2015</c:v>
                </c:pt>
                <c:pt idx="318">
                  <c:v>2015</c:v>
                </c:pt>
                <c:pt idx="319">
                  <c:v>2015</c:v>
                </c:pt>
                <c:pt idx="320">
                  <c:v>2015</c:v>
                </c:pt>
                <c:pt idx="321">
                  <c:v>2015</c:v>
                </c:pt>
                <c:pt idx="322">
                  <c:v>2015</c:v>
                </c:pt>
                <c:pt idx="323">
                  <c:v>2015</c:v>
                </c:pt>
                <c:pt idx="324">
                  <c:v>2015</c:v>
                </c:pt>
                <c:pt idx="325">
                  <c:v>2015</c:v>
                </c:pt>
                <c:pt idx="326">
                  <c:v>2015</c:v>
                </c:pt>
                <c:pt idx="327">
                  <c:v>2015</c:v>
                </c:pt>
                <c:pt idx="328">
                  <c:v>2015</c:v>
                </c:pt>
                <c:pt idx="329">
                  <c:v>2015</c:v>
                </c:pt>
                <c:pt idx="330">
                  <c:v>2015</c:v>
                </c:pt>
                <c:pt idx="331">
                  <c:v>2015</c:v>
                </c:pt>
                <c:pt idx="332">
                  <c:v>2015</c:v>
                </c:pt>
                <c:pt idx="333">
                  <c:v>2015</c:v>
                </c:pt>
                <c:pt idx="334">
                  <c:v>2015</c:v>
                </c:pt>
                <c:pt idx="335">
                  <c:v>2015</c:v>
                </c:pt>
                <c:pt idx="336">
                  <c:v>2015</c:v>
                </c:pt>
                <c:pt idx="337">
                  <c:v>2015</c:v>
                </c:pt>
                <c:pt idx="338">
                  <c:v>2015</c:v>
                </c:pt>
                <c:pt idx="339">
                  <c:v>2015</c:v>
                </c:pt>
                <c:pt idx="340">
                  <c:v>2015</c:v>
                </c:pt>
                <c:pt idx="341">
                  <c:v>2015</c:v>
                </c:pt>
                <c:pt idx="342">
                  <c:v>2015</c:v>
                </c:pt>
                <c:pt idx="343">
                  <c:v>2015</c:v>
                </c:pt>
                <c:pt idx="344">
                  <c:v>2015</c:v>
                </c:pt>
                <c:pt idx="345">
                  <c:v>2015</c:v>
                </c:pt>
                <c:pt idx="346">
                  <c:v>2015</c:v>
                </c:pt>
                <c:pt idx="347">
                  <c:v>2015</c:v>
                </c:pt>
                <c:pt idx="348">
                  <c:v>2015</c:v>
                </c:pt>
                <c:pt idx="349">
                  <c:v>2015</c:v>
                </c:pt>
                <c:pt idx="350">
                  <c:v>2015</c:v>
                </c:pt>
                <c:pt idx="351">
                  <c:v>2015</c:v>
                </c:pt>
                <c:pt idx="352">
                  <c:v>2015</c:v>
                </c:pt>
                <c:pt idx="353">
                  <c:v>2015</c:v>
                </c:pt>
                <c:pt idx="354">
                  <c:v>2015</c:v>
                </c:pt>
                <c:pt idx="355">
                  <c:v>2015</c:v>
                </c:pt>
                <c:pt idx="356">
                  <c:v>2015</c:v>
                </c:pt>
                <c:pt idx="357">
                  <c:v>2015</c:v>
                </c:pt>
                <c:pt idx="358">
                  <c:v>2015</c:v>
                </c:pt>
                <c:pt idx="359">
                  <c:v>2015</c:v>
                </c:pt>
                <c:pt idx="360">
                  <c:v>2015</c:v>
                </c:pt>
                <c:pt idx="361">
                  <c:v>2015</c:v>
                </c:pt>
                <c:pt idx="362">
                  <c:v>2015</c:v>
                </c:pt>
                <c:pt idx="363">
                  <c:v>2015</c:v>
                </c:pt>
                <c:pt idx="364">
                  <c:v>2014</c:v>
                </c:pt>
                <c:pt idx="365">
                  <c:v>2014</c:v>
                </c:pt>
                <c:pt idx="366">
                  <c:v>2014</c:v>
                </c:pt>
                <c:pt idx="367">
                  <c:v>2014</c:v>
                </c:pt>
                <c:pt idx="368">
                  <c:v>2014</c:v>
                </c:pt>
                <c:pt idx="369">
                  <c:v>2014</c:v>
                </c:pt>
                <c:pt idx="370">
                  <c:v>2014</c:v>
                </c:pt>
                <c:pt idx="371">
                  <c:v>2014</c:v>
                </c:pt>
                <c:pt idx="372">
                  <c:v>2014</c:v>
                </c:pt>
                <c:pt idx="373">
                  <c:v>2014</c:v>
                </c:pt>
                <c:pt idx="374">
                  <c:v>2014</c:v>
                </c:pt>
                <c:pt idx="375">
                  <c:v>2014</c:v>
                </c:pt>
                <c:pt idx="376">
                  <c:v>2014</c:v>
                </c:pt>
                <c:pt idx="377">
                  <c:v>2014</c:v>
                </c:pt>
                <c:pt idx="378">
                  <c:v>2014</c:v>
                </c:pt>
                <c:pt idx="379">
                  <c:v>2014</c:v>
                </c:pt>
                <c:pt idx="380">
                  <c:v>2014</c:v>
                </c:pt>
                <c:pt idx="381">
                  <c:v>2014</c:v>
                </c:pt>
                <c:pt idx="382">
                  <c:v>2014</c:v>
                </c:pt>
                <c:pt idx="383">
                  <c:v>2014</c:v>
                </c:pt>
                <c:pt idx="384">
                  <c:v>2014</c:v>
                </c:pt>
                <c:pt idx="385">
                  <c:v>2014</c:v>
                </c:pt>
                <c:pt idx="386">
                  <c:v>2014</c:v>
                </c:pt>
                <c:pt idx="387">
                  <c:v>2014</c:v>
                </c:pt>
                <c:pt idx="388">
                  <c:v>2014</c:v>
                </c:pt>
                <c:pt idx="389">
                  <c:v>2014</c:v>
                </c:pt>
                <c:pt idx="390">
                  <c:v>2014</c:v>
                </c:pt>
                <c:pt idx="391">
                  <c:v>2014</c:v>
                </c:pt>
                <c:pt idx="392">
                  <c:v>2014</c:v>
                </c:pt>
                <c:pt idx="393">
                  <c:v>2014</c:v>
                </c:pt>
                <c:pt idx="394">
                  <c:v>2014</c:v>
                </c:pt>
                <c:pt idx="395">
                  <c:v>2014</c:v>
                </c:pt>
                <c:pt idx="396">
                  <c:v>2014</c:v>
                </c:pt>
                <c:pt idx="397">
                  <c:v>2014</c:v>
                </c:pt>
                <c:pt idx="398">
                  <c:v>2014</c:v>
                </c:pt>
                <c:pt idx="399">
                  <c:v>2014</c:v>
                </c:pt>
                <c:pt idx="400">
                  <c:v>2014</c:v>
                </c:pt>
                <c:pt idx="401">
                  <c:v>2014</c:v>
                </c:pt>
                <c:pt idx="402">
                  <c:v>2014</c:v>
                </c:pt>
                <c:pt idx="403">
                  <c:v>2014</c:v>
                </c:pt>
                <c:pt idx="404">
                  <c:v>2014</c:v>
                </c:pt>
                <c:pt idx="405">
                  <c:v>2014</c:v>
                </c:pt>
                <c:pt idx="406">
                  <c:v>2014</c:v>
                </c:pt>
                <c:pt idx="407">
                  <c:v>2014</c:v>
                </c:pt>
                <c:pt idx="408">
                  <c:v>2014</c:v>
                </c:pt>
                <c:pt idx="409">
                  <c:v>2014</c:v>
                </c:pt>
                <c:pt idx="410">
                  <c:v>2014</c:v>
                </c:pt>
                <c:pt idx="411">
                  <c:v>2014</c:v>
                </c:pt>
                <c:pt idx="412">
                  <c:v>2014</c:v>
                </c:pt>
                <c:pt idx="413">
                  <c:v>2014</c:v>
                </c:pt>
                <c:pt idx="414">
                  <c:v>2014</c:v>
                </c:pt>
                <c:pt idx="415">
                  <c:v>2014</c:v>
                </c:pt>
                <c:pt idx="416">
                  <c:v>2014</c:v>
                </c:pt>
                <c:pt idx="417">
                  <c:v>2014</c:v>
                </c:pt>
                <c:pt idx="418">
                  <c:v>2014</c:v>
                </c:pt>
                <c:pt idx="419">
                  <c:v>2014</c:v>
                </c:pt>
                <c:pt idx="420">
                  <c:v>2014</c:v>
                </c:pt>
                <c:pt idx="421">
                  <c:v>2014</c:v>
                </c:pt>
                <c:pt idx="422">
                  <c:v>2014</c:v>
                </c:pt>
                <c:pt idx="423">
                  <c:v>2014</c:v>
                </c:pt>
                <c:pt idx="424">
                  <c:v>2014</c:v>
                </c:pt>
                <c:pt idx="425">
                  <c:v>2014</c:v>
                </c:pt>
                <c:pt idx="426">
                  <c:v>2014</c:v>
                </c:pt>
                <c:pt idx="427">
                  <c:v>2014</c:v>
                </c:pt>
                <c:pt idx="428">
                  <c:v>2014</c:v>
                </c:pt>
                <c:pt idx="429">
                  <c:v>2014</c:v>
                </c:pt>
                <c:pt idx="430">
                  <c:v>2014</c:v>
                </c:pt>
                <c:pt idx="431">
                  <c:v>2014</c:v>
                </c:pt>
                <c:pt idx="432">
                  <c:v>2014</c:v>
                </c:pt>
                <c:pt idx="433">
                  <c:v>2014</c:v>
                </c:pt>
                <c:pt idx="434">
                  <c:v>2014</c:v>
                </c:pt>
                <c:pt idx="435">
                  <c:v>2014</c:v>
                </c:pt>
                <c:pt idx="436">
                  <c:v>2014</c:v>
                </c:pt>
                <c:pt idx="437">
                  <c:v>2014</c:v>
                </c:pt>
                <c:pt idx="438">
                  <c:v>2014</c:v>
                </c:pt>
                <c:pt idx="439">
                  <c:v>2014</c:v>
                </c:pt>
                <c:pt idx="440">
                  <c:v>2014</c:v>
                </c:pt>
                <c:pt idx="441">
                  <c:v>2014</c:v>
                </c:pt>
                <c:pt idx="442">
                  <c:v>2014</c:v>
                </c:pt>
                <c:pt idx="443">
                  <c:v>2014</c:v>
                </c:pt>
                <c:pt idx="444">
                  <c:v>2014</c:v>
                </c:pt>
                <c:pt idx="445">
                  <c:v>2014</c:v>
                </c:pt>
                <c:pt idx="446">
                  <c:v>2014</c:v>
                </c:pt>
                <c:pt idx="447">
                  <c:v>2014</c:v>
                </c:pt>
                <c:pt idx="448">
                  <c:v>2014</c:v>
                </c:pt>
                <c:pt idx="449">
                  <c:v>2014</c:v>
                </c:pt>
                <c:pt idx="450">
                  <c:v>2014</c:v>
                </c:pt>
                <c:pt idx="451">
                  <c:v>2014</c:v>
                </c:pt>
                <c:pt idx="452">
                  <c:v>2014</c:v>
                </c:pt>
                <c:pt idx="453">
                  <c:v>2014</c:v>
                </c:pt>
                <c:pt idx="454">
                  <c:v>2014</c:v>
                </c:pt>
                <c:pt idx="455">
                  <c:v>2014</c:v>
                </c:pt>
                <c:pt idx="456">
                  <c:v>2014</c:v>
                </c:pt>
                <c:pt idx="457">
                  <c:v>2014</c:v>
                </c:pt>
                <c:pt idx="458">
                  <c:v>2014</c:v>
                </c:pt>
                <c:pt idx="459">
                  <c:v>2014</c:v>
                </c:pt>
                <c:pt idx="460">
                  <c:v>2014</c:v>
                </c:pt>
                <c:pt idx="461">
                  <c:v>2014</c:v>
                </c:pt>
                <c:pt idx="462">
                  <c:v>2014</c:v>
                </c:pt>
                <c:pt idx="463">
                  <c:v>2014</c:v>
                </c:pt>
                <c:pt idx="464">
                  <c:v>2014</c:v>
                </c:pt>
                <c:pt idx="465">
                  <c:v>2014</c:v>
                </c:pt>
                <c:pt idx="466">
                  <c:v>2014</c:v>
                </c:pt>
                <c:pt idx="467">
                  <c:v>2014</c:v>
                </c:pt>
                <c:pt idx="468">
                  <c:v>2014</c:v>
                </c:pt>
              </c:numCache>
            </c:numRef>
          </c:xVal>
          <c:yVal>
            <c:numRef>
              <c:f>'Question 2'!$B$2:$B$470</c:f>
              <c:numCache>
                <c:formatCode>General</c:formatCode>
                <c:ptCount val="469"/>
                <c:pt idx="0">
                  <c:v>11.45</c:v>
                </c:pt>
                <c:pt idx="1">
                  <c:v>11.31</c:v>
                </c:pt>
                <c:pt idx="2">
                  <c:v>11.39</c:v>
                </c:pt>
                <c:pt idx="3">
                  <c:v>11.72</c:v>
                </c:pt>
                <c:pt idx="4">
                  <c:v>11.51</c:v>
                </c:pt>
                <c:pt idx="5">
                  <c:v>11.75</c:v>
                </c:pt>
                <c:pt idx="6">
                  <c:v>11.64</c:v>
                </c:pt>
                <c:pt idx="7">
                  <c:v>11.42</c:v>
                </c:pt>
                <c:pt idx="8">
                  <c:v>11.35</c:v>
                </c:pt>
                <c:pt idx="9">
                  <c:v>11.41</c:v>
                </c:pt>
                <c:pt idx="10">
                  <c:v>11.85</c:v>
                </c:pt>
                <c:pt idx="11">
                  <c:v>11.47</c:v>
                </c:pt>
                <c:pt idx="12">
                  <c:v>11.37</c:v>
                </c:pt>
                <c:pt idx="13">
                  <c:v>11.38</c:v>
                </c:pt>
                <c:pt idx="14">
                  <c:v>11.53</c:v>
                </c:pt>
                <c:pt idx="15">
                  <c:v>11.48</c:v>
                </c:pt>
                <c:pt idx="16">
                  <c:v>11.58</c:v>
                </c:pt>
                <c:pt idx="17">
                  <c:v>11.34</c:v>
                </c:pt>
                <c:pt idx="18">
                  <c:v>11.48</c:v>
                </c:pt>
                <c:pt idx="19">
                  <c:v>11.31</c:v>
                </c:pt>
                <c:pt idx="20">
                  <c:v>11.66</c:v>
                </c:pt>
                <c:pt idx="21">
                  <c:v>11.42</c:v>
                </c:pt>
                <c:pt idx="22">
                  <c:v>11.42</c:v>
                </c:pt>
                <c:pt idx="23">
                  <c:v>11.47</c:v>
                </c:pt>
                <c:pt idx="24">
                  <c:v>11.28</c:v>
                </c:pt>
                <c:pt idx="25">
                  <c:v>8.23</c:v>
                </c:pt>
                <c:pt idx="26">
                  <c:v>11.86</c:v>
                </c:pt>
                <c:pt idx="27">
                  <c:v>11.66</c:v>
                </c:pt>
                <c:pt idx="28">
                  <c:v>11.45</c:v>
                </c:pt>
                <c:pt idx="29">
                  <c:v>11.46</c:v>
                </c:pt>
                <c:pt idx="30">
                  <c:v>11.57</c:v>
                </c:pt>
                <c:pt idx="31">
                  <c:v>11.69</c:v>
                </c:pt>
                <c:pt idx="32">
                  <c:v>11.96</c:v>
                </c:pt>
                <c:pt idx="33">
                  <c:v>11.77</c:v>
                </c:pt>
                <c:pt idx="34">
                  <c:v>11.71</c:v>
                </c:pt>
                <c:pt idx="35">
                  <c:v>11.53</c:v>
                </c:pt>
                <c:pt idx="36">
                  <c:v>11.73</c:v>
                </c:pt>
                <c:pt idx="37">
                  <c:v>11.64</c:v>
                </c:pt>
                <c:pt idx="38">
                  <c:v>11.29</c:v>
                </c:pt>
                <c:pt idx="39">
                  <c:v>11.46</c:v>
                </c:pt>
                <c:pt idx="40">
                  <c:v>10.6</c:v>
                </c:pt>
                <c:pt idx="41">
                  <c:v>10.46</c:v>
                </c:pt>
                <c:pt idx="42">
                  <c:v>10.78</c:v>
                </c:pt>
                <c:pt idx="43">
                  <c:v>10.8</c:v>
                </c:pt>
                <c:pt idx="44">
                  <c:v>10.66</c:v>
                </c:pt>
                <c:pt idx="45">
                  <c:v>10.57</c:v>
                </c:pt>
                <c:pt idx="46">
                  <c:v>10.54</c:v>
                </c:pt>
                <c:pt idx="47">
                  <c:v>10.83</c:v>
                </c:pt>
                <c:pt idx="48">
                  <c:v>10.63</c:v>
                </c:pt>
                <c:pt idx="49">
                  <c:v>10.76</c:v>
                </c:pt>
                <c:pt idx="50">
                  <c:v>10.46</c:v>
                </c:pt>
                <c:pt idx="51">
                  <c:v>10.65</c:v>
                </c:pt>
                <c:pt idx="52">
                  <c:v>10.62</c:v>
                </c:pt>
                <c:pt idx="53">
                  <c:v>10.62</c:v>
                </c:pt>
                <c:pt idx="54">
                  <c:v>0.28000000000000003</c:v>
                </c:pt>
                <c:pt idx="55">
                  <c:v>10.34</c:v>
                </c:pt>
                <c:pt idx="56">
                  <c:v>9.91</c:v>
                </c:pt>
                <c:pt idx="57">
                  <c:v>10.15</c:v>
                </c:pt>
                <c:pt idx="58">
                  <c:v>9.94</c:v>
                </c:pt>
                <c:pt idx="59">
                  <c:v>10.039999999999999</c:v>
                </c:pt>
                <c:pt idx="60">
                  <c:v>9.77</c:v>
                </c:pt>
                <c:pt idx="61">
                  <c:v>10.050000000000001</c:v>
                </c:pt>
                <c:pt idx="62">
                  <c:v>10.119999999999999</c:v>
                </c:pt>
                <c:pt idx="63">
                  <c:v>10.54</c:v>
                </c:pt>
                <c:pt idx="64">
                  <c:v>9.99</c:v>
                </c:pt>
                <c:pt idx="65">
                  <c:v>10.14</c:v>
                </c:pt>
                <c:pt idx="66">
                  <c:v>9.76</c:v>
                </c:pt>
                <c:pt idx="67">
                  <c:v>9.76</c:v>
                </c:pt>
                <c:pt idx="68">
                  <c:v>10.01</c:v>
                </c:pt>
                <c:pt idx="69">
                  <c:v>9.75</c:v>
                </c:pt>
                <c:pt idx="70">
                  <c:v>9.86</c:v>
                </c:pt>
                <c:pt idx="71">
                  <c:v>10.14</c:v>
                </c:pt>
                <c:pt idx="72">
                  <c:v>0.21</c:v>
                </c:pt>
                <c:pt idx="73">
                  <c:v>9.85</c:v>
                </c:pt>
                <c:pt idx="74">
                  <c:v>10.02</c:v>
                </c:pt>
                <c:pt idx="75">
                  <c:v>9.85</c:v>
                </c:pt>
                <c:pt idx="76">
                  <c:v>10.17</c:v>
                </c:pt>
                <c:pt idx="77">
                  <c:v>10.02</c:v>
                </c:pt>
                <c:pt idx="78">
                  <c:v>10.23</c:v>
                </c:pt>
                <c:pt idx="79">
                  <c:v>9.98</c:v>
                </c:pt>
                <c:pt idx="80">
                  <c:v>10.38</c:v>
                </c:pt>
                <c:pt idx="81">
                  <c:v>9.94</c:v>
                </c:pt>
                <c:pt idx="82">
                  <c:v>10.039999999999999</c:v>
                </c:pt>
                <c:pt idx="83">
                  <c:v>10.24</c:v>
                </c:pt>
                <c:pt idx="84">
                  <c:v>10.050000000000001</c:v>
                </c:pt>
                <c:pt idx="85">
                  <c:v>10.08</c:v>
                </c:pt>
                <c:pt idx="86">
                  <c:v>10.67</c:v>
                </c:pt>
                <c:pt idx="87">
                  <c:v>9.8800000000000008</c:v>
                </c:pt>
                <c:pt idx="88">
                  <c:v>9.9700000000000006</c:v>
                </c:pt>
                <c:pt idx="89">
                  <c:v>9.94</c:v>
                </c:pt>
                <c:pt idx="90">
                  <c:v>10.14</c:v>
                </c:pt>
                <c:pt idx="91">
                  <c:v>9.92</c:v>
                </c:pt>
                <c:pt idx="92">
                  <c:v>10.26</c:v>
                </c:pt>
                <c:pt idx="93">
                  <c:v>10.28</c:v>
                </c:pt>
                <c:pt idx="94">
                  <c:v>9.9600000000000009</c:v>
                </c:pt>
                <c:pt idx="95">
                  <c:v>10</c:v>
                </c:pt>
                <c:pt idx="96">
                  <c:v>10.31</c:v>
                </c:pt>
                <c:pt idx="97">
                  <c:v>10</c:v>
                </c:pt>
                <c:pt idx="98">
                  <c:v>7.0000000000000007E-2</c:v>
                </c:pt>
                <c:pt idx="99">
                  <c:v>10.08</c:v>
                </c:pt>
                <c:pt idx="100">
                  <c:v>10.130000000000001</c:v>
                </c:pt>
                <c:pt idx="101">
                  <c:v>9.65</c:v>
                </c:pt>
                <c:pt idx="102">
                  <c:v>10.14</c:v>
                </c:pt>
                <c:pt idx="103">
                  <c:v>10.23</c:v>
                </c:pt>
                <c:pt idx="104">
                  <c:v>10.1</c:v>
                </c:pt>
                <c:pt idx="105">
                  <c:v>9.92</c:v>
                </c:pt>
                <c:pt idx="106">
                  <c:v>10.5</c:v>
                </c:pt>
                <c:pt idx="107">
                  <c:v>10.029999999999999</c:v>
                </c:pt>
                <c:pt idx="108">
                  <c:v>9.91</c:v>
                </c:pt>
                <c:pt idx="109">
                  <c:v>10.039999999999999</c:v>
                </c:pt>
                <c:pt idx="110">
                  <c:v>10.64</c:v>
                </c:pt>
                <c:pt idx="111">
                  <c:v>9.9600000000000009</c:v>
                </c:pt>
                <c:pt idx="112">
                  <c:v>10.27</c:v>
                </c:pt>
                <c:pt idx="113">
                  <c:v>10.039999999999999</c:v>
                </c:pt>
                <c:pt idx="114">
                  <c:v>10.039999999999999</c:v>
                </c:pt>
                <c:pt idx="115">
                  <c:v>10.08</c:v>
                </c:pt>
                <c:pt idx="116">
                  <c:v>10.119999999999999</c:v>
                </c:pt>
                <c:pt idx="117">
                  <c:v>10.18</c:v>
                </c:pt>
                <c:pt idx="118">
                  <c:v>9.91</c:v>
                </c:pt>
                <c:pt idx="119">
                  <c:v>9.8699999999999992</c:v>
                </c:pt>
                <c:pt idx="120">
                  <c:v>0.79</c:v>
                </c:pt>
                <c:pt idx="121">
                  <c:v>10.050000000000001</c:v>
                </c:pt>
                <c:pt idx="122">
                  <c:v>9.94</c:v>
                </c:pt>
                <c:pt idx="123">
                  <c:v>9.91</c:v>
                </c:pt>
                <c:pt idx="124">
                  <c:v>9.9499999999999993</c:v>
                </c:pt>
                <c:pt idx="125">
                  <c:v>10.119999999999999</c:v>
                </c:pt>
                <c:pt idx="126">
                  <c:v>9.81</c:v>
                </c:pt>
                <c:pt idx="127">
                  <c:v>9.91</c:v>
                </c:pt>
                <c:pt idx="128">
                  <c:v>8.1</c:v>
                </c:pt>
                <c:pt idx="129">
                  <c:v>9.9</c:v>
                </c:pt>
                <c:pt idx="130">
                  <c:v>10.039999999999999</c:v>
                </c:pt>
                <c:pt idx="131">
                  <c:v>10.58</c:v>
                </c:pt>
                <c:pt idx="132">
                  <c:v>10.119999999999999</c:v>
                </c:pt>
                <c:pt idx="133">
                  <c:v>10.119999999999999</c:v>
                </c:pt>
                <c:pt idx="134">
                  <c:v>10.14</c:v>
                </c:pt>
                <c:pt idx="135">
                  <c:v>10.3</c:v>
                </c:pt>
                <c:pt idx="136">
                  <c:v>1.0660000000000001</c:v>
                </c:pt>
                <c:pt idx="137">
                  <c:v>9.89</c:v>
                </c:pt>
                <c:pt idx="138">
                  <c:v>9.83</c:v>
                </c:pt>
                <c:pt idx="139">
                  <c:v>0.02</c:v>
                </c:pt>
                <c:pt idx="140">
                  <c:v>10.57</c:v>
                </c:pt>
                <c:pt idx="141">
                  <c:v>10.32</c:v>
                </c:pt>
                <c:pt idx="142">
                  <c:v>10.210000000000001</c:v>
                </c:pt>
                <c:pt idx="143">
                  <c:v>10.32</c:v>
                </c:pt>
                <c:pt idx="144">
                  <c:v>10.3</c:v>
                </c:pt>
                <c:pt idx="145">
                  <c:v>10.36</c:v>
                </c:pt>
                <c:pt idx="146">
                  <c:v>10.33</c:v>
                </c:pt>
                <c:pt idx="147">
                  <c:v>10.43</c:v>
                </c:pt>
                <c:pt idx="148">
                  <c:v>10.37</c:v>
                </c:pt>
                <c:pt idx="149">
                  <c:v>10.39</c:v>
                </c:pt>
                <c:pt idx="150">
                  <c:v>10.35</c:v>
                </c:pt>
                <c:pt idx="151">
                  <c:v>10.84</c:v>
                </c:pt>
                <c:pt idx="152">
                  <c:v>10.57</c:v>
                </c:pt>
                <c:pt idx="153">
                  <c:v>10.68</c:v>
                </c:pt>
                <c:pt idx="154">
                  <c:v>10.62</c:v>
                </c:pt>
                <c:pt idx="155">
                  <c:v>10.69</c:v>
                </c:pt>
                <c:pt idx="156">
                  <c:v>10.5</c:v>
                </c:pt>
                <c:pt idx="157">
                  <c:v>10.7</c:v>
                </c:pt>
                <c:pt idx="158">
                  <c:v>10.8</c:v>
                </c:pt>
                <c:pt idx="159">
                  <c:v>10.58</c:v>
                </c:pt>
                <c:pt idx="160">
                  <c:v>10.56</c:v>
                </c:pt>
                <c:pt idx="161">
                  <c:v>10.56</c:v>
                </c:pt>
                <c:pt idx="162">
                  <c:v>10.55</c:v>
                </c:pt>
                <c:pt idx="163">
                  <c:v>10.41</c:v>
                </c:pt>
                <c:pt idx="164">
                  <c:v>10.34</c:v>
                </c:pt>
                <c:pt idx="165">
                  <c:v>10.34</c:v>
                </c:pt>
                <c:pt idx="166">
                  <c:v>10.98</c:v>
                </c:pt>
                <c:pt idx="167">
                  <c:v>10.45</c:v>
                </c:pt>
                <c:pt idx="168">
                  <c:v>10.3</c:v>
                </c:pt>
                <c:pt idx="169">
                  <c:v>10.56</c:v>
                </c:pt>
                <c:pt idx="170">
                  <c:v>10.56</c:v>
                </c:pt>
                <c:pt idx="171">
                  <c:v>10.42</c:v>
                </c:pt>
                <c:pt idx="172">
                  <c:v>10.41</c:v>
                </c:pt>
                <c:pt idx="173">
                  <c:v>10.38</c:v>
                </c:pt>
                <c:pt idx="174">
                  <c:v>10.43</c:v>
                </c:pt>
                <c:pt idx="175">
                  <c:v>10.76</c:v>
                </c:pt>
                <c:pt idx="176">
                  <c:v>10.66</c:v>
                </c:pt>
                <c:pt idx="177">
                  <c:v>10.48</c:v>
                </c:pt>
                <c:pt idx="178">
                  <c:v>10.56</c:v>
                </c:pt>
                <c:pt idx="179">
                  <c:v>91.97</c:v>
                </c:pt>
                <c:pt idx="180">
                  <c:v>10.48</c:v>
                </c:pt>
                <c:pt idx="181">
                  <c:v>10.43</c:v>
                </c:pt>
                <c:pt idx="182">
                  <c:v>10.53</c:v>
                </c:pt>
                <c:pt idx="183">
                  <c:v>10.58</c:v>
                </c:pt>
                <c:pt idx="184">
                  <c:v>10.48</c:v>
                </c:pt>
                <c:pt idx="185">
                  <c:v>10.39</c:v>
                </c:pt>
                <c:pt idx="186">
                  <c:v>30.54</c:v>
                </c:pt>
                <c:pt idx="187">
                  <c:v>10.64</c:v>
                </c:pt>
                <c:pt idx="188">
                  <c:v>10.74</c:v>
                </c:pt>
                <c:pt idx="189">
                  <c:v>10.85</c:v>
                </c:pt>
                <c:pt idx="190">
                  <c:v>10.9</c:v>
                </c:pt>
                <c:pt idx="191">
                  <c:v>10.47</c:v>
                </c:pt>
                <c:pt idx="192">
                  <c:v>10.72</c:v>
                </c:pt>
                <c:pt idx="193">
                  <c:v>10.55</c:v>
                </c:pt>
                <c:pt idx="194">
                  <c:v>10.65</c:v>
                </c:pt>
                <c:pt idx="195">
                  <c:v>10.68</c:v>
                </c:pt>
                <c:pt idx="196">
                  <c:v>10.71</c:v>
                </c:pt>
                <c:pt idx="197">
                  <c:v>10.71</c:v>
                </c:pt>
                <c:pt idx="198">
                  <c:v>10.7</c:v>
                </c:pt>
                <c:pt idx="199">
                  <c:v>10.67</c:v>
                </c:pt>
                <c:pt idx="200">
                  <c:v>10.58</c:v>
                </c:pt>
                <c:pt idx="201">
                  <c:v>10.34</c:v>
                </c:pt>
                <c:pt idx="202">
                  <c:v>10.53</c:v>
                </c:pt>
                <c:pt idx="203">
                  <c:v>10.37</c:v>
                </c:pt>
                <c:pt idx="204">
                  <c:v>10.27</c:v>
                </c:pt>
                <c:pt idx="205">
                  <c:v>10.3</c:v>
                </c:pt>
                <c:pt idx="206">
                  <c:v>10.38</c:v>
                </c:pt>
                <c:pt idx="207">
                  <c:v>10.25</c:v>
                </c:pt>
                <c:pt idx="208">
                  <c:v>10.42</c:v>
                </c:pt>
                <c:pt idx="209">
                  <c:v>10.68</c:v>
                </c:pt>
                <c:pt idx="210">
                  <c:v>10.45</c:v>
                </c:pt>
                <c:pt idx="211">
                  <c:v>10.53</c:v>
                </c:pt>
                <c:pt idx="212">
                  <c:v>10.8</c:v>
                </c:pt>
                <c:pt idx="213">
                  <c:v>10.67</c:v>
                </c:pt>
                <c:pt idx="214">
                  <c:v>10.67</c:v>
                </c:pt>
                <c:pt idx="215">
                  <c:v>10.57</c:v>
                </c:pt>
                <c:pt idx="216">
                  <c:v>10.73</c:v>
                </c:pt>
                <c:pt idx="217">
                  <c:v>10.67</c:v>
                </c:pt>
                <c:pt idx="218">
                  <c:v>10.6</c:v>
                </c:pt>
                <c:pt idx="219">
                  <c:v>10.79</c:v>
                </c:pt>
                <c:pt idx="220">
                  <c:v>10.77</c:v>
                </c:pt>
                <c:pt idx="221">
                  <c:v>10.42</c:v>
                </c:pt>
                <c:pt idx="222">
                  <c:v>10.44</c:v>
                </c:pt>
                <c:pt idx="223">
                  <c:v>10.37</c:v>
                </c:pt>
                <c:pt idx="224">
                  <c:v>9.9499999999999993</c:v>
                </c:pt>
                <c:pt idx="225">
                  <c:v>10.3</c:v>
                </c:pt>
                <c:pt idx="226">
                  <c:v>10.25</c:v>
                </c:pt>
                <c:pt idx="227">
                  <c:v>10.3</c:v>
                </c:pt>
                <c:pt idx="228">
                  <c:v>0.09</c:v>
                </c:pt>
                <c:pt idx="229">
                  <c:v>0.02</c:v>
                </c:pt>
                <c:pt idx="230">
                  <c:v>10.3</c:v>
                </c:pt>
                <c:pt idx="231">
                  <c:v>10.33</c:v>
                </c:pt>
                <c:pt idx="232">
                  <c:v>10.61</c:v>
                </c:pt>
                <c:pt idx="233">
                  <c:v>9.89</c:v>
                </c:pt>
                <c:pt idx="234">
                  <c:v>9.75</c:v>
                </c:pt>
                <c:pt idx="235">
                  <c:v>10</c:v>
                </c:pt>
                <c:pt idx="236">
                  <c:v>9.9</c:v>
                </c:pt>
                <c:pt idx="237">
                  <c:v>9.85</c:v>
                </c:pt>
                <c:pt idx="238">
                  <c:v>9.89</c:v>
                </c:pt>
                <c:pt idx="239">
                  <c:v>9.85</c:v>
                </c:pt>
                <c:pt idx="240">
                  <c:v>10.08</c:v>
                </c:pt>
                <c:pt idx="241">
                  <c:v>10.02</c:v>
                </c:pt>
                <c:pt idx="242">
                  <c:v>10.199999999999999</c:v>
                </c:pt>
                <c:pt idx="243">
                  <c:v>10.23</c:v>
                </c:pt>
                <c:pt idx="244">
                  <c:v>10.130000000000001</c:v>
                </c:pt>
                <c:pt idx="245">
                  <c:v>10.07</c:v>
                </c:pt>
                <c:pt idx="246">
                  <c:v>10.16</c:v>
                </c:pt>
                <c:pt idx="247">
                  <c:v>10.63</c:v>
                </c:pt>
                <c:pt idx="248">
                  <c:v>10.53</c:v>
                </c:pt>
                <c:pt idx="249">
                  <c:v>10.06</c:v>
                </c:pt>
                <c:pt idx="250">
                  <c:v>10.15</c:v>
                </c:pt>
                <c:pt idx="251">
                  <c:v>10.4</c:v>
                </c:pt>
                <c:pt idx="252">
                  <c:v>10.47</c:v>
                </c:pt>
                <c:pt idx="253">
                  <c:v>10.15</c:v>
                </c:pt>
                <c:pt idx="254">
                  <c:v>10.1</c:v>
                </c:pt>
                <c:pt idx="255">
                  <c:v>10.119999999999999</c:v>
                </c:pt>
                <c:pt idx="256">
                  <c:v>10.11</c:v>
                </c:pt>
                <c:pt idx="257">
                  <c:v>0.17</c:v>
                </c:pt>
                <c:pt idx="258">
                  <c:v>10.69</c:v>
                </c:pt>
                <c:pt idx="259">
                  <c:v>10.119999999999999</c:v>
                </c:pt>
                <c:pt idx="260">
                  <c:v>9.86</c:v>
                </c:pt>
                <c:pt idx="261">
                  <c:v>10.31</c:v>
                </c:pt>
                <c:pt idx="262">
                  <c:v>10.08</c:v>
                </c:pt>
                <c:pt idx="263">
                  <c:v>10.34</c:v>
                </c:pt>
                <c:pt idx="264">
                  <c:v>9.89</c:v>
                </c:pt>
                <c:pt idx="265">
                  <c:v>10.16</c:v>
                </c:pt>
                <c:pt idx="266">
                  <c:v>10</c:v>
                </c:pt>
                <c:pt idx="267">
                  <c:v>10.16</c:v>
                </c:pt>
                <c:pt idx="268">
                  <c:v>10.32</c:v>
                </c:pt>
                <c:pt idx="269">
                  <c:v>9.8800000000000008</c:v>
                </c:pt>
                <c:pt idx="270">
                  <c:v>9.93</c:v>
                </c:pt>
                <c:pt idx="271">
                  <c:v>9.9499999999999993</c:v>
                </c:pt>
                <c:pt idx="272">
                  <c:v>10.02</c:v>
                </c:pt>
                <c:pt idx="273">
                  <c:v>10.07</c:v>
                </c:pt>
                <c:pt idx="274">
                  <c:v>10.1</c:v>
                </c:pt>
                <c:pt idx="275">
                  <c:v>10.29</c:v>
                </c:pt>
                <c:pt idx="276">
                  <c:v>10.119999999999999</c:v>
                </c:pt>
                <c:pt idx="277">
                  <c:v>10.16</c:v>
                </c:pt>
                <c:pt idx="278">
                  <c:v>10.33</c:v>
                </c:pt>
                <c:pt idx="279">
                  <c:v>10.25</c:v>
                </c:pt>
                <c:pt idx="280">
                  <c:v>9.9700000000000006</c:v>
                </c:pt>
                <c:pt idx="281">
                  <c:v>10.19</c:v>
                </c:pt>
                <c:pt idx="282">
                  <c:v>10.28</c:v>
                </c:pt>
                <c:pt idx="283">
                  <c:v>10.61</c:v>
                </c:pt>
                <c:pt idx="284">
                  <c:v>10.23</c:v>
                </c:pt>
                <c:pt idx="285">
                  <c:v>10.18</c:v>
                </c:pt>
                <c:pt idx="286">
                  <c:v>9.93</c:v>
                </c:pt>
                <c:pt idx="287">
                  <c:v>10.16</c:v>
                </c:pt>
                <c:pt idx="288">
                  <c:v>10.039999999999999</c:v>
                </c:pt>
                <c:pt idx="289">
                  <c:v>10.14</c:v>
                </c:pt>
                <c:pt idx="290">
                  <c:v>10.050000000000001</c:v>
                </c:pt>
                <c:pt idx="291">
                  <c:v>10.25</c:v>
                </c:pt>
                <c:pt idx="292">
                  <c:v>9.9499999999999993</c:v>
                </c:pt>
                <c:pt idx="293">
                  <c:v>10.11</c:v>
                </c:pt>
                <c:pt idx="294">
                  <c:v>9.9</c:v>
                </c:pt>
                <c:pt idx="295">
                  <c:v>10.55</c:v>
                </c:pt>
                <c:pt idx="296">
                  <c:v>10.130000000000001</c:v>
                </c:pt>
                <c:pt idx="297">
                  <c:v>10.130000000000001</c:v>
                </c:pt>
                <c:pt idx="298">
                  <c:v>10.35</c:v>
                </c:pt>
                <c:pt idx="299">
                  <c:v>10.26</c:v>
                </c:pt>
                <c:pt idx="300">
                  <c:v>10.29</c:v>
                </c:pt>
                <c:pt idx="301">
                  <c:v>10.25</c:v>
                </c:pt>
                <c:pt idx="302">
                  <c:v>10.210000000000001</c:v>
                </c:pt>
                <c:pt idx="303">
                  <c:v>10.27</c:v>
                </c:pt>
                <c:pt idx="304">
                  <c:v>10.23</c:v>
                </c:pt>
                <c:pt idx="305">
                  <c:v>10.45</c:v>
                </c:pt>
                <c:pt idx="306">
                  <c:v>10.39</c:v>
                </c:pt>
                <c:pt idx="307">
                  <c:v>10.220000000000001</c:v>
                </c:pt>
                <c:pt idx="308">
                  <c:v>10.24</c:v>
                </c:pt>
                <c:pt idx="309">
                  <c:v>10.14</c:v>
                </c:pt>
                <c:pt idx="310">
                  <c:v>10.28</c:v>
                </c:pt>
                <c:pt idx="311">
                  <c:v>10.199999999999999</c:v>
                </c:pt>
                <c:pt idx="312">
                  <c:v>10.11</c:v>
                </c:pt>
                <c:pt idx="313">
                  <c:v>10.18</c:v>
                </c:pt>
                <c:pt idx="314">
                  <c:v>10.09</c:v>
                </c:pt>
                <c:pt idx="315">
                  <c:v>10.029999999999999</c:v>
                </c:pt>
                <c:pt idx="316">
                  <c:v>10.42</c:v>
                </c:pt>
                <c:pt idx="317">
                  <c:v>9.8699999999999992</c:v>
                </c:pt>
                <c:pt idx="318">
                  <c:v>9.8000000000000007</c:v>
                </c:pt>
                <c:pt idx="319">
                  <c:v>9.9600000000000009</c:v>
                </c:pt>
                <c:pt idx="320">
                  <c:v>9.99</c:v>
                </c:pt>
                <c:pt idx="321">
                  <c:v>9.7899999999999991</c:v>
                </c:pt>
                <c:pt idx="322">
                  <c:v>10.4</c:v>
                </c:pt>
                <c:pt idx="323">
                  <c:v>10.130000000000001</c:v>
                </c:pt>
                <c:pt idx="324">
                  <c:v>10.31</c:v>
                </c:pt>
                <c:pt idx="325">
                  <c:v>10.23</c:v>
                </c:pt>
                <c:pt idx="326">
                  <c:v>10.210000000000001</c:v>
                </c:pt>
                <c:pt idx="327">
                  <c:v>10.26</c:v>
                </c:pt>
                <c:pt idx="328">
                  <c:v>10.38</c:v>
                </c:pt>
                <c:pt idx="329">
                  <c:v>10.39</c:v>
                </c:pt>
                <c:pt idx="330">
                  <c:v>10.63</c:v>
                </c:pt>
                <c:pt idx="331">
                  <c:v>10.39</c:v>
                </c:pt>
                <c:pt idx="332">
                  <c:v>10.220000000000001</c:v>
                </c:pt>
                <c:pt idx="333">
                  <c:v>10.43</c:v>
                </c:pt>
                <c:pt idx="334">
                  <c:v>10.28</c:v>
                </c:pt>
                <c:pt idx="335">
                  <c:v>10.35</c:v>
                </c:pt>
                <c:pt idx="336">
                  <c:v>10.56</c:v>
                </c:pt>
                <c:pt idx="337">
                  <c:v>9.7799999999999994</c:v>
                </c:pt>
                <c:pt idx="338">
                  <c:v>9.82</c:v>
                </c:pt>
                <c:pt idx="339">
                  <c:v>9.9</c:v>
                </c:pt>
                <c:pt idx="340">
                  <c:v>9.85</c:v>
                </c:pt>
                <c:pt idx="341">
                  <c:v>9.86</c:v>
                </c:pt>
                <c:pt idx="342">
                  <c:v>9.84</c:v>
                </c:pt>
                <c:pt idx="343">
                  <c:v>9.7799999999999994</c:v>
                </c:pt>
                <c:pt idx="344">
                  <c:v>9.92</c:v>
                </c:pt>
                <c:pt idx="345">
                  <c:v>9.8800000000000008</c:v>
                </c:pt>
                <c:pt idx="346">
                  <c:v>9.82</c:v>
                </c:pt>
                <c:pt idx="347">
                  <c:v>9.9600000000000009</c:v>
                </c:pt>
                <c:pt idx="348">
                  <c:v>10.34</c:v>
                </c:pt>
                <c:pt idx="349">
                  <c:v>11.23</c:v>
                </c:pt>
                <c:pt idx="350">
                  <c:v>10.35</c:v>
                </c:pt>
                <c:pt idx="351">
                  <c:v>10.88</c:v>
                </c:pt>
                <c:pt idx="352">
                  <c:v>10.38</c:v>
                </c:pt>
                <c:pt idx="353">
                  <c:v>10.35</c:v>
                </c:pt>
                <c:pt idx="354">
                  <c:v>10.37</c:v>
                </c:pt>
                <c:pt idx="355">
                  <c:v>10.41</c:v>
                </c:pt>
                <c:pt idx="356">
                  <c:v>10.34</c:v>
                </c:pt>
                <c:pt idx="357">
                  <c:v>10.41</c:v>
                </c:pt>
                <c:pt idx="358">
                  <c:v>10.49</c:v>
                </c:pt>
                <c:pt idx="359">
                  <c:v>10.53</c:v>
                </c:pt>
                <c:pt idx="360">
                  <c:v>10.44</c:v>
                </c:pt>
                <c:pt idx="361">
                  <c:v>10.34</c:v>
                </c:pt>
                <c:pt idx="362">
                  <c:v>10.26</c:v>
                </c:pt>
                <c:pt idx="363">
                  <c:v>10.26</c:v>
                </c:pt>
                <c:pt idx="364">
                  <c:v>10.34</c:v>
                </c:pt>
                <c:pt idx="365">
                  <c:v>10.37</c:v>
                </c:pt>
                <c:pt idx="366">
                  <c:v>10.32</c:v>
                </c:pt>
                <c:pt idx="367">
                  <c:v>10.29</c:v>
                </c:pt>
                <c:pt idx="368">
                  <c:v>10.16</c:v>
                </c:pt>
                <c:pt idx="369">
                  <c:v>10.27</c:v>
                </c:pt>
                <c:pt idx="370">
                  <c:v>10.42</c:v>
                </c:pt>
                <c:pt idx="371">
                  <c:v>10.17</c:v>
                </c:pt>
                <c:pt idx="372">
                  <c:v>9.85</c:v>
                </c:pt>
                <c:pt idx="373">
                  <c:v>10.56</c:v>
                </c:pt>
                <c:pt idx="374">
                  <c:v>10.43</c:v>
                </c:pt>
                <c:pt idx="375">
                  <c:v>10.43</c:v>
                </c:pt>
                <c:pt idx="376">
                  <c:v>10.42</c:v>
                </c:pt>
                <c:pt idx="377">
                  <c:v>10.73</c:v>
                </c:pt>
                <c:pt idx="378">
                  <c:v>10.24</c:v>
                </c:pt>
                <c:pt idx="379">
                  <c:v>10.29</c:v>
                </c:pt>
                <c:pt idx="380">
                  <c:v>10.31</c:v>
                </c:pt>
                <c:pt idx="381">
                  <c:v>10.37</c:v>
                </c:pt>
                <c:pt idx="382">
                  <c:v>10.4</c:v>
                </c:pt>
                <c:pt idx="383">
                  <c:v>10.29</c:v>
                </c:pt>
                <c:pt idx="384">
                  <c:v>10.220000000000001</c:v>
                </c:pt>
                <c:pt idx="385">
                  <c:v>10.16</c:v>
                </c:pt>
                <c:pt idx="386">
                  <c:v>10.41</c:v>
                </c:pt>
                <c:pt idx="387">
                  <c:v>10.26</c:v>
                </c:pt>
                <c:pt idx="388">
                  <c:v>9.94</c:v>
                </c:pt>
                <c:pt idx="389">
                  <c:v>9.61</c:v>
                </c:pt>
                <c:pt idx="390">
                  <c:v>10.016999999999999</c:v>
                </c:pt>
                <c:pt idx="391">
                  <c:v>9.8699999999999992</c:v>
                </c:pt>
                <c:pt idx="392">
                  <c:v>9.89</c:v>
                </c:pt>
                <c:pt idx="393">
                  <c:v>10.08</c:v>
                </c:pt>
                <c:pt idx="394">
                  <c:v>9.8800000000000008</c:v>
                </c:pt>
                <c:pt idx="395">
                  <c:v>10.76</c:v>
                </c:pt>
                <c:pt idx="396">
                  <c:v>10.11</c:v>
                </c:pt>
                <c:pt idx="397">
                  <c:v>10.92</c:v>
                </c:pt>
                <c:pt idx="398">
                  <c:v>10.06</c:v>
                </c:pt>
                <c:pt idx="399">
                  <c:v>10.34</c:v>
                </c:pt>
                <c:pt idx="400">
                  <c:v>10.18</c:v>
                </c:pt>
                <c:pt idx="401">
                  <c:v>10.09</c:v>
                </c:pt>
                <c:pt idx="402">
                  <c:v>9.9700000000000006</c:v>
                </c:pt>
                <c:pt idx="403">
                  <c:v>9.98</c:v>
                </c:pt>
                <c:pt idx="404">
                  <c:v>9.86</c:v>
                </c:pt>
                <c:pt idx="405">
                  <c:v>9.51</c:v>
                </c:pt>
                <c:pt idx="406">
                  <c:v>10.050000000000001</c:v>
                </c:pt>
                <c:pt idx="407">
                  <c:v>9.94</c:v>
                </c:pt>
                <c:pt idx="408">
                  <c:v>10.15</c:v>
                </c:pt>
                <c:pt idx="409">
                  <c:v>9.7799999999999994</c:v>
                </c:pt>
                <c:pt idx="410">
                  <c:v>9.82</c:v>
                </c:pt>
                <c:pt idx="411">
                  <c:v>9.6999999999999993</c:v>
                </c:pt>
                <c:pt idx="412">
                  <c:v>10.69</c:v>
                </c:pt>
                <c:pt idx="413">
                  <c:v>9.8000000000000007</c:v>
                </c:pt>
                <c:pt idx="414">
                  <c:v>9.94</c:v>
                </c:pt>
                <c:pt idx="415">
                  <c:v>9.9</c:v>
                </c:pt>
                <c:pt idx="416">
                  <c:v>10.11</c:v>
                </c:pt>
                <c:pt idx="417">
                  <c:v>9.9700000000000006</c:v>
                </c:pt>
                <c:pt idx="418">
                  <c:v>9.82</c:v>
                </c:pt>
                <c:pt idx="419">
                  <c:v>10.11</c:v>
                </c:pt>
                <c:pt idx="420">
                  <c:v>9.99</c:v>
                </c:pt>
                <c:pt idx="421">
                  <c:v>11.07</c:v>
                </c:pt>
                <c:pt idx="422">
                  <c:v>12.05</c:v>
                </c:pt>
                <c:pt idx="423">
                  <c:v>9.9</c:v>
                </c:pt>
                <c:pt idx="424">
                  <c:v>9.76</c:v>
                </c:pt>
                <c:pt idx="425">
                  <c:v>9.67</c:v>
                </c:pt>
                <c:pt idx="426">
                  <c:v>9.99</c:v>
                </c:pt>
                <c:pt idx="427">
                  <c:v>9.89</c:v>
                </c:pt>
                <c:pt idx="428">
                  <c:v>11.36</c:v>
                </c:pt>
                <c:pt idx="429">
                  <c:v>10.210000000000001</c:v>
                </c:pt>
                <c:pt idx="430">
                  <c:v>9.7799999999999994</c:v>
                </c:pt>
                <c:pt idx="431">
                  <c:v>9.7100000000000009</c:v>
                </c:pt>
                <c:pt idx="432">
                  <c:v>9.7899999999999991</c:v>
                </c:pt>
                <c:pt idx="433">
                  <c:v>9.85</c:v>
                </c:pt>
                <c:pt idx="434">
                  <c:v>10.14</c:v>
                </c:pt>
                <c:pt idx="435">
                  <c:v>9.68</c:v>
                </c:pt>
                <c:pt idx="436">
                  <c:v>9.75</c:v>
                </c:pt>
                <c:pt idx="437">
                  <c:v>9.6300000000000008</c:v>
                </c:pt>
                <c:pt idx="438">
                  <c:v>10.43</c:v>
                </c:pt>
                <c:pt idx="439">
                  <c:v>9.58</c:v>
                </c:pt>
                <c:pt idx="440">
                  <c:v>9.66</c:v>
                </c:pt>
                <c:pt idx="441">
                  <c:v>9.5</c:v>
                </c:pt>
                <c:pt idx="442">
                  <c:v>9.58</c:v>
                </c:pt>
                <c:pt idx="443">
                  <c:v>9.9700000000000006</c:v>
                </c:pt>
                <c:pt idx="444">
                  <c:v>9.6300000000000008</c:v>
                </c:pt>
                <c:pt idx="445">
                  <c:v>9.8699999999999992</c:v>
                </c:pt>
                <c:pt idx="446">
                  <c:v>9.68</c:v>
                </c:pt>
                <c:pt idx="447">
                  <c:v>9.56</c:v>
                </c:pt>
                <c:pt idx="448">
                  <c:v>9.58</c:v>
                </c:pt>
                <c:pt idx="449">
                  <c:v>9.6999999999999993</c:v>
                </c:pt>
                <c:pt idx="450">
                  <c:v>9.61</c:v>
                </c:pt>
                <c:pt idx="451">
                  <c:v>9.66</c:v>
                </c:pt>
                <c:pt idx="452">
                  <c:v>9.6</c:v>
                </c:pt>
                <c:pt idx="453">
                  <c:v>9.75</c:v>
                </c:pt>
                <c:pt idx="454">
                  <c:v>9.68</c:v>
                </c:pt>
                <c:pt idx="455">
                  <c:v>10.029999999999999</c:v>
                </c:pt>
                <c:pt idx="456">
                  <c:v>9.68</c:v>
                </c:pt>
                <c:pt idx="457">
                  <c:v>9.59</c:v>
                </c:pt>
                <c:pt idx="458">
                  <c:v>9.51</c:v>
                </c:pt>
                <c:pt idx="459">
                  <c:v>9.91</c:v>
                </c:pt>
                <c:pt idx="460">
                  <c:v>9.84</c:v>
                </c:pt>
                <c:pt idx="461">
                  <c:v>9.73</c:v>
                </c:pt>
                <c:pt idx="462">
                  <c:v>9.58</c:v>
                </c:pt>
                <c:pt idx="463">
                  <c:v>9.58</c:v>
                </c:pt>
                <c:pt idx="464">
                  <c:v>9.65</c:v>
                </c:pt>
                <c:pt idx="465">
                  <c:v>9.52</c:v>
                </c:pt>
                <c:pt idx="466">
                  <c:v>9.57</c:v>
                </c:pt>
                <c:pt idx="467">
                  <c:v>9.9700000000000006</c:v>
                </c:pt>
                <c:pt idx="468">
                  <c:v>9.4600000000000009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3B-46CA-A48E-12DCD07EE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90272"/>
        <c:axId val="183894432"/>
      </c:scatterChart>
      <c:valAx>
        <c:axId val="1838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94432"/>
        <c:crosses val="autoZero"/>
        <c:crossBetween val="midCat"/>
      </c:valAx>
      <c:valAx>
        <c:axId val="18389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9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446</xdr:row>
      <xdr:rowOff>166687</xdr:rowOff>
    </xdr:from>
    <xdr:to>
      <xdr:col>18</xdr:col>
      <xdr:colOff>228600</xdr:colOff>
      <xdr:row>461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566145-B543-43E9-BDFB-0308F83E6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0"/>
  <sheetViews>
    <sheetView workbookViewId="0">
      <selection activeCell="O20" sqref="O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>
        <v>1</v>
      </c>
      <c r="B2">
        <v>2018</v>
      </c>
      <c r="C2">
        <v>43.7</v>
      </c>
      <c r="D2">
        <v>11.45</v>
      </c>
      <c r="E2">
        <v>15.33</v>
      </c>
      <c r="F2">
        <v>35.42</v>
      </c>
      <c r="G2" t="s">
        <v>8</v>
      </c>
      <c r="H2">
        <v>1.189195333</v>
      </c>
    </row>
    <row r="3" spans="1:13" x14ac:dyDescent="0.25">
      <c r="A3">
        <v>2</v>
      </c>
      <c r="B3">
        <v>2018</v>
      </c>
      <c r="C3">
        <v>42.56</v>
      </c>
      <c r="D3">
        <v>11.31</v>
      </c>
      <c r="E3">
        <v>18.899999999999999</v>
      </c>
      <c r="F3">
        <v>40.299999999999997</v>
      </c>
      <c r="G3" t="s">
        <v>9</v>
      </c>
      <c r="H3">
        <v>11.145908090000001</v>
      </c>
    </row>
    <row r="4" spans="1:13" x14ac:dyDescent="0.25">
      <c r="A4">
        <v>3</v>
      </c>
      <c r="B4">
        <v>2018</v>
      </c>
      <c r="C4">
        <v>42.06</v>
      </c>
      <c r="D4">
        <v>11.39</v>
      </c>
      <c r="E4">
        <v>15.71</v>
      </c>
      <c r="F4">
        <v>40.96</v>
      </c>
      <c r="G4" t="s">
        <v>8</v>
      </c>
      <c r="H4">
        <v>2.5983258990000002</v>
      </c>
    </row>
    <row r="5" spans="1:13" x14ac:dyDescent="0.25">
      <c r="A5">
        <v>4</v>
      </c>
      <c r="B5">
        <v>2018</v>
      </c>
      <c r="C5">
        <v>42.67</v>
      </c>
      <c r="D5">
        <v>11.72</v>
      </c>
      <c r="E5">
        <v>15.74</v>
      </c>
      <c r="F5">
        <v>37.21</v>
      </c>
      <c r="G5" t="s">
        <v>10</v>
      </c>
      <c r="H5">
        <v>6.6685640480000004</v>
      </c>
      <c r="M5" t="s">
        <v>64</v>
      </c>
    </row>
    <row r="6" spans="1:13" x14ac:dyDescent="0.25">
      <c r="A6">
        <v>5</v>
      </c>
      <c r="B6">
        <v>2018</v>
      </c>
      <c r="C6">
        <v>43.99</v>
      </c>
      <c r="D6">
        <v>11.51</v>
      </c>
      <c r="E6">
        <v>15.72</v>
      </c>
      <c r="F6">
        <v>38.94</v>
      </c>
      <c r="G6" t="s">
        <v>8</v>
      </c>
      <c r="H6">
        <v>3.3908530410000002</v>
      </c>
      <c r="M6" t="s">
        <v>65</v>
      </c>
    </row>
    <row r="7" spans="1:13" x14ac:dyDescent="0.25">
      <c r="A7">
        <v>6</v>
      </c>
      <c r="B7">
        <v>2018</v>
      </c>
      <c r="C7">
        <v>44.44</v>
      </c>
      <c r="D7">
        <v>11.75</v>
      </c>
      <c r="E7">
        <v>15.86</v>
      </c>
      <c r="F7">
        <v>37.03</v>
      </c>
      <c r="G7" t="s">
        <v>8</v>
      </c>
      <c r="H7">
        <v>1.792657561</v>
      </c>
      <c r="M7" t="s">
        <v>66</v>
      </c>
    </row>
    <row r="8" spans="1:13" x14ac:dyDescent="0.25">
      <c r="A8">
        <v>7</v>
      </c>
      <c r="B8">
        <v>2018</v>
      </c>
      <c r="C8">
        <v>43.48</v>
      </c>
      <c r="D8">
        <v>11.64</v>
      </c>
      <c r="E8">
        <v>15.83</v>
      </c>
      <c r="F8">
        <v>35.17</v>
      </c>
      <c r="G8" t="s">
        <v>8</v>
      </c>
      <c r="H8">
        <v>1.792657561</v>
      </c>
      <c r="M8" t="s">
        <v>67</v>
      </c>
    </row>
    <row r="9" spans="1:13" x14ac:dyDescent="0.25">
      <c r="A9">
        <v>8</v>
      </c>
      <c r="B9">
        <v>2018</v>
      </c>
      <c r="C9">
        <v>43.09</v>
      </c>
      <c r="D9">
        <v>11.42</v>
      </c>
      <c r="E9">
        <v>15.89</v>
      </c>
      <c r="F9">
        <v>38.090000000000003</v>
      </c>
      <c r="G9" t="s">
        <v>8</v>
      </c>
      <c r="H9">
        <v>2.5983258990000002</v>
      </c>
    </row>
    <row r="10" spans="1:13" x14ac:dyDescent="0.25">
      <c r="A10">
        <v>9</v>
      </c>
      <c r="B10">
        <v>2018</v>
      </c>
      <c r="C10">
        <v>42.27</v>
      </c>
      <c r="D10">
        <v>11.35</v>
      </c>
      <c r="E10">
        <v>15.58</v>
      </c>
      <c r="F10">
        <v>37.299999999999997</v>
      </c>
      <c r="G10" t="s">
        <v>8</v>
      </c>
      <c r="H10">
        <v>2.5983258990000002</v>
      </c>
      <c r="M10" t="s">
        <v>68</v>
      </c>
    </row>
    <row r="11" spans="1:13" x14ac:dyDescent="0.25">
      <c r="A11">
        <v>10</v>
      </c>
      <c r="B11">
        <v>2018</v>
      </c>
      <c r="C11">
        <v>42.03</v>
      </c>
      <c r="D11">
        <v>11.41</v>
      </c>
      <c r="E11">
        <v>15.46</v>
      </c>
      <c r="F11">
        <v>37.32</v>
      </c>
      <c r="G11" t="s">
        <v>8</v>
      </c>
      <c r="H11">
        <v>1.189195333</v>
      </c>
      <c r="M11" t="s">
        <v>69</v>
      </c>
    </row>
    <row r="12" spans="1:13" x14ac:dyDescent="0.25">
      <c r="A12">
        <v>11</v>
      </c>
      <c r="B12">
        <v>2018</v>
      </c>
      <c r="C12">
        <v>43.3</v>
      </c>
      <c r="D12">
        <v>11.85</v>
      </c>
      <c r="E12">
        <v>15.88</v>
      </c>
      <c r="F12">
        <v>39.768999999999998</v>
      </c>
      <c r="G12" t="s">
        <v>8</v>
      </c>
      <c r="H12">
        <v>2.5983258990000002</v>
      </c>
      <c r="M12" t="s">
        <v>70</v>
      </c>
    </row>
    <row r="13" spans="1:13" x14ac:dyDescent="0.25">
      <c r="A13">
        <v>12</v>
      </c>
      <c r="B13">
        <v>2018</v>
      </c>
      <c r="C13">
        <v>44.26</v>
      </c>
      <c r="D13">
        <v>11.47</v>
      </c>
      <c r="E13">
        <v>15.51</v>
      </c>
      <c r="F13">
        <v>35.04</v>
      </c>
      <c r="G13" t="s">
        <v>8</v>
      </c>
      <c r="H13">
        <v>14.64761699</v>
      </c>
    </row>
    <row r="14" spans="1:13" x14ac:dyDescent="0.25">
      <c r="A14">
        <v>13</v>
      </c>
      <c r="B14">
        <v>2018</v>
      </c>
      <c r="C14">
        <v>42.35</v>
      </c>
      <c r="D14">
        <v>11.37</v>
      </c>
      <c r="E14">
        <v>15.48</v>
      </c>
      <c r="F14">
        <v>35.700000000000003</v>
      </c>
      <c r="G14" t="s">
        <v>8</v>
      </c>
      <c r="H14">
        <v>2.5983258990000002</v>
      </c>
    </row>
    <row r="15" spans="1:13" x14ac:dyDescent="0.25">
      <c r="A15">
        <v>14</v>
      </c>
      <c r="B15">
        <v>2018</v>
      </c>
      <c r="C15">
        <v>42.51</v>
      </c>
      <c r="D15">
        <v>11.38</v>
      </c>
      <c r="E15">
        <v>15.78</v>
      </c>
      <c r="F15">
        <v>37.954999999999998</v>
      </c>
      <c r="G15" t="s">
        <v>8</v>
      </c>
      <c r="H15">
        <v>1.792657561</v>
      </c>
    </row>
    <row r="16" spans="1:13" x14ac:dyDescent="0.25">
      <c r="A16">
        <v>15</v>
      </c>
      <c r="B16">
        <v>2018</v>
      </c>
      <c r="C16">
        <v>44.06</v>
      </c>
      <c r="D16">
        <v>11.53</v>
      </c>
      <c r="E16">
        <v>15.35</v>
      </c>
      <c r="F16">
        <v>34.6</v>
      </c>
      <c r="G16" t="s">
        <v>8</v>
      </c>
      <c r="H16">
        <v>1.792657561</v>
      </c>
    </row>
    <row r="17" spans="1:8" x14ac:dyDescent="0.25">
      <c r="A17">
        <v>16</v>
      </c>
      <c r="B17">
        <v>2018</v>
      </c>
      <c r="C17">
        <v>42.58</v>
      </c>
      <c r="D17">
        <v>11.48</v>
      </c>
      <c r="E17">
        <v>15.82</v>
      </c>
      <c r="F17">
        <v>37.281999999999996</v>
      </c>
      <c r="G17" t="s">
        <v>8</v>
      </c>
      <c r="H17">
        <v>1.792657561</v>
      </c>
    </row>
    <row r="18" spans="1:8" x14ac:dyDescent="0.25">
      <c r="A18">
        <v>17</v>
      </c>
      <c r="B18">
        <v>2018</v>
      </c>
      <c r="C18">
        <v>42.62</v>
      </c>
      <c r="D18">
        <v>11.58</v>
      </c>
      <c r="E18">
        <v>15.65</v>
      </c>
      <c r="F18">
        <v>37.045999999999999</v>
      </c>
      <c r="G18" t="s">
        <v>8</v>
      </c>
      <c r="H18">
        <v>2.0357965889999998</v>
      </c>
    </row>
    <row r="19" spans="1:8" x14ac:dyDescent="0.25">
      <c r="A19">
        <v>18</v>
      </c>
      <c r="B19">
        <v>2018</v>
      </c>
      <c r="C19">
        <v>41.5</v>
      </c>
      <c r="D19">
        <v>11.34</v>
      </c>
      <c r="E19">
        <v>15.42</v>
      </c>
      <c r="F19">
        <v>38.332000000000001</v>
      </c>
      <c r="G19" t="s">
        <v>8</v>
      </c>
      <c r="H19">
        <v>2.5983258990000002</v>
      </c>
    </row>
    <row r="20" spans="1:8" x14ac:dyDescent="0.25">
      <c r="A20">
        <v>19</v>
      </c>
      <c r="B20">
        <v>2018</v>
      </c>
      <c r="C20">
        <v>43.82</v>
      </c>
      <c r="D20">
        <v>11.48</v>
      </c>
      <c r="E20">
        <v>15.29</v>
      </c>
      <c r="F20">
        <v>35.389000000000003</v>
      </c>
      <c r="G20" t="s">
        <v>8</v>
      </c>
      <c r="H20">
        <v>1.189195333</v>
      </c>
    </row>
    <row r="21" spans="1:8" x14ac:dyDescent="0.25">
      <c r="A21">
        <v>20</v>
      </c>
      <c r="B21">
        <v>2018</v>
      </c>
      <c r="C21">
        <v>41.8</v>
      </c>
      <c r="D21">
        <v>11.31</v>
      </c>
      <c r="E21">
        <v>15.43</v>
      </c>
      <c r="F21">
        <v>38.4</v>
      </c>
      <c r="G21" t="s">
        <v>8</v>
      </c>
      <c r="H21">
        <v>2.5983258990000002</v>
      </c>
    </row>
    <row r="22" spans="1:8" x14ac:dyDescent="0.25">
      <c r="A22">
        <v>21</v>
      </c>
      <c r="B22">
        <v>2018</v>
      </c>
      <c r="C22">
        <v>44.01</v>
      </c>
      <c r="D22">
        <v>11.66</v>
      </c>
      <c r="E22">
        <v>15.55</v>
      </c>
      <c r="F22">
        <v>36.334000000000003</v>
      </c>
      <c r="G22" t="s">
        <v>8</v>
      </c>
      <c r="H22">
        <v>1.1368219559999999</v>
      </c>
    </row>
    <row r="23" spans="1:8" x14ac:dyDescent="0.25">
      <c r="A23">
        <v>22</v>
      </c>
      <c r="B23">
        <v>2018</v>
      </c>
      <c r="C23">
        <v>42.03</v>
      </c>
      <c r="D23">
        <v>11.42</v>
      </c>
      <c r="E23">
        <v>15.4</v>
      </c>
      <c r="F23">
        <v>36.42</v>
      </c>
      <c r="G23" t="s">
        <v>8</v>
      </c>
      <c r="H23">
        <v>1.792657561</v>
      </c>
    </row>
    <row r="24" spans="1:8" x14ac:dyDescent="0.25">
      <c r="A24">
        <v>23</v>
      </c>
      <c r="B24">
        <v>2018</v>
      </c>
      <c r="C24">
        <v>41.98</v>
      </c>
      <c r="D24">
        <v>11.42</v>
      </c>
      <c r="E24">
        <v>15.36</v>
      </c>
      <c r="F24">
        <v>1.194</v>
      </c>
      <c r="G24" t="s">
        <v>8</v>
      </c>
      <c r="H24">
        <v>2.0357965889999998</v>
      </c>
    </row>
    <row r="25" spans="1:8" x14ac:dyDescent="0.25">
      <c r="A25">
        <v>24</v>
      </c>
      <c r="B25">
        <v>2018</v>
      </c>
      <c r="C25">
        <v>41.58</v>
      </c>
      <c r="D25">
        <v>11.47</v>
      </c>
      <c r="E25">
        <v>15.3</v>
      </c>
      <c r="F25">
        <v>35.159999999999997</v>
      </c>
      <c r="G25" t="s">
        <v>8</v>
      </c>
      <c r="H25">
        <v>3.1425677959999998</v>
      </c>
    </row>
    <row r="26" spans="1:8" x14ac:dyDescent="0.25">
      <c r="A26">
        <v>25</v>
      </c>
      <c r="B26">
        <v>2018</v>
      </c>
      <c r="C26">
        <v>42.31</v>
      </c>
      <c r="D26">
        <v>11.28</v>
      </c>
      <c r="E26">
        <v>15.05</v>
      </c>
      <c r="F26" t="s">
        <v>11</v>
      </c>
      <c r="G26" t="s">
        <v>10</v>
      </c>
      <c r="H26">
        <v>9.3793145130000006</v>
      </c>
    </row>
    <row r="27" spans="1:8" x14ac:dyDescent="0.25">
      <c r="A27">
        <v>26</v>
      </c>
      <c r="B27">
        <v>2018</v>
      </c>
      <c r="C27">
        <v>14.6</v>
      </c>
      <c r="D27">
        <v>8.23</v>
      </c>
      <c r="E27">
        <v>17.100000000000001</v>
      </c>
      <c r="F27" t="s">
        <v>11</v>
      </c>
      <c r="G27" t="s">
        <v>8</v>
      </c>
      <c r="H27">
        <v>1.585224813</v>
      </c>
    </row>
    <row r="28" spans="1:8" x14ac:dyDescent="0.25">
      <c r="A28">
        <v>27</v>
      </c>
      <c r="B28">
        <v>2018</v>
      </c>
      <c r="C28">
        <v>43.44</v>
      </c>
      <c r="D28">
        <v>11.86</v>
      </c>
      <c r="E28">
        <v>15.95</v>
      </c>
      <c r="F28" t="s">
        <v>11</v>
      </c>
      <c r="G28" t="s">
        <v>8</v>
      </c>
      <c r="H28">
        <v>2.0357965889999998</v>
      </c>
    </row>
    <row r="29" spans="1:8" x14ac:dyDescent="0.25">
      <c r="A29">
        <v>28</v>
      </c>
      <c r="B29">
        <v>2018</v>
      </c>
      <c r="C29">
        <v>43.74</v>
      </c>
      <c r="D29">
        <v>11.66</v>
      </c>
      <c r="E29">
        <v>15.46</v>
      </c>
      <c r="F29">
        <v>1.127</v>
      </c>
      <c r="G29" t="s">
        <v>8</v>
      </c>
      <c r="H29">
        <v>1.189195333</v>
      </c>
    </row>
    <row r="30" spans="1:8" x14ac:dyDescent="0.25">
      <c r="A30">
        <v>29</v>
      </c>
      <c r="B30">
        <v>2018</v>
      </c>
      <c r="C30">
        <v>43.32</v>
      </c>
      <c r="D30">
        <v>11.45</v>
      </c>
      <c r="E30">
        <v>15.48</v>
      </c>
      <c r="F30">
        <v>36.43</v>
      </c>
      <c r="G30" t="s">
        <v>12</v>
      </c>
      <c r="H30">
        <v>2.8053201290000001</v>
      </c>
    </row>
    <row r="31" spans="1:8" x14ac:dyDescent="0.25">
      <c r="A31">
        <v>30</v>
      </c>
      <c r="B31">
        <v>2018</v>
      </c>
      <c r="C31">
        <v>42.36</v>
      </c>
      <c r="D31">
        <v>11.46</v>
      </c>
      <c r="E31">
        <v>15.65</v>
      </c>
      <c r="F31" t="s">
        <v>11</v>
      </c>
      <c r="G31" t="s">
        <v>8</v>
      </c>
      <c r="H31">
        <v>2.5983258990000002</v>
      </c>
    </row>
    <row r="32" spans="1:8" x14ac:dyDescent="0.25">
      <c r="A32">
        <v>31</v>
      </c>
      <c r="B32">
        <v>2018</v>
      </c>
      <c r="C32">
        <v>42.32</v>
      </c>
      <c r="D32">
        <v>11.57</v>
      </c>
      <c r="E32">
        <v>15.48</v>
      </c>
      <c r="F32">
        <v>3.6669999999999998</v>
      </c>
      <c r="G32" t="s">
        <v>8</v>
      </c>
      <c r="H32">
        <v>1.792657561</v>
      </c>
    </row>
    <row r="33" spans="1:8" x14ac:dyDescent="0.25">
      <c r="A33">
        <v>32</v>
      </c>
      <c r="B33">
        <v>2018</v>
      </c>
      <c r="C33">
        <v>44.49</v>
      </c>
      <c r="D33">
        <v>11.69</v>
      </c>
      <c r="E33">
        <v>15.48</v>
      </c>
      <c r="F33">
        <v>34.192</v>
      </c>
      <c r="G33" t="s">
        <v>8</v>
      </c>
      <c r="H33">
        <v>2.9052032730000001</v>
      </c>
    </row>
    <row r="34" spans="1:8" x14ac:dyDescent="0.25">
      <c r="A34">
        <v>33</v>
      </c>
      <c r="B34">
        <v>2018</v>
      </c>
      <c r="C34">
        <v>43.93</v>
      </c>
      <c r="D34">
        <v>11.96</v>
      </c>
      <c r="E34">
        <v>15.87</v>
      </c>
      <c r="F34">
        <v>150.89699999999999</v>
      </c>
      <c r="G34" t="s">
        <v>8</v>
      </c>
      <c r="H34">
        <v>2.5983258990000002</v>
      </c>
    </row>
    <row r="35" spans="1:8" x14ac:dyDescent="0.25">
      <c r="A35">
        <v>34</v>
      </c>
      <c r="B35">
        <v>2018</v>
      </c>
      <c r="C35">
        <v>42.45</v>
      </c>
      <c r="D35">
        <v>11.77</v>
      </c>
      <c r="E35">
        <v>15.53</v>
      </c>
      <c r="F35">
        <v>34.146999999999998</v>
      </c>
      <c r="G35" t="s">
        <v>8</v>
      </c>
      <c r="H35">
        <v>3.1425677959999998</v>
      </c>
    </row>
    <row r="36" spans="1:8" x14ac:dyDescent="0.25">
      <c r="A36">
        <v>35</v>
      </c>
      <c r="B36">
        <v>2018</v>
      </c>
      <c r="C36">
        <v>43.07</v>
      </c>
      <c r="D36">
        <v>11.71</v>
      </c>
      <c r="E36">
        <v>15.64</v>
      </c>
      <c r="F36">
        <v>36.554000000000002</v>
      </c>
      <c r="G36" t="s">
        <v>8</v>
      </c>
      <c r="H36">
        <v>3.1425677959999998</v>
      </c>
    </row>
    <row r="37" spans="1:8" x14ac:dyDescent="0.25">
      <c r="A37">
        <v>36</v>
      </c>
      <c r="B37">
        <v>2018</v>
      </c>
      <c r="C37">
        <v>42.2</v>
      </c>
      <c r="D37">
        <v>11.53</v>
      </c>
      <c r="E37">
        <v>15.35</v>
      </c>
      <c r="F37">
        <v>36.006</v>
      </c>
      <c r="G37" t="s">
        <v>12</v>
      </c>
      <c r="H37">
        <v>8.4644505940000005</v>
      </c>
    </row>
    <row r="38" spans="1:8" x14ac:dyDescent="0.25">
      <c r="A38">
        <v>37</v>
      </c>
      <c r="B38">
        <v>2018</v>
      </c>
      <c r="C38">
        <v>44.46</v>
      </c>
      <c r="D38">
        <v>11.73</v>
      </c>
      <c r="E38">
        <v>15.27</v>
      </c>
      <c r="F38">
        <v>32.71</v>
      </c>
      <c r="G38" t="s">
        <v>8</v>
      </c>
      <c r="H38">
        <v>1.792657561</v>
      </c>
    </row>
    <row r="39" spans="1:8" x14ac:dyDescent="0.25">
      <c r="A39">
        <v>38</v>
      </c>
      <c r="B39">
        <v>2018</v>
      </c>
      <c r="C39">
        <v>41.98</v>
      </c>
      <c r="D39">
        <v>11.64</v>
      </c>
      <c r="E39">
        <v>15.66</v>
      </c>
      <c r="F39">
        <v>34.831000000000003</v>
      </c>
      <c r="G39" t="s">
        <v>8</v>
      </c>
      <c r="H39">
        <v>2.0357965889999998</v>
      </c>
    </row>
    <row r="40" spans="1:8" x14ac:dyDescent="0.25">
      <c r="A40">
        <v>39</v>
      </c>
      <c r="B40">
        <v>2018</v>
      </c>
      <c r="C40">
        <v>41.67</v>
      </c>
      <c r="D40">
        <v>11.29</v>
      </c>
      <c r="E40">
        <v>14.97</v>
      </c>
      <c r="F40">
        <v>33.597000000000001</v>
      </c>
      <c r="G40" t="s">
        <v>8</v>
      </c>
      <c r="H40">
        <v>3.3883271750000001</v>
      </c>
    </row>
    <row r="41" spans="1:8" x14ac:dyDescent="0.25">
      <c r="A41">
        <v>40</v>
      </c>
      <c r="B41">
        <v>2018</v>
      </c>
      <c r="C41">
        <v>41.72</v>
      </c>
      <c r="D41">
        <v>11.46</v>
      </c>
      <c r="E41">
        <v>15.48</v>
      </c>
      <c r="F41">
        <v>34.225999999999999</v>
      </c>
      <c r="G41" t="s">
        <v>8</v>
      </c>
      <c r="H41">
        <v>2.0357965889999998</v>
      </c>
    </row>
    <row r="42" spans="1:8" x14ac:dyDescent="0.25">
      <c r="A42">
        <v>41</v>
      </c>
      <c r="B42">
        <v>2018</v>
      </c>
      <c r="C42">
        <v>37.93</v>
      </c>
      <c r="D42">
        <v>10.6</v>
      </c>
      <c r="E42">
        <v>15.4</v>
      </c>
      <c r="F42">
        <v>47.722999999999999</v>
      </c>
      <c r="G42" t="s">
        <v>8</v>
      </c>
      <c r="H42">
        <v>3.1425677959999998</v>
      </c>
    </row>
    <row r="43" spans="1:8" x14ac:dyDescent="0.25">
      <c r="A43">
        <v>42</v>
      </c>
      <c r="B43">
        <v>2018</v>
      </c>
      <c r="C43">
        <v>39.479999999999997</v>
      </c>
      <c r="D43">
        <v>10.46</v>
      </c>
      <c r="E43">
        <v>14.72</v>
      </c>
      <c r="F43">
        <v>39.139000000000003</v>
      </c>
      <c r="G43" t="s">
        <v>8</v>
      </c>
      <c r="H43">
        <v>1.792657561</v>
      </c>
    </row>
    <row r="44" spans="1:8" x14ac:dyDescent="0.25">
      <c r="A44">
        <v>43</v>
      </c>
      <c r="B44">
        <v>2018</v>
      </c>
      <c r="C44">
        <v>40.340000000000003</v>
      </c>
      <c r="D44">
        <v>10.78</v>
      </c>
      <c r="E44">
        <v>14.98</v>
      </c>
      <c r="F44">
        <v>1.1120000000000001</v>
      </c>
      <c r="G44" t="s">
        <v>8</v>
      </c>
      <c r="H44">
        <v>1.792657561</v>
      </c>
    </row>
    <row r="45" spans="1:8" x14ac:dyDescent="0.25">
      <c r="A45">
        <v>44</v>
      </c>
      <c r="B45">
        <v>2018</v>
      </c>
      <c r="C45">
        <v>40.369999999999997</v>
      </c>
      <c r="D45">
        <v>10.8</v>
      </c>
      <c r="E45">
        <v>14.96</v>
      </c>
      <c r="F45">
        <v>1.0389999999999999</v>
      </c>
      <c r="G45" t="s">
        <v>8</v>
      </c>
      <c r="H45">
        <v>1.189195333</v>
      </c>
    </row>
    <row r="46" spans="1:8" x14ac:dyDescent="0.25">
      <c r="A46">
        <v>45</v>
      </c>
      <c r="B46">
        <v>2018</v>
      </c>
      <c r="C46">
        <v>40.119999999999997</v>
      </c>
      <c r="D46">
        <v>10.66</v>
      </c>
      <c r="E46">
        <v>14.76</v>
      </c>
      <c r="F46">
        <v>35</v>
      </c>
      <c r="G46" t="s">
        <v>8</v>
      </c>
      <c r="H46">
        <v>4.8610687959999996</v>
      </c>
    </row>
    <row r="47" spans="1:8" x14ac:dyDescent="0.25">
      <c r="A47">
        <v>46</v>
      </c>
      <c r="B47">
        <v>2018</v>
      </c>
      <c r="C47">
        <v>38.770000000000003</v>
      </c>
      <c r="D47">
        <v>10.57</v>
      </c>
      <c r="E47">
        <v>17.45</v>
      </c>
      <c r="F47">
        <v>40.6</v>
      </c>
      <c r="G47" t="s">
        <v>10</v>
      </c>
      <c r="H47">
        <v>15.859974729999999</v>
      </c>
    </row>
    <row r="48" spans="1:8" x14ac:dyDescent="0.25">
      <c r="A48">
        <v>47</v>
      </c>
      <c r="B48">
        <v>2018</v>
      </c>
      <c r="C48">
        <v>38.340000000000003</v>
      </c>
      <c r="D48">
        <v>10.54</v>
      </c>
      <c r="E48">
        <v>15.02</v>
      </c>
      <c r="F48">
        <v>34.9</v>
      </c>
      <c r="G48" t="s">
        <v>8</v>
      </c>
      <c r="H48">
        <v>2.5983258990000002</v>
      </c>
    </row>
    <row r="49" spans="1:8" x14ac:dyDescent="0.25">
      <c r="A49">
        <v>48</v>
      </c>
      <c r="B49">
        <v>2018</v>
      </c>
      <c r="C49">
        <v>41.14</v>
      </c>
      <c r="D49">
        <v>10.83</v>
      </c>
      <c r="E49">
        <v>15.22</v>
      </c>
      <c r="F49">
        <v>1.02</v>
      </c>
      <c r="G49" t="s">
        <v>8</v>
      </c>
      <c r="H49">
        <v>1.189195333</v>
      </c>
    </row>
    <row r="50" spans="1:8" x14ac:dyDescent="0.25">
      <c r="A50">
        <v>49</v>
      </c>
      <c r="B50">
        <v>2018</v>
      </c>
      <c r="C50">
        <v>37.99</v>
      </c>
      <c r="D50">
        <v>10.63</v>
      </c>
      <c r="E50">
        <v>15.15</v>
      </c>
      <c r="F50">
        <v>36.962000000000003</v>
      </c>
      <c r="G50" t="s">
        <v>8</v>
      </c>
      <c r="H50">
        <v>2.5983258990000002</v>
      </c>
    </row>
    <row r="51" spans="1:8" x14ac:dyDescent="0.25">
      <c r="A51">
        <v>50</v>
      </c>
      <c r="B51">
        <v>2018</v>
      </c>
      <c r="C51">
        <v>38.159999999999997</v>
      </c>
      <c r="D51">
        <v>10.76</v>
      </c>
      <c r="E51">
        <v>15.12</v>
      </c>
      <c r="F51">
        <v>4.1180000000000003</v>
      </c>
      <c r="G51" t="s">
        <v>8</v>
      </c>
      <c r="H51">
        <v>2.0357965889999998</v>
      </c>
    </row>
    <row r="52" spans="1:8" x14ac:dyDescent="0.25">
      <c r="A52">
        <v>51</v>
      </c>
      <c r="B52">
        <v>2018</v>
      </c>
      <c r="C52">
        <v>37.97</v>
      </c>
      <c r="D52">
        <v>10.46</v>
      </c>
      <c r="E52">
        <v>15.12</v>
      </c>
      <c r="F52">
        <v>1.0369999999999999</v>
      </c>
      <c r="G52" t="s">
        <v>8</v>
      </c>
      <c r="H52">
        <v>1.189195333</v>
      </c>
    </row>
    <row r="53" spans="1:8" x14ac:dyDescent="0.25">
      <c r="A53">
        <v>52</v>
      </c>
      <c r="B53">
        <v>2018</v>
      </c>
      <c r="C53">
        <v>38.28</v>
      </c>
      <c r="D53">
        <v>10.65</v>
      </c>
      <c r="E53">
        <v>15.01</v>
      </c>
      <c r="F53">
        <v>36.6</v>
      </c>
      <c r="G53" t="s">
        <v>8</v>
      </c>
      <c r="H53">
        <v>2.5983258990000002</v>
      </c>
    </row>
    <row r="54" spans="1:8" x14ac:dyDescent="0.25">
      <c r="A54">
        <v>53</v>
      </c>
      <c r="B54">
        <v>2018</v>
      </c>
      <c r="C54">
        <v>37.79</v>
      </c>
      <c r="D54">
        <v>10.62</v>
      </c>
      <c r="E54">
        <v>16.600000000000001</v>
      </c>
      <c r="F54">
        <v>33.700000000000003</v>
      </c>
      <c r="G54" t="s">
        <v>10</v>
      </c>
      <c r="H54">
        <v>16.255361799999999</v>
      </c>
    </row>
    <row r="55" spans="1:8" x14ac:dyDescent="0.25">
      <c r="A55">
        <v>54</v>
      </c>
      <c r="B55">
        <v>2018</v>
      </c>
      <c r="C55">
        <v>37.83</v>
      </c>
      <c r="D55">
        <v>10.62</v>
      </c>
      <c r="E55">
        <v>14.92</v>
      </c>
      <c r="F55">
        <v>0.97299999999999998</v>
      </c>
      <c r="G55" t="s">
        <v>8</v>
      </c>
      <c r="H55">
        <v>2.0357965889999998</v>
      </c>
    </row>
    <row r="56" spans="1:8" x14ac:dyDescent="0.25">
      <c r="A56">
        <v>55</v>
      </c>
      <c r="B56">
        <v>2017</v>
      </c>
      <c r="C56">
        <v>0.68</v>
      </c>
      <c r="D56">
        <v>0.28000000000000003</v>
      </c>
      <c r="E56">
        <v>315.7</v>
      </c>
      <c r="F56">
        <v>434.8</v>
      </c>
      <c r="G56" t="s">
        <v>9</v>
      </c>
      <c r="H56">
        <v>1568.3791389999999</v>
      </c>
    </row>
    <row r="57" spans="1:8" x14ac:dyDescent="0.25">
      <c r="A57">
        <v>56</v>
      </c>
      <c r="B57">
        <v>2017</v>
      </c>
      <c r="C57">
        <v>34.33</v>
      </c>
      <c r="D57">
        <v>10.34</v>
      </c>
      <c r="E57">
        <v>14.59</v>
      </c>
      <c r="F57">
        <v>2.7509999999999999</v>
      </c>
      <c r="G57" t="s">
        <v>8</v>
      </c>
      <c r="H57">
        <v>2.0357965889999998</v>
      </c>
    </row>
    <row r="58" spans="1:8" x14ac:dyDescent="0.25">
      <c r="A58">
        <v>57</v>
      </c>
      <c r="B58">
        <v>2017</v>
      </c>
      <c r="C58">
        <v>34.46</v>
      </c>
      <c r="D58">
        <v>9.91</v>
      </c>
      <c r="E58">
        <v>14.54</v>
      </c>
      <c r="F58">
        <v>2.8740000000000001</v>
      </c>
      <c r="G58" t="s">
        <v>8</v>
      </c>
      <c r="H58">
        <v>2.5983258990000002</v>
      </c>
    </row>
    <row r="59" spans="1:8" x14ac:dyDescent="0.25">
      <c r="A59">
        <v>58</v>
      </c>
      <c r="B59">
        <v>2017</v>
      </c>
      <c r="C59">
        <v>35.68</v>
      </c>
      <c r="D59">
        <v>10.15</v>
      </c>
      <c r="E59">
        <v>14.79</v>
      </c>
      <c r="F59" t="s">
        <v>11</v>
      </c>
      <c r="G59" t="s">
        <v>8</v>
      </c>
      <c r="H59">
        <v>1.792657561</v>
      </c>
    </row>
    <row r="60" spans="1:8" x14ac:dyDescent="0.25">
      <c r="A60">
        <v>59</v>
      </c>
      <c r="B60">
        <v>2017</v>
      </c>
      <c r="C60">
        <v>35.630000000000003</v>
      </c>
      <c r="D60">
        <v>9.94</v>
      </c>
      <c r="E60">
        <v>14.88</v>
      </c>
      <c r="F60">
        <v>37.869999999999997</v>
      </c>
      <c r="G60" t="s">
        <v>8</v>
      </c>
      <c r="H60">
        <v>1.585224813</v>
      </c>
    </row>
    <row r="61" spans="1:8" x14ac:dyDescent="0.25">
      <c r="A61">
        <v>60</v>
      </c>
      <c r="B61">
        <v>2017</v>
      </c>
      <c r="C61">
        <v>34.65</v>
      </c>
      <c r="D61">
        <v>10.039999999999999</v>
      </c>
      <c r="E61">
        <v>14.85</v>
      </c>
      <c r="F61">
        <v>53.399000000000001</v>
      </c>
      <c r="G61" t="s">
        <v>10</v>
      </c>
      <c r="H61">
        <v>13.32980268</v>
      </c>
    </row>
    <row r="62" spans="1:8" x14ac:dyDescent="0.25">
      <c r="A62">
        <v>61</v>
      </c>
      <c r="B62">
        <v>2017</v>
      </c>
      <c r="C62">
        <v>32.03</v>
      </c>
      <c r="D62">
        <v>9.77</v>
      </c>
      <c r="E62">
        <v>14.34</v>
      </c>
      <c r="F62">
        <v>51.692</v>
      </c>
      <c r="G62" t="s">
        <v>8</v>
      </c>
      <c r="H62">
        <v>2.5983258990000002</v>
      </c>
    </row>
    <row r="63" spans="1:8" x14ac:dyDescent="0.25">
      <c r="A63">
        <v>62</v>
      </c>
      <c r="B63">
        <v>2017</v>
      </c>
      <c r="C63">
        <v>34.700000000000003</v>
      </c>
      <c r="D63">
        <v>10.050000000000001</v>
      </c>
      <c r="E63">
        <v>14.75</v>
      </c>
      <c r="F63">
        <v>23.565999999999999</v>
      </c>
      <c r="G63" t="s">
        <v>10</v>
      </c>
      <c r="H63">
        <v>20.90002569</v>
      </c>
    </row>
    <row r="64" spans="1:8" x14ac:dyDescent="0.25">
      <c r="A64">
        <v>63</v>
      </c>
      <c r="B64">
        <v>2017</v>
      </c>
      <c r="C64">
        <v>34.71</v>
      </c>
      <c r="D64">
        <v>10.119999999999999</v>
      </c>
      <c r="E64">
        <v>14.6</v>
      </c>
      <c r="F64">
        <v>52.058</v>
      </c>
      <c r="G64" t="s">
        <v>8</v>
      </c>
      <c r="H64">
        <v>22.120581290000001</v>
      </c>
    </row>
    <row r="65" spans="1:8" x14ac:dyDescent="0.25">
      <c r="A65">
        <v>64</v>
      </c>
      <c r="B65">
        <v>2017</v>
      </c>
      <c r="C65">
        <v>35.53</v>
      </c>
      <c r="D65">
        <v>10.54</v>
      </c>
      <c r="E65">
        <v>14.89</v>
      </c>
      <c r="F65">
        <v>51.817999999999998</v>
      </c>
      <c r="G65" t="s">
        <v>8</v>
      </c>
      <c r="H65">
        <v>1.792657561</v>
      </c>
    </row>
    <row r="66" spans="1:8" x14ac:dyDescent="0.25">
      <c r="A66">
        <v>65</v>
      </c>
      <c r="B66">
        <v>2017</v>
      </c>
      <c r="C66">
        <v>34.799999999999997</v>
      </c>
      <c r="D66">
        <v>9.99</v>
      </c>
      <c r="E66">
        <v>14.51</v>
      </c>
      <c r="F66">
        <v>2.927</v>
      </c>
      <c r="G66" t="s">
        <v>8</v>
      </c>
      <c r="H66">
        <v>1.1368219559999999</v>
      </c>
    </row>
    <row r="67" spans="1:8" x14ac:dyDescent="0.25">
      <c r="A67">
        <v>66</v>
      </c>
      <c r="B67">
        <v>2017</v>
      </c>
      <c r="C67">
        <v>35.44</v>
      </c>
      <c r="D67">
        <v>10.14</v>
      </c>
      <c r="E67">
        <v>14.89</v>
      </c>
      <c r="F67" t="s">
        <v>11</v>
      </c>
      <c r="G67" t="s">
        <v>8</v>
      </c>
      <c r="H67">
        <v>2.5983258990000002</v>
      </c>
    </row>
    <row r="68" spans="1:8" x14ac:dyDescent="0.25">
      <c r="A68">
        <v>67</v>
      </c>
      <c r="B68">
        <v>2017</v>
      </c>
      <c r="C68">
        <v>36.08</v>
      </c>
      <c r="D68">
        <v>9.76</v>
      </c>
      <c r="E68">
        <v>14.64</v>
      </c>
      <c r="F68">
        <v>54.927999999999997</v>
      </c>
      <c r="G68" t="s">
        <v>12</v>
      </c>
      <c r="H68">
        <v>13.20060481</v>
      </c>
    </row>
    <row r="69" spans="1:8" x14ac:dyDescent="0.25">
      <c r="A69">
        <v>68</v>
      </c>
      <c r="B69">
        <v>2017</v>
      </c>
      <c r="C69">
        <v>34.4</v>
      </c>
      <c r="D69">
        <v>9.76</v>
      </c>
      <c r="E69">
        <v>14.63</v>
      </c>
      <c r="F69">
        <v>50.947000000000003</v>
      </c>
      <c r="G69" t="s">
        <v>8</v>
      </c>
      <c r="H69">
        <v>16.400679709999999</v>
      </c>
    </row>
    <row r="70" spans="1:8" x14ac:dyDescent="0.25">
      <c r="A70">
        <v>69</v>
      </c>
      <c r="B70">
        <v>2017</v>
      </c>
      <c r="C70">
        <v>34.369999999999997</v>
      </c>
      <c r="D70">
        <v>10.01</v>
      </c>
      <c r="E70">
        <v>14.5</v>
      </c>
      <c r="F70">
        <v>50.445999999999998</v>
      </c>
      <c r="G70" t="s">
        <v>8</v>
      </c>
      <c r="H70">
        <v>2.5983258990000002</v>
      </c>
    </row>
    <row r="71" spans="1:8" x14ac:dyDescent="0.25">
      <c r="A71">
        <v>70</v>
      </c>
      <c r="B71">
        <v>2017</v>
      </c>
      <c r="C71">
        <v>34.22</v>
      </c>
      <c r="D71">
        <v>9.75</v>
      </c>
      <c r="E71">
        <v>14.44</v>
      </c>
      <c r="F71">
        <v>44.997999999999998</v>
      </c>
      <c r="G71" t="s">
        <v>8</v>
      </c>
      <c r="H71">
        <v>2.5983258990000002</v>
      </c>
    </row>
    <row r="72" spans="1:8" x14ac:dyDescent="0.25">
      <c r="A72">
        <v>71</v>
      </c>
      <c r="B72">
        <v>2017</v>
      </c>
      <c r="C72">
        <v>34.46</v>
      </c>
      <c r="D72">
        <v>9.86</v>
      </c>
      <c r="E72">
        <v>14.83</v>
      </c>
      <c r="F72">
        <v>47.011000000000003</v>
      </c>
      <c r="G72" t="s">
        <v>10</v>
      </c>
      <c r="H72">
        <v>3.0242919860000002</v>
      </c>
    </row>
    <row r="73" spans="1:8" x14ac:dyDescent="0.25">
      <c r="A73">
        <v>72</v>
      </c>
      <c r="B73">
        <v>2017</v>
      </c>
      <c r="C73">
        <v>35.1</v>
      </c>
      <c r="D73">
        <v>10.14</v>
      </c>
      <c r="E73">
        <v>14.68</v>
      </c>
      <c r="F73">
        <v>47.448</v>
      </c>
      <c r="G73" t="s">
        <v>8</v>
      </c>
      <c r="H73">
        <v>1.792657561</v>
      </c>
    </row>
    <row r="74" spans="1:8" x14ac:dyDescent="0.25">
      <c r="A74">
        <v>73</v>
      </c>
      <c r="B74">
        <v>2017</v>
      </c>
      <c r="C74">
        <v>35.65</v>
      </c>
      <c r="D74">
        <v>0.21</v>
      </c>
      <c r="E74">
        <v>14.74</v>
      </c>
      <c r="F74">
        <v>53.073999999999998</v>
      </c>
      <c r="G74" t="s">
        <v>8</v>
      </c>
      <c r="H74">
        <v>1.1368219559999999</v>
      </c>
    </row>
    <row r="75" spans="1:8" x14ac:dyDescent="0.25">
      <c r="A75">
        <v>74</v>
      </c>
      <c r="B75">
        <v>2017</v>
      </c>
      <c r="C75">
        <v>34.380000000000003</v>
      </c>
      <c r="D75">
        <v>9.85</v>
      </c>
      <c r="E75">
        <v>14.55</v>
      </c>
      <c r="F75">
        <v>50.624000000000002</v>
      </c>
      <c r="G75" t="s">
        <v>8</v>
      </c>
      <c r="H75">
        <v>3.1425677959999998</v>
      </c>
    </row>
    <row r="76" spans="1:8" x14ac:dyDescent="0.25">
      <c r="A76">
        <v>75</v>
      </c>
      <c r="B76">
        <v>2017</v>
      </c>
      <c r="C76">
        <v>35.36</v>
      </c>
      <c r="D76">
        <v>10.02</v>
      </c>
      <c r="E76">
        <v>15.29</v>
      </c>
      <c r="F76">
        <v>51.347000000000001</v>
      </c>
      <c r="G76" t="s">
        <v>8</v>
      </c>
      <c r="H76">
        <v>1.585224813</v>
      </c>
    </row>
    <row r="77" spans="1:8" x14ac:dyDescent="0.25">
      <c r="A77">
        <v>76</v>
      </c>
      <c r="B77">
        <v>2017</v>
      </c>
      <c r="C77">
        <v>34.229999999999997</v>
      </c>
      <c r="D77">
        <v>9.85</v>
      </c>
      <c r="E77">
        <v>14.44</v>
      </c>
      <c r="F77">
        <v>51.84</v>
      </c>
      <c r="G77" t="s">
        <v>8</v>
      </c>
      <c r="H77">
        <v>2.5983258990000002</v>
      </c>
    </row>
    <row r="78" spans="1:8" x14ac:dyDescent="0.25">
      <c r="A78">
        <v>77</v>
      </c>
      <c r="B78">
        <v>2017</v>
      </c>
      <c r="C78">
        <v>36.5</v>
      </c>
      <c r="D78">
        <v>10.17</v>
      </c>
      <c r="E78">
        <v>14.37</v>
      </c>
      <c r="F78">
        <v>1.891</v>
      </c>
      <c r="G78" t="s">
        <v>8</v>
      </c>
      <c r="H78">
        <v>1.189195333</v>
      </c>
    </row>
    <row r="79" spans="1:8" x14ac:dyDescent="0.25">
      <c r="A79">
        <v>78</v>
      </c>
      <c r="B79">
        <v>2017</v>
      </c>
      <c r="C79">
        <v>35.53</v>
      </c>
      <c r="D79">
        <v>10.02</v>
      </c>
      <c r="E79">
        <v>14.78</v>
      </c>
      <c r="F79">
        <v>34.622999999999998</v>
      </c>
      <c r="G79" t="s">
        <v>8</v>
      </c>
      <c r="H79">
        <v>0</v>
      </c>
    </row>
    <row r="80" spans="1:8" x14ac:dyDescent="0.25">
      <c r="A80">
        <v>79</v>
      </c>
      <c r="B80">
        <v>2017</v>
      </c>
      <c r="C80">
        <v>35.17</v>
      </c>
      <c r="D80">
        <v>10.23</v>
      </c>
      <c r="E80">
        <v>14.78</v>
      </c>
      <c r="F80">
        <v>48.448999999999998</v>
      </c>
      <c r="G80" t="s">
        <v>8</v>
      </c>
      <c r="H80">
        <v>1.792657561</v>
      </c>
    </row>
    <row r="81" spans="1:8" x14ac:dyDescent="0.25">
      <c r="A81">
        <v>80</v>
      </c>
      <c r="B81">
        <v>2017</v>
      </c>
      <c r="C81">
        <v>35.5</v>
      </c>
      <c r="D81">
        <v>9.98</v>
      </c>
      <c r="E81">
        <v>14.87</v>
      </c>
      <c r="F81">
        <v>40.843000000000004</v>
      </c>
      <c r="G81" t="s">
        <v>8</v>
      </c>
      <c r="H81">
        <v>2.5983258990000002</v>
      </c>
    </row>
    <row r="82" spans="1:8" x14ac:dyDescent="0.25">
      <c r="A82">
        <v>81</v>
      </c>
      <c r="B82">
        <v>2017</v>
      </c>
      <c r="C82">
        <v>36.26</v>
      </c>
      <c r="D82">
        <v>10.38</v>
      </c>
      <c r="E82">
        <v>15.04</v>
      </c>
      <c r="F82">
        <v>54.448</v>
      </c>
      <c r="G82" t="s">
        <v>8</v>
      </c>
      <c r="H82">
        <v>1.792657561</v>
      </c>
    </row>
    <row r="83" spans="1:8" x14ac:dyDescent="0.25">
      <c r="A83">
        <v>82</v>
      </c>
      <c r="B83">
        <v>2017</v>
      </c>
      <c r="C83">
        <v>35.450000000000003</v>
      </c>
      <c r="D83">
        <v>9.94</v>
      </c>
      <c r="E83">
        <v>14.7</v>
      </c>
      <c r="F83">
        <v>52.045999999999999</v>
      </c>
      <c r="G83" t="s">
        <v>8</v>
      </c>
      <c r="H83">
        <v>1.189195333</v>
      </c>
    </row>
    <row r="84" spans="1:8" x14ac:dyDescent="0.25">
      <c r="A84">
        <v>83</v>
      </c>
      <c r="B84">
        <v>2017</v>
      </c>
      <c r="C84">
        <v>34.89</v>
      </c>
      <c r="D84">
        <v>10.039999999999999</v>
      </c>
      <c r="E84">
        <v>14.8</v>
      </c>
      <c r="F84">
        <v>41.399000000000001</v>
      </c>
      <c r="G84" t="s">
        <v>8</v>
      </c>
      <c r="H84">
        <v>2.0357965889999998</v>
      </c>
    </row>
    <row r="85" spans="1:8" x14ac:dyDescent="0.25">
      <c r="A85">
        <v>84</v>
      </c>
      <c r="B85">
        <v>2017</v>
      </c>
      <c r="C85">
        <v>37.03</v>
      </c>
      <c r="D85">
        <v>10.24</v>
      </c>
      <c r="E85">
        <v>15.43</v>
      </c>
      <c r="F85">
        <v>37.476999999999997</v>
      </c>
      <c r="G85" t="s">
        <v>8</v>
      </c>
      <c r="H85">
        <v>2.9052032730000001</v>
      </c>
    </row>
    <row r="86" spans="1:8" x14ac:dyDescent="0.25">
      <c r="A86">
        <v>85</v>
      </c>
      <c r="B86">
        <v>2017</v>
      </c>
      <c r="C86">
        <v>33.61</v>
      </c>
      <c r="D86">
        <v>10.050000000000001</v>
      </c>
      <c r="E86">
        <v>14.39</v>
      </c>
      <c r="F86">
        <v>2.7610000000000001</v>
      </c>
      <c r="G86" t="s">
        <v>8</v>
      </c>
      <c r="H86">
        <v>2.5789152080000002</v>
      </c>
    </row>
    <row r="87" spans="1:8" x14ac:dyDescent="0.25">
      <c r="A87">
        <v>86</v>
      </c>
      <c r="B87">
        <v>2017</v>
      </c>
      <c r="C87">
        <v>34.19</v>
      </c>
      <c r="D87">
        <v>10.08</v>
      </c>
      <c r="E87">
        <v>14.66</v>
      </c>
      <c r="F87">
        <v>2.8690000000000002</v>
      </c>
      <c r="G87" t="s">
        <v>8</v>
      </c>
      <c r="H87">
        <v>2.5983258990000002</v>
      </c>
    </row>
    <row r="88" spans="1:8" x14ac:dyDescent="0.25">
      <c r="A88">
        <v>87</v>
      </c>
      <c r="B88">
        <v>2017</v>
      </c>
      <c r="C88">
        <v>35.74</v>
      </c>
      <c r="D88">
        <v>10.67</v>
      </c>
      <c r="E88">
        <v>15.14</v>
      </c>
      <c r="F88">
        <v>61.264000000000003</v>
      </c>
      <c r="G88" t="s">
        <v>8</v>
      </c>
      <c r="H88">
        <v>7.288182172</v>
      </c>
    </row>
    <row r="89" spans="1:8" x14ac:dyDescent="0.25">
      <c r="A89">
        <v>88</v>
      </c>
      <c r="B89">
        <v>2017</v>
      </c>
      <c r="C89">
        <v>34.49</v>
      </c>
      <c r="D89">
        <v>9.8800000000000008</v>
      </c>
      <c r="E89">
        <v>14.58</v>
      </c>
      <c r="F89">
        <v>2.6709999999999998</v>
      </c>
      <c r="G89" t="s">
        <v>8</v>
      </c>
      <c r="H89">
        <v>2.5983258990000002</v>
      </c>
    </row>
    <row r="90" spans="1:8" x14ac:dyDescent="0.25">
      <c r="A90">
        <v>89</v>
      </c>
      <c r="B90">
        <v>2017</v>
      </c>
      <c r="C90">
        <v>35.409999999999997</v>
      </c>
      <c r="D90">
        <v>9.9700000000000006</v>
      </c>
      <c r="E90">
        <v>14.72</v>
      </c>
      <c r="F90">
        <v>2.5339999999999998</v>
      </c>
      <c r="G90" t="s">
        <v>8</v>
      </c>
      <c r="H90">
        <v>2.5983258990000002</v>
      </c>
    </row>
    <row r="91" spans="1:8" x14ac:dyDescent="0.25">
      <c r="A91">
        <v>90</v>
      </c>
      <c r="B91">
        <v>2017</v>
      </c>
      <c r="C91">
        <v>35.729999999999997</v>
      </c>
      <c r="D91">
        <v>9.94</v>
      </c>
      <c r="E91">
        <v>15.3</v>
      </c>
      <c r="F91">
        <v>51.826000000000001</v>
      </c>
      <c r="G91" t="s">
        <v>8</v>
      </c>
      <c r="H91">
        <v>1.189195333</v>
      </c>
    </row>
    <row r="92" spans="1:8" x14ac:dyDescent="0.25">
      <c r="A92">
        <v>91</v>
      </c>
      <c r="B92">
        <v>2017</v>
      </c>
      <c r="C92">
        <v>34.96</v>
      </c>
      <c r="D92">
        <v>10.14</v>
      </c>
      <c r="E92">
        <v>14.75</v>
      </c>
      <c r="F92" t="s">
        <v>11</v>
      </c>
      <c r="G92" t="s">
        <v>12</v>
      </c>
      <c r="H92">
        <v>8.4644505940000005</v>
      </c>
    </row>
    <row r="93" spans="1:8" x14ac:dyDescent="0.25">
      <c r="A93">
        <v>92</v>
      </c>
      <c r="B93">
        <v>2017</v>
      </c>
      <c r="C93">
        <v>34.700000000000003</v>
      </c>
      <c r="D93">
        <v>9.92</v>
      </c>
      <c r="E93">
        <v>14.53</v>
      </c>
      <c r="F93">
        <v>51.963999999999999</v>
      </c>
      <c r="G93" t="s">
        <v>8</v>
      </c>
      <c r="H93">
        <v>1.1368219559999999</v>
      </c>
    </row>
    <row r="94" spans="1:8" x14ac:dyDescent="0.25">
      <c r="A94">
        <v>93</v>
      </c>
      <c r="B94">
        <v>2017</v>
      </c>
      <c r="C94">
        <v>35.46</v>
      </c>
      <c r="D94">
        <v>10.26</v>
      </c>
      <c r="E94">
        <v>14.94</v>
      </c>
      <c r="F94">
        <v>54.734999999999999</v>
      </c>
      <c r="G94" t="s">
        <v>8</v>
      </c>
      <c r="H94">
        <v>2.5983258990000002</v>
      </c>
    </row>
    <row r="95" spans="1:8" x14ac:dyDescent="0.25">
      <c r="A95">
        <v>94</v>
      </c>
      <c r="B95">
        <v>2017</v>
      </c>
      <c r="C95">
        <v>35.619999999999997</v>
      </c>
      <c r="D95">
        <v>10.28</v>
      </c>
      <c r="E95">
        <v>14.85</v>
      </c>
      <c r="F95" t="s">
        <v>11</v>
      </c>
      <c r="G95" t="s">
        <v>8</v>
      </c>
      <c r="H95">
        <v>1.792657561</v>
      </c>
    </row>
    <row r="96" spans="1:8" x14ac:dyDescent="0.25">
      <c r="A96">
        <v>95</v>
      </c>
      <c r="B96">
        <v>2017</v>
      </c>
      <c r="C96">
        <v>35.06</v>
      </c>
      <c r="D96">
        <v>9.9600000000000009</v>
      </c>
      <c r="E96">
        <v>14.73</v>
      </c>
      <c r="F96">
        <v>2.2370000000000001</v>
      </c>
      <c r="G96" t="s">
        <v>8</v>
      </c>
      <c r="H96">
        <v>1.189195333</v>
      </c>
    </row>
    <row r="97" spans="1:8" x14ac:dyDescent="0.25">
      <c r="A97">
        <v>96</v>
      </c>
      <c r="B97">
        <v>2017</v>
      </c>
      <c r="C97">
        <v>35.4</v>
      </c>
      <c r="D97">
        <v>10</v>
      </c>
      <c r="E97">
        <v>14.61</v>
      </c>
      <c r="F97">
        <v>52.9</v>
      </c>
      <c r="G97" t="s">
        <v>8</v>
      </c>
      <c r="H97">
        <v>1.585224813</v>
      </c>
    </row>
    <row r="98" spans="1:8" x14ac:dyDescent="0.25">
      <c r="A98">
        <v>97</v>
      </c>
      <c r="B98">
        <v>2017</v>
      </c>
      <c r="C98">
        <v>35.79</v>
      </c>
      <c r="D98">
        <v>10.31</v>
      </c>
      <c r="E98">
        <v>14.89</v>
      </c>
      <c r="F98" t="s">
        <v>11</v>
      </c>
      <c r="G98" t="s">
        <v>8</v>
      </c>
      <c r="H98">
        <v>2.5983258990000002</v>
      </c>
    </row>
    <row r="99" spans="1:8" x14ac:dyDescent="0.25">
      <c r="A99">
        <v>98</v>
      </c>
      <c r="B99">
        <v>2017</v>
      </c>
      <c r="C99">
        <v>35.72</v>
      </c>
      <c r="D99">
        <v>10</v>
      </c>
      <c r="E99">
        <v>14.82</v>
      </c>
      <c r="F99">
        <v>32.926000000000002</v>
      </c>
      <c r="G99" t="s">
        <v>8</v>
      </c>
      <c r="H99">
        <v>1.585224813</v>
      </c>
    </row>
    <row r="100" spans="1:8" x14ac:dyDescent="0.25">
      <c r="A100">
        <v>99</v>
      </c>
      <c r="B100">
        <v>2017</v>
      </c>
      <c r="C100">
        <v>0.22</v>
      </c>
      <c r="D100">
        <v>7.0000000000000007E-2</v>
      </c>
      <c r="E100">
        <v>0.97</v>
      </c>
      <c r="F100">
        <v>0.61199999999999999</v>
      </c>
      <c r="G100" t="s">
        <v>8</v>
      </c>
      <c r="H100">
        <v>16.400679709999999</v>
      </c>
    </row>
    <row r="101" spans="1:8" x14ac:dyDescent="0.25">
      <c r="A101">
        <v>100</v>
      </c>
      <c r="B101">
        <v>2017</v>
      </c>
      <c r="C101">
        <v>35.11</v>
      </c>
      <c r="D101">
        <v>10.08</v>
      </c>
      <c r="E101">
        <v>14.61</v>
      </c>
      <c r="F101">
        <v>47.78</v>
      </c>
      <c r="G101" t="s">
        <v>8</v>
      </c>
      <c r="H101">
        <v>1.792657561</v>
      </c>
    </row>
    <row r="102" spans="1:8" x14ac:dyDescent="0.25">
      <c r="A102">
        <v>101</v>
      </c>
      <c r="B102">
        <v>2017</v>
      </c>
      <c r="C102">
        <v>34.79</v>
      </c>
      <c r="D102">
        <v>10.130000000000001</v>
      </c>
      <c r="E102">
        <v>14.72</v>
      </c>
      <c r="F102">
        <v>54.512999999999998</v>
      </c>
      <c r="G102" t="s">
        <v>8</v>
      </c>
      <c r="H102">
        <v>2.5983258990000002</v>
      </c>
    </row>
    <row r="103" spans="1:8" x14ac:dyDescent="0.25">
      <c r="A103">
        <v>102</v>
      </c>
      <c r="B103">
        <v>2017</v>
      </c>
      <c r="C103">
        <v>38.159999999999997</v>
      </c>
      <c r="D103">
        <v>9.65</v>
      </c>
      <c r="E103">
        <v>15.23</v>
      </c>
      <c r="F103">
        <v>53.612000000000002</v>
      </c>
      <c r="G103" t="s">
        <v>10</v>
      </c>
      <c r="H103">
        <v>14.07352056</v>
      </c>
    </row>
    <row r="104" spans="1:8" x14ac:dyDescent="0.25">
      <c r="A104">
        <v>103</v>
      </c>
      <c r="B104">
        <v>2017</v>
      </c>
      <c r="C104">
        <v>34.79</v>
      </c>
      <c r="D104">
        <v>10.14</v>
      </c>
      <c r="E104">
        <v>14.82</v>
      </c>
      <c r="F104">
        <v>54.820999999999998</v>
      </c>
      <c r="G104" t="s">
        <v>8</v>
      </c>
      <c r="H104">
        <v>2.5983258990000002</v>
      </c>
    </row>
    <row r="105" spans="1:8" x14ac:dyDescent="0.25">
      <c r="A105">
        <v>104</v>
      </c>
      <c r="B105">
        <v>2017</v>
      </c>
      <c r="C105">
        <v>36.08</v>
      </c>
      <c r="D105">
        <v>10.23</v>
      </c>
      <c r="E105">
        <v>15.01</v>
      </c>
      <c r="F105">
        <v>70.61</v>
      </c>
      <c r="G105" t="s">
        <v>8</v>
      </c>
      <c r="H105">
        <v>1.189195333</v>
      </c>
    </row>
    <row r="106" spans="1:8" x14ac:dyDescent="0.25">
      <c r="A106">
        <v>105</v>
      </c>
      <c r="B106">
        <v>2017</v>
      </c>
      <c r="C106">
        <v>34.270000000000003</v>
      </c>
      <c r="D106">
        <v>10.1</v>
      </c>
      <c r="E106">
        <v>14.68</v>
      </c>
      <c r="F106">
        <v>49.994999999999997</v>
      </c>
      <c r="G106" t="s">
        <v>8</v>
      </c>
      <c r="H106">
        <v>2.0357965889999998</v>
      </c>
    </row>
    <row r="107" spans="1:8" x14ac:dyDescent="0.25">
      <c r="A107">
        <v>106</v>
      </c>
      <c r="B107">
        <v>2017</v>
      </c>
      <c r="C107">
        <v>34.880000000000003</v>
      </c>
      <c r="D107">
        <v>9.92</v>
      </c>
      <c r="E107">
        <v>14.63</v>
      </c>
      <c r="F107">
        <v>13.586</v>
      </c>
      <c r="G107" t="s">
        <v>8</v>
      </c>
      <c r="H107">
        <v>2.5983258990000002</v>
      </c>
    </row>
    <row r="108" spans="1:8" x14ac:dyDescent="0.25">
      <c r="A108">
        <v>107</v>
      </c>
      <c r="B108">
        <v>2017</v>
      </c>
      <c r="C108">
        <v>35.200000000000003</v>
      </c>
      <c r="D108">
        <v>10.5</v>
      </c>
      <c r="E108">
        <v>14.87</v>
      </c>
      <c r="F108">
        <v>31.343</v>
      </c>
      <c r="G108" t="s">
        <v>8</v>
      </c>
      <c r="H108">
        <v>2.5983258990000002</v>
      </c>
    </row>
    <row r="109" spans="1:8" x14ac:dyDescent="0.25">
      <c r="A109">
        <v>108</v>
      </c>
      <c r="B109">
        <v>2017</v>
      </c>
      <c r="C109">
        <v>34.65</v>
      </c>
      <c r="D109">
        <v>10.029999999999999</v>
      </c>
      <c r="E109">
        <v>14.75</v>
      </c>
      <c r="F109">
        <v>51.350999999999999</v>
      </c>
      <c r="G109" t="s">
        <v>8</v>
      </c>
      <c r="H109">
        <v>2.5983258990000002</v>
      </c>
    </row>
    <row r="110" spans="1:8" x14ac:dyDescent="0.25">
      <c r="A110">
        <v>109</v>
      </c>
      <c r="B110">
        <v>2017</v>
      </c>
      <c r="C110">
        <v>34.119999999999997</v>
      </c>
      <c r="D110">
        <v>9.91</v>
      </c>
      <c r="E110">
        <v>14.48</v>
      </c>
      <c r="F110">
        <v>52.912999999999997</v>
      </c>
      <c r="G110" t="s">
        <v>12</v>
      </c>
      <c r="H110">
        <v>8.3961088840000002</v>
      </c>
    </row>
    <row r="111" spans="1:8" x14ac:dyDescent="0.25">
      <c r="A111">
        <v>110</v>
      </c>
      <c r="B111">
        <v>2017</v>
      </c>
      <c r="C111">
        <v>36.08</v>
      </c>
      <c r="D111">
        <v>10.039999999999999</v>
      </c>
      <c r="E111">
        <v>15.05</v>
      </c>
      <c r="F111">
        <v>49.695</v>
      </c>
      <c r="G111" t="s">
        <v>8</v>
      </c>
      <c r="H111">
        <v>0</v>
      </c>
    </row>
    <row r="112" spans="1:8" x14ac:dyDescent="0.25">
      <c r="A112">
        <v>111</v>
      </c>
      <c r="B112">
        <v>2017</v>
      </c>
      <c r="C112">
        <v>37.31</v>
      </c>
      <c r="D112">
        <v>10.64</v>
      </c>
      <c r="E112">
        <v>16.13</v>
      </c>
      <c r="F112">
        <v>31.873000000000001</v>
      </c>
      <c r="G112" t="s">
        <v>8</v>
      </c>
      <c r="H112">
        <v>5.1956168360000001</v>
      </c>
    </row>
    <row r="113" spans="1:8" x14ac:dyDescent="0.25">
      <c r="A113">
        <v>112</v>
      </c>
      <c r="B113">
        <v>2017</v>
      </c>
      <c r="C113">
        <v>35.67</v>
      </c>
      <c r="D113">
        <v>9.9600000000000009</v>
      </c>
      <c r="E113">
        <v>14.75</v>
      </c>
      <c r="F113">
        <v>47.892000000000003</v>
      </c>
      <c r="G113" t="s">
        <v>8</v>
      </c>
      <c r="H113">
        <v>0.61829078400000004</v>
      </c>
    </row>
    <row r="114" spans="1:8" x14ac:dyDescent="0.25">
      <c r="A114">
        <v>113</v>
      </c>
      <c r="B114">
        <v>2017</v>
      </c>
      <c r="C114">
        <v>36.46</v>
      </c>
      <c r="D114">
        <v>10.27</v>
      </c>
      <c r="E114">
        <v>15.08</v>
      </c>
      <c r="F114" t="s">
        <v>11</v>
      </c>
      <c r="G114" t="s">
        <v>8</v>
      </c>
      <c r="H114">
        <v>2.5983258990000002</v>
      </c>
    </row>
    <row r="115" spans="1:8" x14ac:dyDescent="0.25">
      <c r="A115">
        <v>114</v>
      </c>
      <c r="B115">
        <v>2017</v>
      </c>
      <c r="C115">
        <v>34.909999999999997</v>
      </c>
      <c r="D115">
        <v>10.039999999999999</v>
      </c>
      <c r="E115">
        <v>14.68</v>
      </c>
      <c r="F115">
        <v>43.536999999999999</v>
      </c>
      <c r="G115" t="s">
        <v>8</v>
      </c>
      <c r="H115">
        <v>2.5983258990000002</v>
      </c>
    </row>
    <row r="116" spans="1:8" x14ac:dyDescent="0.25">
      <c r="A116">
        <v>115</v>
      </c>
      <c r="B116">
        <v>2017</v>
      </c>
      <c r="C116">
        <v>36.5</v>
      </c>
      <c r="D116">
        <v>10.039999999999999</v>
      </c>
      <c r="E116">
        <v>14.97</v>
      </c>
      <c r="F116" t="s">
        <v>11</v>
      </c>
      <c r="G116" t="s">
        <v>8</v>
      </c>
      <c r="H116">
        <v>2.0357965889999998</v>
      </c>
    </row>
    <row r="117" spans="1:8" x14ac:dyDescent="0.25">
      <c r="A117">
        <v>116</v>
      </c>
      <c r="B117">
        <v>2017</v>
      </c>
      <c r="C117">
        <v>35.92</v>
      </c>
      <c r="D117">
        <v>10.08</v>
      </c>
      <c r="E117">
        <v>14.99</v>
      </c>
      <c r="F117">
        <v>38.56</v>
      </c>
      <c r="G117" t="s">
        <v>8</v>
      </c>
      <c r="H117">
        <v>2.9052032730000001</v>
      </c>
    </row>
    <row r="118" spans="1:8" x14ac:dyDescent="0.25">
      <c r="A118">
        <v>117</v>
      </c>
      <c r="B118">
        <v>2017</v>
      </c>
      <c r="C118">
        <v>35.659999999999997</v>
      </c>
      <c r="D118">
        <v>10.119999999999999</v>
      </c>
      <c r="E118">
        <v>14.76</v>
      </c>
      <c r="F118">
        <v>42.018000000000001</v>
      </c>
      <c r="G118" t="s">
        <v>8</v>
      </c>
      <c r="H118">
        <v>1.585224813</v>
      </c>
    </row>
    <row r="119" spans="1:8" x14ac:dyDescent="0.25">
      <c r="A119">
        <v>118</v>
      </c>
      <c r="B119">
        <v>2017</v>
      </c>
      <c r="C119">
        <v>34.130000000000003</v>
      </c>
      <c r="D119">
        <v>10.18</v>
      </c>
      <c r="E119">
        <v>14.55</v>
      </c>
      <c r="F119">
        <v>52.384</v>
      </c>
      <c r="G119" t="s">
        <v>12</v>
      </c>
      <c r="H119">
        <v>3.625116636</v>
      </c>
    </row>
    <row r="120" spans="1:8" x14ac:dyDescent="0.25">
      <c r="A120">
        <v>119</v>
      </c>
      <c r="B120">
        <v>2017</v>
      </c>
      <c r="C120">
        <v>34.46</v>
      </c>
      <c r="D120">
        <v>9.91</v>
      </c>
      <c r="E120">
        <v>14.54</v>
      </c>
      <c r="F120">
        <v>51.936999999999998</v>
      </c>
      <c r="G120" t="s">
        <v>8</v>
      </c>
      <c r="H120">
        <v>2.5983258990000002</v>
      </c>
    </row>
    <row r="121" spans="1:8" x14ac:dyDescent="0.25">
      <c r="A121">
        <v>120</v>
      </c>
      <c r="B121">
        <v>2017</v>
      </c>
      <c r="C121">
        <v>34.619999999999997</v>
      </c>
      <c r="D121">
        <v>9.8699999999999992</v>
      </c>
      <c r="E121">
        <v>14.58</v>
      </c>
      <c r="F121">
        <v>50.343000000000004</v>
      </c>
      <c r="G121" t="s">
        <v>8</v>
      </c>
      <c r="H121">
        <v>1.792657561</v>
      </c>
    </row>
    <row r="122" spans="1:8" x14ac:dyDescent="0.25">
      <c r="A122">
        <v>121</v>
      </c>
      <c r="B122">
        <v>2017</v>
      </c>
      <c r="C122">
        <v>0.43</v>
      </c>
      <c r="D122">
        <v>0.79</v>
      </c>
      <c r="E122">
        <v>73.84</v>
      </c>
      <c r="F122">
        <v>53.911000000000001</v>
      </c>
      <c r="G122" t="s">
        <v>9</v>
      </c>
      <c r="H122">
        <v>0</v>
      </c>
    </row>
    <row r="123" spans="1:8" x14ac:dyDescent="0.25">
      <c r="A123">
        <v>122</v>
      </c>
      <c r="B123">
        <v>2017</v>
      </c>
      <c r="C123">
        <v>34.64</v>
      </c>
      <c r="D123">
        <v>10.050000000000001</v>
      </c>
      <c r="E123">
        <v>14.67</v>
      </c>
      <c r="F123">
        <v>51.826999999999998</v>
      </c>
      <c r="G123" t="s">
        <v>12</v>
      </c>
      <c r="H123">
        <v>3.1911479059999999</v>
      </c>
    </row>
    <row r="124" spans="1:8" x14ac:dyDescent="0.25">
      <c r="A124">
        <v>123</v>
      </c>
      <c r="B124">
        <v>2017</v>
      </c>
      <c r="C124">
        <v>35.630000000000003</v>
      </c>
      <c r="D124">
        <v>9.94</v>
      </c>
      <c r="E124">
        <v>14.97</v>
      </c>
      <c r="F124">
        <v>56.17</v>
      </c>
      <c r="G124" t="s">
        <v>8</v>
      </c>
      <c r="H124">
        <v>14.64761699</v>
      </c>
    </row>
    <row r="125" spans="1:8" x14ac:dyDescent="0.25">
      <c r="A125">
        <v>124</v>
      </c>
      <c r="B125">
        <v>2017</v>
      </c>
      <c r="C125">
        <v>33.950000000000003</v>
      </c>
      <c r="D125">
        <v>9.91</v>
      </c>
      <c r="E125">
        <v>14.4</v>
      </c>
      <c r="F125">
        <v>52.445999999999998</v>
      </c>
      <c r="G125" t="s">
        <v>8</v>
      </c>
      <c r="H125">
        <v>3.1425677959999998</v>
      </c>
    </row>
    <row r="126" spans="1:8" x14ac:dyDescent="0.25">
      <c r="A126">
        <v>125</v>
      </c>
      <c r="B126">
        <v>2017</v>
      </c>
      <c r="C126">
        <v>35</v>
      </c>
      <c r="D126">
        <v>9.9499999999999993</v>
      </c>
      <c r="E126">
        <v>14.84</v>
      </c>
      <c r="F126">
        <v>51.73</v>
      </c>
      <c r="G126" t="s">
        <v>8</v>
      </c>
      <c r="H126">
        <v>3.1425677959999998</v>
      </c>
    </row>
    <row r="127" spans="1:8" x14ac:dyDescent="0.25">
      <c r="A127">
        <v>126</v>
      </c>
      <c r="B127">
        <v>2017</v>
      </c>
      <c r="C127">
        <v>35.76</v>
      </c>
      <c r="D127">
        <v>10.119999999999999</v>
      </c>
      <c r="E127">
        <v>14.75</v>
      </c>
      <c r="F127" t="s">
        <v>11</v>
      </c>
      <c r="G127" t="s">
        <v>9</v>
      </c>
      <c r="H127">
        <v>4.8327553449999998</v>
      </c>
    </row>
    <row r="128" spans="1:8" x14ac:dyDescent="0.25">
      <c r="A128">
        <v>127</v>
      </c>
      <c r="B128">
        <v>2017</v>
      </c>
      <c r="C128">
        <v>34.4</v>
      </c>
      <c r="D128">
        <v>9.81</v>
      </c>
      <c r="E128">
        <v>14.61</v>
      </c>
      <c r="F128">
        <v>5.3929999999999998</v>
      </c>
      <c r="G128" t="s">
        <v>8</v>
      </c>
      <c r="H128">
        <v>2.5983258990000002</v>
      </c>
    </row>
    <row r="129" spans="1:8" x14ac:dyDescent="0.25">
      <c r="A129">
        <v>128</v>
      </c>
      <c r="B129">
        <v>2017</v>
      </c>
      <c r="C129">
        <v>35.14</v>
      </c>
      <c r="D129">
        <v>9.91</v>
      </c>
      <c r="E129">
        <v>14.89</v>
      </c>
      <c r="F129">
        <v>54.05</v>
      </c>
      <c r="G129" t="s">
        <v>10</v>
      </c>
      <c r="H129">
        <v>2.6668762699999999</v>
      </c>
    </row>
    <row r="130" spans="1:8" x14ac:dyDescent="0.25">
      <c r="A130">
        <v>129</v>
      </c>
      <c r="B130">
        <v>2017</v>
      </c>
      <c r="C130">
        <v>10.35</v>
      </c>
      <c r="D130">
        <v>8.1</v>
      </c>
      <c r="E130">
        <v>14.72</v>
      </c>
      <c r="F130">
        <v>32.799999999999997</v>
      </c>
      <c r="G130" t="s">
        <v>8</v>
      </c>
      <c r="H130">
        <v>2.5983258990000002</v>
      </c>
    </row>
    <row r="131" spans="1:8" x14ac:dyDescent="0.25">
      <c r="A131">
        <v>130</v>
      </c>
      <c r="B131">
        <v>2017</v>
      </c>
      <c r="C131">
        <v>34.17</v>
      </c>
      <c r="D131">
        <v>9.9</v>
      </c>
      <c r="E131">
        <v>14.54</v>
      </c>
      <c r="F131">
        <v>53.23</v>
      </c>
      <c r="G131" t="s">
        <v>8</v>
      </c>
      <c r="H131">
        <v>2.5983258990000002</v>
      </c>
    </row>
    <row r="132" spans="1:8" x14ac:dyDescent="0.25">
      <c r="A132">
        <v>131</v>
      </c>
      <c r="B132">
        <v>2017</v>
      </c>
      <c r="C132">
        <v>35.18</v>
      </c>
      <c r="D132">
        <v>10.039999999999999</v>
      </c>
      <c r="E132">
        <v>14.73</v>
      </c>
      <c r="F132">
        <v>55.94</v>
      </c>
      <c r="G132" t="s">
        <v>8</v>
      </c>
      <c r="H132">
        <v>1.792657561</v>
      </c>
    </row>
    <row r="133" spans="1:8" x14ac:dyDescent="0.25">
      <c r="A133">
        <v>132</v>
      </c>
      <c r="B133">
        <v>2017</v>
      </c>
      <c r="C133">
        <v>37.520000000000003</v>
      </c>
      <c r="D133">
        <v>10.58</v>
      </c>
      <c r="E133">
        <v>15.58</v>
      </c>
      <c r="F133" t="s">
        <v>11</v>
      </c>
      <c r="G133" t="s">
        <v>8</v>
      </c>
      <c r="H133">
        <v>2.9052032730000001</v>
      </c>
    </row>
    <row r="134" spans="1:8" x14ac:dyDescent="0.25">
      <c r="A134">
        <v>133</v>
      </c>
      <c r="B134">
        <v>2017</v>
      </c>
      <c r="C134">
        <v>35.39</v>
      </c>
      <c r="D134">
        <v>10.119999999999999</v>
      </c>
      <c r="E134">
        <v>14.84</v>
      </c>
      <c r="F134">
        <v>2.7290000000000001</v>
      </c>
      <c r="G134" t="s">
        <v>8</v>
      </c>
      <c r="H134">
        <v>1.792657561</v>
      </c>
    </row>
    <row r="135" spans="1:8" x14ac:dyDescent="0.25">
      <c r="A135">
        <v>134</v>
      </c>
      <c r="B135">
        <v>2017</v>
      </c>
      <c r="C135">
        <v>34.92</v>
      </c>
      <c r="D135">
        <v>10.119999999999999</v>
      </c>
      <c r="E135">
        <v>14.76</v>
      </c>
      <c r="F135">
        <v>54.77</v>
      </c>
      <c r="G135" t="s">
        <v>8</v>
      </c>
      <c r="H135">
        <v>1.792657561</v>
      </c>
    </row>
    <row r="136" spans="1:8" x14ac:dyDescent="0.25">
      <c r="A136">
        <v>135</v>
      </c>
      <c r="B136">
        <v>2017</v>
      </c>
      <c r="C136">
        <v>34.96</v>
      </c>
      <c r="D136">
        <v>10.14</v>
      </c>
      <c r="E136">
        <v>14.75</v>
      </c>
      <c r="F136" t="s">
        <v>11</v>
      </c>
      <c r="G136" t="s">
        <v>12</v>
      </c>
      <c r="H136">
        <v>8.4644505940000005</v>
      </c>
    </row>
    <row r="137" spans="1:8" x14ac:dyDescent="0.25">
      <c r="A137">
        <v>136</v>
      </c>
      <c r="B137">
        <v>2017</v>
      </c>
      <c r="C137">
        <v>34.94</v>
      </c>
      <c r="D137">
        <v>10.3</v>
      </c>
      <c r="E137">
        <v>14.85</v>
      </c>
      <c r="F137">
        <v>54.27</v>
      </c>
      <c r="G137" t="s">
        <v>8</v>
      </c>
      <c r="H137">
        <v>2.0357965889999998</v>
      </c>
    </row>
    <row r="138" spans="1:8" x14ac:dyDescent="0.25">
      <c r="A138">
        <v>137</v>
      </c>
      <c r="B138">
        <v>2017</v>
      </c>
      <c r="C138">
        <v>4.8099999999999996</v>
      </c>
      <c r="D138">
        <v>1.0660000000000001</v>
      </c>
      <c r="E138">
        <v>128.59100000000001</v>
      </c>
      <c r="F138">
        <v>58.66</v>
      </c>
      <c r="G138" t="s">
        <v>8</v>
      </c>
      <c r="H138">
        <v>2.5983258990000002</v>
      </c>
    </row>
    <row r="139" spans="1:8" x14ac:dyDescent="0.25">
      <c r="A139">
        <v>138</v>
      </c>
      <c r="B139">
        <v>2017</v>
      </c>
      <c r="C139">
        <v>35.93</v>
      </c>
      <c r="D139">
        <v>9.89</v>
      </c>
      <c r="E139">
        <v>15</v>
      </c>
      <c r="F139">
        <v>50.771999999999998</v>
      </c>
      <c r="G139" t="s">
        <v>8</v>
      </c>
      <c r="H139">
        <v>2.5983258990000002</v>
      </c>
    </row>
    <row r="140" spans="1:8" x14ac:dyDescent="0.25">
      <c r="A140">
        <v>139</v>
      </c>
      <c r="B140">
        <v>2017</v>
      </c>
      <c r="C140">
        <v>34.51</v>
      </c>
      <c r="D140">
        <v>9.83</v>
      </c>
      <c r="E140">
        <v>14.65</v>
      </c>
      <c r="F140">
        <v>49.329000000000001</v>
      </c>
      <c r="G140" t="s">
        <v>8</v>
      </c>
      <c r="H140">
        <v>2.5983258990000002</v>
      </c>
    </row>
    <row r="141" spans="1:8" x14ac:dyDescent="0.25">
      <c r="A141">
        <v>140</v>
      </c>
      <c r="B141">
        <v>2017</v>
      </c>
      <c r="C141">
        <v>0.01</v>
      </c>
      <c r="D141">
        <v>0.02</v>
      </c>
      <c r="E141">
        <v>0.38</v>
      </c>
      <c r="F141" t="s">
        <v>11</v>
      </c>
      <c r="G141" t="s">
        <v>8</v>
      </c>
      <c r="H141">
        <v>2.5983258990000002</v>
      </c>
    </row>
    <row r="142" spans="1:8" x14ac:dyDescent="0.25">
      <c r="A142">
        <v>141</v>
      </c>
      <c r="B142">
        <v>2016</v>
      </c>
      <c r="C142" t="s">
        <v>11</v>
      </c>
      <c r="D142">
        <v>10.57</v>
      </c>
      <c r="E142">
        <v>14.11</v>
      </c>
      <c r="F142">
        <v>57.37</v>
      </c>
      <c r="G142" t="s">
        <v>8</v>
      </c>
      <c r="H142">
        <v>1.792657561</v>
      </c>
    </row>
    <row r="143" spans="1:8" x14ac:dyDescent="0.25">
      <c r="A143">
        <v>142</v>
      </c>
      <c r="B143">
        <v>2016</v>
      </c>
      <c r="C143">
        <v>36.590000000000003</v>
      </c>
      <c r="D143">
        <v>10.32</v>
      </c>
      <c r="E143">
        <v>14.19</v>
      </c>
      <c r="F143">
        <v>68.52</v>
      </c>
      <c r="G143" t="s">
        <v>8</v>
      </c>
      <c r="H143">
        <v>2.0357965889999998</v>
      </c>
    </row>
    <row r="144" spans="1:8" x14ac:dyDescent="0.25">
      <c r="A144">
        <v>143</v>
      </c>
      <c r="B144">
        <v>2016</v>
      </c>
      <c r="C144">
        <v>36.86</v>
      </c>
      <c r="D144">
        <v>10.210000000000001</v>
      </c>
      <c r="E144">
        <v>14.13</v>
      </c>
      <c r="F144">
        <v>68.150999999999996</v>
      </c>
      <c r="G144" t="s">
        <v>12</v>
      </c>
      <c r="H144">
        <v>2.8053201290000001</v>
      </c>
    </row>
    <row r="145" spans="1:8" x14ac:dyDescent="0.25">
      <c r="A145">
        <v>144</v>
      </c>
      <c r="B145">
        <v>2016</v>
      </c>
      <c r="C145">
        <v>36.92</v>
      </c>
      <c r="D145">
        <v>10.32</v>
      </c>
      <c r="E145">
        <v>14.09</v>
      </c>
      <c r="F145">
        <v>67.656000000000006</v>
      </c>
      <c r="G145" t="s">
        <v>8</v>
      </c>
      <c r="H145">
        <v>1.1368219559999999</v>
      </c>
    </row>
    <row r="146" spans="1:8" x14ac:dyDescent="0.25">
      <c r="A146">
        <v>145</v>
      </c>
      <c r="B146">
        <v>2016</v>
      </c>
      <c r="C146">
        <v>38.08</v>
      </c>
      <c r="D146">
        <v>10.3</v>
      </c>
      <c r="E146">
        <v>14.6</v>
      </c>
      <c r="F146">
        <v>71.037000000000006</v>
      </c>
      <c r="G146" t="s">
        <v>8</v>
      </c>
      <c r="H146">
        <v>26.59922139</v>
      </c>
    </row>
    <row r="147" spans="1:8" x14ac:dyDescent="0.25">
      <c r="A147">
        <v>146</v>
      </c>
      <c r="B147">
        <v>2016</v>
      </c>
      <c r="C147">
        <v>37.72</v>
      </c>
      <c r="D147">
        <v>10.36</v>
      </c>
      <c r="E147">
        <v>15.1</v>
      </c>
      <c r="F147">
        <v>74.540000000000006</v>
      </c>
      <c r="G147" t="s">
        <v>10</v>
      </c>
      <c r="H147">
        <v>33.157225889999999</v>
      </c>
    </row>
    <row r="148" spans="1:8" x14ac:dyDescent="0.25">
      <c r="A148">
        <v>147</v>
      </c>
      <c r="B148">
        <v>2016</v>
      </c>
      <c r="C148">
        <v>37.22</v>
      </c>
      <c r="D148">
        <v>10.33</v>
      </c>
      <c r="E148">
        <v>14.24</v>
      </c>
      <c r="F148">
        <v>75.025999999999996</v>
      </c>
      <c r="G148" t="s">
        <v>8</v>
      </c>
      <c r="H148">
        <v>1.189195333</v>
      </c>
    </row>
    <row r="149" spans="1:8" x14ac:dyDescent="0.25">
      <c r="A149">
        <v>148</v>
      </c>
      <c r="B149">
        <v>2016</v>
      </c>
      <c r="C149">
        <v>37.46</v>
      </c>
      <c r="D149">
        <v>10.43</v>
      </c>
      <c r="E149">
        <v>14.15</v>
      </c>
      <c r="F149">
        <v>68.968000000000004</v>
      </c>
      <c r="G149" t="s">
        <v>8</v>
      </c>
      <c r="H149">
        <v>1.1368219559999999</v>
      </c>
    </row>
    <row r="150" spans="1:8" x14ac:dyDescent="0.25">
      <c r="A150">
        <v>149</v>
      </c>
      <c r="B150">
        <v>2016</v>
      </c>
      <c r="C150">
        <v>37.340000000000003</v>
      </c>
      <c r="D150">
        <v>10.37</v>
      </c>
      <c r="E150">
        <v>14.4</v>
      </c>
      <c r="F150">
        <v>70.700999999999993</v>
      </c>
      <c r="G150" t="s">
        <v>8</v>
      </c>
      <c r="H150">
        <v>2.0357965889999998</v>
      </c>
    </row>
    <row r="151" spans="1:8" x14ac:dyDescent="0.25">
      <c r="A151">
        <v>150</v>
      </c>
      <c r="B151">
        <v>2016</v>
      </c>
      <c r="C151">
        <v>36.869999999999997</v>
      </c>
      <c r="D151">
        <v>10.39</v>
      </c>
      <c r="E151">
        <v>14.2</v>
      </c>
      <c r="F151">
        <v>83.756</v>
      </c>
      <c r="G151" t="s">
        <v>8</v>
      </c>
      <c r="H151">
        <v>2.5983258990000002</v>
      </c>
    </row>
    <row r="152" spans="1:8" x14ac:dyDescent="0.25">
      <c r="A152">
        <v>151</v>
      </c>
      <c r="B152">
        <v>2016</v>
      </c>
      <c r="C152">
        <v>37.020000000000003</v>
      </c>
      <c r="D152">
        <v>10.35</v>
      </c>
      <c r="E152">
        <v>14.05</v>
      </c>
      <c r="F152">
        <v>70.311999999999998</v>
      </c>
      <c r="G152" t="s">
        <v>8</v>
      </c>
      <c r="H152">
        <v>1.792657561</v>
      </c>
    </row>
    <row r="153" spans="1:8" x14ac:dyDescent="0.25">
      <c r="A153">
        <v>152</v>
      </c>
      <c r="B153">
        <v>2016</v>
      </c>
      <c r="C153">
        <v>37.18</v>
      </c>
      <c r="D153">
        <v>10.84</v>
      </c>
      <c r="E153">
        <v>14.06</v>
      </c>
      <c r="F153">
        <v>3.7879999999999998</v>
      </c>
      <c r="G153" t="s">
        <v>8</v>
      </c>
      <c r="H153">
        <v>2.5983258990000002</v>
      </c>
    </row>
    <row r="154" spans="1:8" x14ac:dyDescent="0.25">
      <c r="A154">
        <v>153</v>
      </c>
      <c r="B154">
        <v>2016</v>
      </c>
      <c r="C154">
        <v>37.19</v>
      </c>
      <c r="D154">
        <v>10.57</v>
      </c>
      <c r="E154">
        <v>13.79</v>
      </c>
      <c r="F154">
        <v>64.683000000000007</v>
      </c>
      <c r="G154" t="s">
        <v>8</v>
      </c>
      <c r="H154">
        <v>2.0357965889999998</v>
      </c>
    </row>
    <row r="155" spans="1:8" x14ac:dyDescent="0.25">
      <c r="A155">
        <v>154</v>
      </c>
      <c r="B155">
        <v>2016</v>
      </c>
      <c r="C155">
        <v>37.97</v>
      </c>
      <c r="D155">
        <v>10.68</v>
      </c>
      <c r="E155">
        <v>14.14</v>
      </c>
      <c r="F155">
        <v>2.5099999999999998</v>
      </c>
      <c r="G155" t="s">
        <v>8</v>
      </c>
      <c r="H155">
        <v>1.1368219559999999</v>
      </c>
    </row>
    <row r="156" spans="1:8" x14ac:dyDescent="0.25">
      <c r="A156">
        <v>155</v>
      </c>
      <c r="B156">
        <v>2016</v>
      </c>
      <c r="C156">
        <v>37.479999999999997</v>
      </c>
      <c r="D156">
        <v>10.62</v>
      </c>
      <c r="E156">
        <v>14.07</v>
      </c>
      <c r="F156">
        <v>59.945</v>
      </c>
      <c r="G156" t="s">
        <v>8</v>
      </c>
      <c r="H156">
        <v>2.0357965889999998</v>
      </c>
    </row>
    <row r="157" spans="1:8" x14ac:dyDescent="0.25">
      <c r="A157">
        <v>156</v>
      </c>
      <c r="B157">
        <v>2016</v>
      </c>
      <c r="C157">
        <v>37.72</v>
      </c>
      <c r="D157">
        <v>10.69</v>
      </c>
      <c r="E157">
        <v>13.98</v>
      </c>
      <c r="F157">
        <v>70.281000000000006</v>
      </c>
      <c r="G157" t="s">
        <v>8</v>
      </c>
      <c r="H157">
        <v>2.5983258990000002</v>
      </c>
    </row>
    <row r="158" spans="1:8" x14ac:dyDescent="0.25">
      <c r="A158">
        <v>157</v>
      </c>
      <c r="B158">
        <v>2016</v>
      </c>
      <c r="C158">
        <v>39.340000000000003</v>
      </c>
      <c r="D158">
        <v>10.5</v>
      </c>
      <c r="E158">
        <v>14.36</v>
      </c>
      <c r="F158">
        <v>70.826999999999998</v>
      </c>
      <c r="G158" t="s">
        <v>8</v>
      </c>
      <c r="H158">
        <v>14.64761699</v>
      </c>
    </row>
    <row r="159" spans="1:8" x14ac:dyDescent="0.25">
      <c r="A159">
        <v>158</v>
      </c>
      <c r="B159">
        <v>2016</v>
      </c>
      <c r="C159">
        <v>37.76</v>
      </c>
      <c r="D159">
        <v>10.7</v>
      </c>
      <c r="E159">
        <v>14.08</v>
      </c>
      <c r="F159">
        <v>59.936</v>
      </c>
      <c r="G159" t="s">
        <v>8</v>
      </c>
      <c r="H159">
        <v>2.0357965889999998</v>
      </c>
    </row>
    <row r="160" spans="1:8" x14ac:dyDescent="0.25">
      <c r="A160">
        <v>159</v>
      </c>
      <c r="B160">
        <v>2016</v>
      </c>
      <c r="C160">
        <v>38.340000000000003</v>
      </c>
      <c r="D160">
        <v>10.8</v>
      </c>
      <c r="E160">
        <v>14.04</v>
      </c>
      <c r="F160">
        <v>2.5049999999999999</v>
      </c>
      <c r="G160" t="s">
        <v>8</v>
      </c>
      <c r="H160">
        <v>1.792657561</v>
      </c>
    </row>
    <row r="161" spans="1:8" x14ac:dyDescent="0.25">
      <c r="A161">
        <v>160</v>
      </c>
      <c r="B161">
        <v>2016</v>
      </c>
      <c r="C161">
        <v>38.51</v>
      </c>
      <c r="D161">
        <v>10.58</v>
      </c>
      <c r="E161">
        <v>13.94</v>
      </c>
      <c r="F161">
        <v>4.2039999999999997</v>
      </c>
      <c r="G161" t="s">
        <v>8</v>
      </c>
      <c r="H161">
        <v>1.792657561</v>
      </c>
    </row>
    <row r="162" spans="1:8" x14ac:dyDescent="0.25">
      <c r="A162">
        <v>161</v>
      </c>
      <c r="B162">
        <v>2016</v>
      </c>
      <c r="C162">
        <v>37.979999999999997</v>
      </c>
      <c r="D162">
        <v>10.56</v>
      </c>
      <c r="E162">
        <v>15.06</v>
      </c>
      <c r="F162">
        <v>70.984999999999999</v>
      </c>
      <c r="G162" t="s">
        <v>10</v>
      </c>
      <c r="H162">
        <v>34.956077370000003</v>
      </c>
    </row>
    <row r="163" spans="1:8" x14ac:dyDescent="0.25">
      <c r="A163">
        <v>162</v>
      </c>
      <c r="B163">
        <v>2016</v>
      </c>
      <c r="C163">
        <v>38.47</v>
      </c>
      <c r="D163">
        <v>10.56</v>
      </c>
      <c r="E163">
        <v>14.19</v>
      </c>
      <c r="F163">
        <v>63.625999999999998</v>
      </c>
      <c r="G163" t="s">
        <v>8</v>
      </c>
      <c r="H163">
        <v>2.5983258990000002</v>
      </c>
    </row>
    <row r="164" spans="1:8" x14ac:dyDescent="0.25">
      <c r="A164">
        <v>163</v>
      </c>
      <c r="B164">
        <v>2016</v>
      </c>
      <c r="C164">
        <v>37.44</v>
      </c>
      <c r="D164">
        <v>10.55</v>
      </c>
      <c r="E164">
        <v>13.88</v>
      </c>
      <c r="F164">
        <v>62.91</v>
      </c>
      <c r="G164" t="s">
        <v>8</v>
      </c>
      <c r="H164">
        <v>3.1425677959999998</v>
      </c>
    </row>
    <row r="165" spans="1:8" x14ac:dyDescent="0.25">
      <c r="A165">
        <v>164</v>
      </c>
      <c r="B165">
        <v>2016</v>
      </c>
      <c r="C165">
        <v>37.19</v>
      </c>
      <c r="D165">
        <v>10.41</v>
      </c>
      <c r="E165">
        <v>14.31</v>
      </c>
      <c r="F165">
        <v>56.97</v>
      </c>
      <c r="G165" t="s">
        <v>8</v>
      </c>
      <c r="H165">
        <v>2.5983258990000002</v>
      </c>
    </row>
    <row r="166" spans="1:8" x14ac:dyDescent="0.25">
      <c r="A166">
        <v>165</v>
      </c>
      <c r="B166">
        <v>2016</v>
      </c>
      <c r="C166">
        <v>36.89</v>
      </c>
      <c r="D166">
        <v>10.34</v>
      </c>
      <c r="E166">
        <v>14.28</v>
      </c>
      <c r="F166">
        <v>58.121000000000002</v>
      </c>
      <c r="G166" t="s">
        <v>9</v>
      </c>
      <c r="H166">
        <v>10.404153770000001</v>
      </c>
    </row>
    <row r="167" spans="1:8" x14ac:dyDescent="0.25">
      <c r="A167">
        <v>166</v>
      </c>
      <c r="B167">
        <v>2016</v>
      </c>
      <c r="C167">
        <v>36.380000000000003</v>
      </c>
      <c r="D167">
        <v>10.34</v>
      </c>
      <c r="E167">
        <v>13.97</v>
      </c>
      <c r="F167">
        <v>69.515000000000001</v>
      </c>
      <c r="G167" t="s">
        <v>8</v>
      </c>
      <c r="H167">
        <v>2.0357965889999998</v>
      </c>
    </row>
    <row r="168" spans="1:8" x14ac:dyDescent="0.25">
      <c r="A168">
        <v>167</v>
      </c>
      <c r="B168">
        <v>2016</v>
      </c>
      <c r="C168">
        <v>35.86</v>
      </c>
      <c r="D168">
        <v>10.98</v>
      </c>
      <c r="E168">
        <v>14.28</v>
      </c>
      <c r="F168">
        <v>70.239999999999995</v>
      </c>
      <c r="G168" t="s">
        <v>8</v>
      </c>
      <c r="H168">
        <v>3.1425677959999998</v>
      </c>
    </row>
    <row r="169" spans="1:8" x14ac:dyDescent="0.25">
      <c r="A169">
        <v>168</v>
      </c>
      <c r="B169">
        <v>2016</v>
      </c>
      <c r="C169">
        <v>36.700000000000003</v>
      </c>
      <c r="D169">
        <v>10.45</v>
      </c>
      <c r="E169">
        <v>15.09</v>
      </c>
      <c r="F169">
        <v>82.256</v>
      </c>
      <c r="G169" t="s">
        <v>10</v>
      </c>
      <c r="H169">
        <v>10.613024380000001</v>
      </c>
    </row>
    <row r="170" spans="1:8" x14ac:dyDescent="0.25">
      <c r="A170">
        <v>169</v>
      </c>
      <c r="B170">
        <v>2016</v>
      </c>
      <c r="C170">
        <v>38.090000000000003</v>
      </c>
      <c r="D170">
        <v>10.3</v>
      </c>
      <c r="E170">
        <v>15.87</v>
      </c>
      <c r="F170">
        <v>71.756</v>
      </c>
      <c r="G170" t="s">
        <v>10</v>
      </c>
      <c r="H170">
        <v>41.493651030000002</v>
      </c>
    </row>
    <row r="171" spans="1:8" x14ac:dyDescent="0.25">
      <c r="A171">
        <v>170</v>
      </c>
      <c r="B171">
        <v>2016</v>
      </c>
      <c r="C171">
        <v>37.369999999999997</v>
      </c>
      <c r="D171">
        <v>10.56</v>
      </c>
      <c r="E171">
        <v>14.09</v>
      </c>
      <c r="F171">
        <v>3.93</v>
      </c>
      <c r="G171" t="s">
        <v>8</v>
      </c>
      <c r="H171">
        <v>1.792657561</v>
      </c>
    </row>
    <row r="172" spans="1:8" x14ac:dyDescent="0.25">
      <c r="A172">
        <v>171</v>
      </c>
      <c r="B172">
        <v>2016</v>
      </c>
      <c r="C172">
        <v>36.729999999999997</v>
      </c>
      <c r="D172">
        <v>10.56</v>
      </c>
      <c r="E172">
        <v>14.42</v>
      </c>
      <c r="F172">
        <v>67.231999999999999</v>
      </c>
      <c r="G172" t="s">
        <v>8</v>
      </c>
      <c r="H172">
        <v>1.1368219559999999</v>
      </c>
    </row>
    <row r="173" spans="1:8" x14ac:dyDescent="0.25">
      <c r="A173">
        <v>172</v>
      </c>
      <c r="B173">
        <v>2016</v>
      </c>
      <c r="C173">
        <v>37.21</v>
      </c>
      <c r="D173">
        <v>10.42</v>
      </c>
      <c r="E173">
        <v>14.24</v>
      </c>
      <c r="F173">
        <v>65.83</v>
      </c>
      <c r="G173" t="s">
        <v>8</v>
      </c>
      <c r="H173">
        <v>1.189195333</v>
      </c>
    </row>
    <row r="174" spans="1:8" x14ac:dyDescent="0.25">
      <c r="A174">
        <v>173</v>
      </c>
      <c r="B174">
        <v>2016</v>
      </c>
      <c r="C174">
        <v>36.729999999999997</v>
      </c>
      <c r="D174">
        <v>10.41</v>
      </c>
      <c r="E174">
        <v>14.13</v>
      </c>
      <c r="F174">
        <v>60.15</v>
      </c>
      <c r="G174" t="s">
        <v>8</v>
      </c>
      <c r="H174">
        <v>2.0357965889999998</v>
      </c>
    </row>
    <row r="175" spans="1:8" x14ac:dyDescent="0.25">
      <c r="A175">
        <v>174</v>
      </c>
      <c r="B175">
        <v>2016</v>
      </c>
      <c r="C175">
        <v>37.049999999999997</v>
      </c>
      <c r="D175">
        <v>10.38</v>
      </c>
      <c r="E175">
        <v>14.07</v>
      </c>
      <c r="F175">
        <v>67.802999999999997</v>
      </c>
      <c r="G175" t="s">
        <v>8</v>
      </c>
      <c r="H175">
        <v>1.189195333</v>
      </c>
    </row>
    <row r="176" spans="1:8" x14ac:dyDescent="0.25">
      <c r="A176">
        <v>175</v>
      </c>
      <c r="B176">
        <v>2016</v>
      </c>
      <c r="C176">
        <v>37.340000000000003</v>
      </c>
      <c r="D176">
        <v>10.43</v>
      </c>
      <c r="E176">
        <v>13.91</v>
      </c>
      <c r="F176">
        <v>2.58</v>
      </c>
      <c r="G176" t="s">
        <v>8</v>
      </c>
      <c r="H176">
        <v>1.189195333</v>
      </c>
    </row>
    <row r="177" spans="1:8" x14ac:dyDescent="0.25">
      <c r="A177">
        <v>176</v>
      </c>
      <c r="B177">
        <v>2016</v>
      </c>
      <c r="C177">
        <v>37.64</v>
      </c>
      <c r="D177">
        <v>10.76</v>
      </c>
      <c r="E177">
        <v>14.36</v>
      </c>
      <c r="F177">
        <v>70.17</v>
      </c>
      <c r="G177" t="s">
        <v>9</v>
      </c>
      <c r="H177">
        <v>22.019817190000001</v>
      </c>
    </row>
    <row r="178" spans="1:8" x14ac:dyDescent="0.25">
      <c r="A178">
        <v>177</v>
      </c>
      <c r="B178">
        <v>2016</v>
      </c>
      <c r="C178">
        <v>37.47</v>
      </c>
      <c r="D178">
        <v>10.66</v>
      </c>
      <c r="E178">
        <v>14.19</v>
      </c>
      <c r="F178">
        <v>60.87</v>
      </c>
      <c r="G178" t="s">
        <v>8</v>
      </c>
      <c r="H178">
        <v>3.3908530410000002</v>
      </c>
    </row>
    <row r="179" spans="1:8" x14ac:dyDescent="0.25">
      <c r="A179">
        <v>178</v>
      </c>
      <c r="B179">
        <v>2016</v>
      </c>
      <c r="C179">
        <v>37.11</v>
      </c>
      <c r="D179">
        <v>10.48</v>
      </c>
      <c r="E179">
        <v>13.86</v>
      </c>
      <c r="F179">
        <v>64.430000000000007</v>
      </c>
      <c r="G179" t="s">
        <v>8</v>
      </c>
      <c r="H179">
        <v>2.0357965889999998</v>
      </c>
    </row>
    <row r="180" spans="1:8" x14ac:dyDescent="0.25">
      <c r="A180">
        <v>179</v>
      </c>
      <c r="B180">
        <v>2016</v>
      </c>
      <c r="C180">
        <v>37.49</v>
      </c>
      <c r="D180">
        <v>10.56</v>
      </c>
      <c r="E180">
        <v>14.04</v>
      </c>
      <c r="F180">
        <v>64.188000000000002</v>
      </c>
      <c r="G180" t="s">
        <v>8</v>
      </c>
      <c r="H180">
        <v>2.0357965889999998</v>
      </c>
    </row>
    <row r="181" spans="1:8" x14ac:dyDescent="0.25">
      <c r="A181">
        <v>180</v>
      </c>
      <c r="B181">
        <v>2016</v>
      </c>
      <c r="C181">
        <v>263.14</v>
      </c>
      <c r="D181">
        <v>91.97</v>
      </c>
      <c r="E181">
        <v>156.13999999999999</v>
      </c>
      <c r="F181">
        <v>204.059</v>
      </c>
      <c r="G181" t="s">
        <v>10</v>
      </c>
      <c r="H181">
        <v>35.929447240000002</v>
      </c>
    </row>
    <row r="182" spans="1:8" x14ac:dyDescent="0.25">
      <c r="A182">
        <v>181</v>
      </c>
      <c r="B182">
        <v>2016</v>
      </c>
      <c r="C182">
        <v>37.450000000000003</v>
      </c>
      <c r="D182">
        <v>10.48</v>
      </c>
      <c r="E182">
        <v>14.15</v>
      </c>
      <c r="F182">
        <v>72.644999999999996</v>
      </c>
      <c r="G182" t="s">
        <v>8</v>
      </c>
      <c r="H182">
        <v>2.5983258990000002</v>
      </c>
    </row>
    <row r="183" spans="1:8" x14ac:dyDescent="0.25">
      <c r="A183">
        <v>182</v>
      </c>
      <c r="B183">
        <v>2016</v>
      </c>
      <c r="C183">
        <v>39.07</v>
      </c>
      <c r="D183">
        <v>10.43</v>
      </c>
      <c r="E183">
        <v>14.24</v>
      </c>
      <c r="F183">
        <v>60.381</v>
      </c>
      <c r="G183" t="s">
        <v>8</v>
      </c>
      <c r="H183">
        <v>13.54173945</v>
      </c>
    </row>
    <row r="184" spans="1:8" x14ac:dyDescent="0.25">
      <c r="A184">
        <v>183</v>
      </c>
      <c r="B184">
        <v>2016</v>
      </c>
      <c r="C184">
        <v>37.61</v>
      </c>
      <c r="D184">
        <v>10.53</v>
      </c>
      <c r="E184">
        <v>14.12</v>
      </c>
      <c r="F184">
        <v>58.255000000000003</v>
      </c>
      <c r="G184" t="s">
        <v>8</v>
      </c>
      <c r="H184">
        <v>2.5983258990000002</v>
      </c>
    </row>
    <row r="185" spans="1:8" x14ac:dyDescent="0.25">
      <c r="A185">
        <v>184</v>
      </c>
      <c r="B185">
        <v>2016</v>
      </c>
      <c r="C185">
        <v>39.229999999999997</v>
      </c>
      <c r="D185">
        <v>10.58</v>
      </c>
      <c r="E185">
        <v>15.21</v>
      </c>
      <c r="F185">
        <v>160.053</v>
      </c>
      <c r="G185" t="s">
        <v>10</v>
      </c>
      <c r="H185">
        <v>17.731678219999999</v>
      </c>
    </row>
    <row r="186" spans="1:8" x14ac:dyDescent="0.25">
      <c r="A186">
        <v>185</v>
      </c>
      <c r="B186">
        <v>2016</v>
      </c>
      <c r="C186">
        <v>37.49</v>
      </c>
      <c r="D186">
        <v>10.48</v>
      </c>
      <c r="E186">
        <v>13.99</v>
      </c>
      <c r="F186">
        <v>62.646999999999998</v>
      </c>
      <c r="G186" t="s">
        <v>8</v>
      </c>
      <c r="H186">
        <v>2.5983258990000002</v>
      </c>
    </row>
    <row r="187" spans="1:8" x14ac:dyDescent="0.25">
      <c r="A187">
        <v>186</v>
      </c>
      <c r="B187">
        <v>2016</v>
      </c>
      <c r="C187">
        <v>37.15</v>
      </c>
      <c r="D187">
        <v>10.39</v>
      </c>
      <c r="E187">
        <v>13.81</v>
      </c>
      <c r="F187">
        <v>62.616999999999997</v>
      </c>
      <c r="G187" t="s">
        <v>8</v>
      </c>
      <c r="H187">
        <v>2.5983258990000002</v>
      </c>
    </row>
    <row r="188" spans="1:8" x14ac:dyDescent="0.25">
      <c r="A188">
        <v>187</v>
      </c>
      <c r="B188">
        <v>2016</v>
      </c>
      <c r="C188">
        <v>86.5</v>
      </c>
      <c r="D188">
        <v>30.54</v>
      </c>
      <c r="E188">
        <v>7.08</v>
      </c>
      <c r="F188">
        <v>2.58</v>
      </c>
      <c r="G188" t="s">
        <v>9</v>
      </c>
      <c r="H188">
        <v>656.98398320000001</v>
      </c>
    </row>
    <row r="189" spans="1:8" x14ac:dyDescent="0.25">
      <c r="A189">
        <v>188</v>
      </c>
      <c r="B189">
        <v>2016</v>
      </c>
      <c r="C189">
        <v>39.07</v>
      </c>
      <c r="D189">
        <v>10.64</v>
      </c>
      <c r="E189">
        <v>15.08</v>
      </c>
      <c r="F189">
        <v>71.340999999999994</v>
      </c>
      <c r="G189" t="s">
        <v>8</v>
      </c>
      <c r="H189">
        <v>1.792657561</v>
      </c>
    </row>
    <row r="190" spans="1:8" x14ac:dyDescent="0.25">
      <c r="A190">
        <v>189</v>
      </c>
      <c r="B190">
        <v>2016</v>
      </c>
      <c r="C190">
        <v>38.21</v>
      </c>
      <c r="D190">
        <v>10.74</v>
      </c>
      <c r="E190">
        <v>14.35</v>
      </c>
      <c r="F190">
        <v>55.542999999999999</v>
      </c>
      <c r="G190" t="s">
        <v>8</v>
      </c>
      <c r="H190">
        <v>1.585224813</v>
      </c>
    </row>
    <row r="191" spans="1:8" x14ac:dyDescent="0.25">
      <c r="A191">
        <v>190</v>
      </c>
      <c r="B191">
        <v>2016</v>
      </c>
      <c r="C191">
        <v>37.36</v>
      </c>
      <c r="D191">
        <v>10.85</v>
      </c>
      <c r="E191">
        <v>14.33</v>
      </c>
      <c r="F191">
        <v>77.322999999999993</v>
      </c>
      <c r="G191" t="s">
        <v>8</v>
      </c>
      <c r="H191">
        <v>3.3883271750000001</v>
      </c>
    </row>
    <row r="192" spans="1:8" x14ac:dyDescent="0.25">
      <c r="A192">
        <v>191</v>
      </c>
      <c r="B192">
        <v>2016</v>
      </c>
      <c r="C192">
        <v>37.520000000000003</v>
      </c>
      <c r="D192">
        <v>10.9</v>
      </c>
      <c r="E192">
        <v>13.98</v>
      </c>
      <c r="F192">
        <v>62.677</v>
      </c>
      <c r="G192" t="s">
        <v>8</v>
      </c>
      <c r="H192">
        <v>2.9052032730000001</v>
      </c>
    </row>
    <row r="193" spans="1:8" x14ac:dyDescent="0.25">
      <c r="A193">
        <v>192</v>
      </c>
      <c r="B193">
        <v>2016</v>
      </c>
      <c r="C193">
        <v>37.97</v>
      </c>
      <c r="D193">
        <v>10.47</v>
      </c>
      <c r="E193">
        <v>14.24</v>
      </c>
      <c r="F193">
        <v>68.885999999999996</v>
      </c>
      <c r="G193" t="s">
        <v>8</v>
      </c>
      <c r="H193">
        <v>12.824336799999999</v>
      </c>
    </row>
    <row r="194" spans="1:8" x14ac:dyDescent="0.25">
      <c r="A194">
        <v>193</v>
      </c>
      <c r="B194">
        <v>2016</v>
      </c>
      <c r="C194">
        <v>38.49</v>
      </c>
      <c r="D194">
        <v>10.72</v>
      </c>
      <c r="E194">
        <v>14.02</v>
      </c>
      <c r="F194">
        <v>57.290999999999997</v>
      </c>
      <c r="G194" t="s">
        <v>8</v>
      </c>
      <c r="H194">
        <v>8.3847384900000002</v>
      </c>
    </row>
    <row r="195" spans="1:8" x14ac:dyDescent="0.25">
      <c r="A195">
        <v>194</v>
      </c>
      <c r="B195">
        <v>2016</v>
      </c>
      <c r="C195">
        <v>37.67</v>
      </c>
      <c r="D195">
        <v>10.55</v>
      </c>
      <c r="E195">
        <v>13.99</v>
      </c>
      <c r="F195">
        <v>66.66</v>
      </c>
      <c r="G195" t="s">
        <v>8</v>
      </c>
      <c r="H195">
        <v>1.792657561</v>
      </c>
    </row>
    <row r="196" spans="1:8" x14ac:dyDescent="0.25">
      <c r="A196">
        <v>195</v>
      </c>
      <c r="B196">
        <v>2016</v>
      </c>
      <c r="C196">
        <v>37.869999999999997</v>
      </c>
      <c r="D196">
        <v>10.65</v>
      </c>
      <c r="E196">
        <v>14.56</v>
      </c>
      <c r="F196">
        <v>75.599999999999994</v>
      </c>
      <c r="G196" t="s">
        <v>8</v>
      </c>
      <c r="H196">
        <v>2.0357965889999998</v>
      </c>
    </row>
    <row r="197" spans="1:8" x14ac:dyDescent="0.25">
      <c r="A197">
        <v>196</v>
      </c>
      <c r="B197">
        <v>2016</v>
      </c>
      <c r="C197">
        <v>37.83</v>
      </c>
      <c r="D197">
        <v>10.68</v>
      </c>
      <c r="E197">
        <v>14.81</v>
      </c>
      <c r="F197">
        <v>68.602999999999994</v>
      </c>
      <c r="G197" t="s">
        <v>8</v>
      </c>
      <c r="H197">
        <v>2.5983258990000002</v>
      </c>
    </row>
    <row r="198" spans="1:8" x14ac:dyDescent="0.25">
      <c r="A198">
        <v>197</v>
      </c>
      <c r="B198">
        <v>2016</v>
      </c>
      <c r="C198">
        <v>37.9</v>
      </c>
      <c r="D198">
        <v>10.71</v>
      </c>
      <c r="E198">
        <v>14.36</v>
      </c>
      <c r="F198" t="s">
        <v>11</v>
      </c>
      <c r="G198" t="s">
        <v>10</v>
      </c>
      <c r="H198">
        <v>32.205757630000001</v>
      </c>
    </row>
    <row r="199" spans="1:8" x14ac:dyDescent="0.25">
      <c r="A199">
        <v>198</v>
      </c>
      <c r="B199">
        <v>2016</v>
      </c>
      <c r="C199">
        <v>37.729999999999997</v>
      </c>
      <c r="D199">
        <v>10.71</v>
      </c>
      <c r="E199">
        <v>14.27</v>
      </c>
      <c r="F199">
        <v>67.548000000000002</v>
      </c>
      <c r="G199" t="s">
        <v>8</v>
      </c>
      <c r="H199">
        <v>2.5983258990000002</v>
      </c>
    </row>
    <row r="200" spans="1:8" x14ac:dyDescent="0.25">
      <c r="A200">
        <v>199</v>
      </c>
      <c r="B200">
        <v>2016</v>
      </c>
      <c r="C200">
        <v>37.83</v>
      </c>
      <c r="D200">
        <v>10.7</v>
      </c>
      <c r="E200">
        <v>14.28</v>
      </c>
      <c r="F200">
        <v>65.597999999999999</v>
      </c>
      <c r="G200" t="s">
        <v>8</v>
      </c>
      <c r="H200">
        <v>2.5983258990000002</v>
      </c>
    </row>
    <row r="201" spans="1:8" x14ac:dyDescent="0.25">
      <c r="A201">
        <v>200</v>
      </c>
      <c r="B201">
        <v>2016</v>
      </c>
      <c r="C201">
        <v>38.229999999999997</v>
      </c>
      <c r="D201">
        <v>10.67</v>
      </c>
      <c r="E201">
        <v>14.27</v>
      </c>
      <c r="F201">
        <v>64.616</v>
      </c>
      <c r="G201" t="s">
        <v>8</v>
      </c>
      <c r="H201">
        <v>12.824336799999999</v>
      </c>
    </row>
    <row r="202" spans="1:8" x14ac:dyDescent="0.25">
      <c r="A202">
        <v>201</v>
      </c>
      <c r="B202">
        <v>2016</v>
      </c>
      <c r="C202">
        <v>38.270000000000003</v>
      </c>
      <c r="D202">
        <v>10.58</v>
      </c>
      <c r="E202">
        <v>15.73</v>
      </c>
      <c r="F202">
        <v>68.614000000000004</v>
      </c>
      <c r="G202" t="s">
        <v>10</v>
      </c>
      <c r="H202">
        <v>17.185254709999999</v>
      </c>
    </row>
    <row r="203" spans="1:8" x14ac:dyDescent="0.25">
      <c r="A203">
        <v>202</v>
      </c>
      <c r="B203">
        <v>2016</v>
      </c>
      <c r="C203">
        <v>37.409999999999997</v>
      </c>
      <c r="D203">
        <v>10.34</v>
      </c>
      <c r="E203">
        <v>13.86</v>
      </c>
      <c r="F203">
        <v>61.634999999999998</v>
      </c>
      <c r="G203" t="s">
        <v>8</v>
      </c>
      <c r="H203">
        <v>1.585224813</v>
      </c>
    </row>
    <row r="204" spans="1:8" x14ac:dyDescent="0.25">
      <c r="A204">
        <v>203</v>
      </c>
      <c r="B204">
        <v>2016</v>
      </c>
      <c r="C204">
        <v>37.04</v>
      </c>
      <c r="D204">
        <v>10.53</v>
      </c>
      <c r="E204">
        <v>14.06</v>
      </c>
      <c r="F204">
        <v>62.642000000000003</v>
      </c>
      <c r="G204" t="s">
        <v>10</v>
      </c>
      <c r="H204">
        <v>9.3555844189999995</v>
      </c>
    </row>
    <row r="205" spans="1:8" x14ac:dyDescent="0.25">
      <c r="A205">
        <v>204</v>
      </c>
      <c r="B205">
        <v>2016</v>
      </c>
      <c r="C205">
        <v>37.18</v>
      </c>
      <c r="D205">
        <v>10.37</v>
      </c>
      <c r="E205">
        <v>14.05</v>
      </c>
      <c r="F205">
        <v>66.540000000000006</v>
      </c>
      <c r="G205" t="s">
        <v>8</v>
      </c>
      <c r="H205">
        <v>3.1425677959999998</v>
      </c>
    </row>
    <row r="206" spans="1:8" x14ac:dyDescent="0.25">
      <c r="A206">
        <v>205</v>
      </c>
      <c r="B206">
        <v>2016</v>
      </c>
      <c r="C206">
        <v>37</v>
      </c>
      <c r="D206">
        <v>10.27</v>
      </c>
      <c r="E206">
        <v>13.89</v>
      </c>
      <c r="F206">
        <v>61.207999999999998</v>
      </c>
      <c r="G206" t="s">
        <v>8</v>
      </c>
      <c r="H206">
        <v>2.5983258990000002</v>
      </c>
    </row>
    <row r="207" spans="1:8" x14ac:dyDescent="0.25">
      <c r="A207">
        <v>206</v>
      </c>
      <c r="B207">
        <v>2016</v>
      </c>
      <c r="C207">
        <v>31.17</v>
      </c>
      <c r="D207">
        <v>10.3</v>
      </c>
      <c r="E207">
        <v>13.77</v>
      </c>
      <c r="F207">
        <v>61.220999999999997</v>
      </c>
      <c r="G207" t="s">
        <v>8</v>
      </c>
      <c r="H207">
        <v>2.5983258990000002</v>
      </c>
    </row>
    <row r="208" spans="1:8" x14ac:dyDescent="0.25">
      <c r="A208">
        <v>207</v>
      </c>
      <c r="B208">
        <v>2016</v>
      </c>
      <c r="C208">
        <v>37.21</v>
      </c>
      <c r="D208">
        <v>10.38</v>
      </c>
      <c r="E208">
        <v>13.77</v>
      </c>
      <c r="F208">
        <v>57.706000000000003</v>
      </c>
      <c r="G208" t="s">
        <v>8</v>
      </c>
      <c r="H208">
        <v>2.5983258990000002</v>
      </c>
    </row>
    <row r="209" spans="1:8" x14ac:dyDescent="0.25">
      <c r="A209">
        <v>208</v>
      </c>
      <c r="B209">
        <v>2016</v>
      </c>
      <c r="C209">
        <v>37.25</v>
      </c>
      <c r="D209">
        <v>10.25</v>
      </c>
      <c r="E209">
        <v>13.9</v>
      </c>
      <c r="F209">
        <v>66.498999999999995</v>
      </c>
      <c r="G209" t="s">
        <v>8</v>
      </c>
      <c r="H209">
        <v>12.824336799999999</v>
      </c>
    </row>
    <row r="210" spans="1:8" x14ac:dyDescent="0.25">
      <c r="A210">
        <v>209</v>
      </c>
      <c r="B210">
        <v>2016</v>
      </c>
      <c r="C210">
        <v>37.14</v>
      </c>
      <c r="D210">
        <v>10.42</v>
      </c>
      <c r="E210">
        <v>13.65</v>
      </c>
      <c r="F210">
        <v>61.075000000000003</v>
      </c>
      <c r="G210" t="s">
        <v>8</v>
      </c>
      <c r="H210">
        <v>1.792657561</v>
      </c>
    </row>
    <row r="211" spans="1:8" x14ac:dyDescent="0.25">
      <c r="A211">
        <v>210</v>
      </c>
      <c r="B211">
        <v>2016</v>
      </c>
      <c r="C211">
        <v>38.43</v>
      </c>
      <c r="D211">
        <v>10.68</v>
      </c>
      <c r="E211">
        <v>14.19</v>
      </c>
      <c r="F211">
        <v>65.59</v>
      </c>
      <c r="G211" t="s">
        <v>8</v>
      </c>
      <c r="H211">
        <v>1.792657561</v>
      </c>
    </row>
    <row r="212" spans="1:8" x14ac:dyDescent="0.25">
      <c r="A212">
        <v>211</v>
      </c>
      <c r="B212">
        <v>2016</v>
      </c>
      <c r="C212">
        <v>37.64</v>
      </c>
      <c r="D212">
        <v>10.45</v>
      </c>
      <c r="E212">
        <v>14.17</v>
      </c>
      <c r="F212">
        <v>66.694000000000003</v>
      </c>
      <c r="G212" t="s">
        <v>8</v>
      </c>
      <c r="H212">
        <v>2.9052032730000001</v>
      </c>
    </row>
    <row r="213" spans="1:8" x14ac:dyDescent="0.25">
      <c r="A213">
        <v>212</v>
      </c>
      <c r="B213">
        <v>2016</v>
      </c>
      <c r="C213">
        <v>38.92</v>
      </c>
      <c r="D213">
        <v>10.53</v>
      </c>
      <c r="E213">
        <v>14.43</v>
      </c>
      <c r="F213">
        <v>67.260000000000005</v>
      </c>
      <c r="G213" t="s">
        <v>8</v>
      </c>
      <c r="H213">
        <v>12.824336799999999</v>
      </c>
    </row>
    <row r="214" spans="1:8" x14ac:dyDescent="0.25">
      <c r="A214">
        <v>213</v>
      </c>
      <c r="B214">
        <v>2016</v>
      </c>
      <c r="C214">
        <v>38.81</v>
      </c>
      <c r="D214">
        <v>10.8</v>
      </c>
      <c r="E214">
        <v>14.39</v>
      </c>
      <c r="F214">
        <v>2.4E-2</v>
      </c>
      <c r="G214" t="s">
        <v>8</v>
      </c>
      <c r="H214">
        <v>2.5983258990000002</v>
      </c>
    </row>
    <row r="215" spans="1:8" x14ac:dyDescent="0.25">
      <c r="A215">
        <v>214</v>
      </c>
      <c r="B215">
        <v>2016</v>
      </c>
      <c r="C215">
        <v>38.39</v>
      </c>
      <c r="D215">
        <v>10.67</v>
      </c>
      <c r="E215">
        <v>14.42</v>
      </c>
      <c r="F215" t="s">
        <v>11</v>
      </c>
      <c r="G215" t="s">
        <v>8</v>
      </c>
      <c r="H215">
        <v>1.189195333</v>
      </c>
    </row>
    <row r="216" spans="1:8" x14ac:dyDescent="0.25">
      <c r="A216">
        <v>215</v>
      </c>
      <c r="B216">
        <v>2016</v>
      </c>
      <c r="C216">
        <v>39.049999999999997</v>
      </c>
      <c r="D216">
        <v>10.67</v>
      </c>
      <c r="E216">
        <v>14.49</v>
      </c>
      <c r="F216">
        <v>65.2</v>
      </c>
      <c r="G216" t="s">
        <v>8</v>
      </c>
      <c r="H216">
        <v>1.189195333</v>
      </c>
    </row>
    <row r="217" spans="1:8" x14ac:dyDescent="0.25">
      <c r="A217">
        <v>216</v>
      </c>
      <c r="B217">
        <v>2016</v>
      </c>
      <c r="C217">
        <v>37.44</v>
      </c>
      <c r="D217">
        <v>10.57</v>
      </c>
      <c r="E217">
        <v>14.2</v>
      </c>
      <c r="F217">
        <v>62.93</v>
      </c>
      <c r="G217" t="s">
        <v>8</v>
      </c>
      <c r="H217">
        <v>2.0357965889999998</v>
      </c>
    </row>
    <row r="218" spans="1:8" x14ac:dyDescent="0.25">
      <c r="A218">
        <v>217</v>
      </c>
      <c r="B218">
        <v>2016</v>
      </c>
      <c r="C218">
        <v>38.299999999999997</v>
      </c>
      <c r="D218">
        <v>10.73</v>
      </c>
      <c r="E218">
        <v>14.06</v>
      </c>
      <c r="F218">
        <v>67.453999999999994</v>
      </c>
      <c r="G218" t="s">
        <v>8</v>
      </c>
      <c r="H218">
        <v>1.189195333</v>
      </c>
    </row>
    <row r="219" spans="1:8" x14ac:dyDescent="0.25">
      <c r="A219">
        <v>218</v>
      </c>
      <c r="B219">
        <v>2016</v>
      </c>
      <c r="C219">
        <v>37.700000000000003</v>
      </c>
      <c r="D219">
        <v>10.67</v>
      </c>
      <c r="E219">
        <v>14.15</v>
      </c>
      <c r="F219">
        <v>66.62</v>
      </c>
      <c r="G219" t="s">
        <v>8</v>
      </c>
      <c r="H219">
        <v>2.5983258990000002</v>
      </c>
    </row>
    <row r="220" spans="1:8" x14ac:dyDescent="0.25">
      <c r="A220">
        <v>220</v>
      </c>
      <c r="B220">
        <v>2016</v>
      </c>
      <c r="C220">
        <v>38.28</v>
      </c>
      <c r="D220">
        <v>10.6</v>
      </c>
      <c r="E220">
        <v>14.35</v>
      </c>
      <c r="F220">
        <v>6.4420000000000002</v>
      </c>
      <c r="G220" t="s">
        <v>8</v>
      </c>
      <c r="H220">
        <v>2.5983258990000002</v>
      </c>
    </row>
    <row r="221" spans="1:8" x14ac:dyDescent="0.25">
      <c r="A221">
        <v>221</v>
      </c>
      <c r="B221">
        <v>2016</v>
      </c>
      <c r="C221">
        <v>39.32</v>
      </c>
      <c r="D221">
        <v>10.79</v>
      </c>
      <c r="E221">
        <v>14.65</v>
      </c>
      <c r="F221">
        <v>6.72</v>
      </c>
      <c r="G221" t="s">
        <v>8</v>
      </c>
      <c r="H221">
        <v>0</v>
      </c>
    </row>
    <row r="222" spans="1:8" x14ac:dyDescent="0.25">
      <c r="A222">
        <v>222</v>
      </c>
      <c r="B222">
        <v>2016</v>
      </c>
      <c r="C222">
        <v>38.1</v>
      </c>
      <c r="D222">
        <v>10.77</v>
      </c>
      <c r="E222">
        <v>14.34</v>
      </c>
      <c r="F222">
        <v>68.52</v>
      </c>
      <c r="G222" t="s">
        <v>8</v>
      </c>
      <c r="H222">
        <v>2.0357965889999998</v>
      </c>
    </row>
    <row r="223" spans="1:8" x14ac:dyDescent="0.25">
      <c r="A223">
        <v>223</v>
      </c>
      <c r="B223">
        <v>2016</v>
      </c>
      <c r="C223">
        <v>38.020000000000003</v>
      </c>
      <c r="D223">
        <v>10.42</v>
      </c>
      <c r="E223">
        <v>14.03</v>
      </c>
      <c r="F223">
        <v>7.8</v>
      </c>
      <c r="G223" t="s">
        <v>8</v>
      </c>
      <c r="H223">
        <v>0</v>
      </c>
    </row>
    <row r="224" spans="1:8" x14ac:dyDescent="0.25">
      <c r="A224">
        <v>224</v>
      </c>
      <c r="B224">
        <v>2016</v>
      </c>
      <c r="C224">
        <v>37.619999999999997</v>
      </c>
      <c r="D224">
        <v>10.44</v>
      </c>
      <c r="E224">
        <v>13.82</v>
      </c>
      <c r="F224">
        <v>61.573999999999998</v>
      </c>
      <c r="G224" t="s">
        <v>8</v>
      </c>
      <c r="H224">
        <v>6.8860729660000004</v>
      </c>
    </row>
    <row r="225" spans="1:8" x14ac:dyDescent="0.25">
      <c r="A225">
        <v>225</v>
      </c>
      <c r="B225">
        <v>2016</v>
      </c>
      <c r="C225">
        <v>37.43</v>
      </c>
      <c r="D225">
        <v>10.37</v>
      </c>
      <c r="E225">
        <v>13.71</v>
      </c>
      <c r="F225">
        <v>47.97</v>
      </c>
      <c r="G225" t="s">
        <v>8</v>
      </c>
      <c r="H225">
        <v>1.1368219559999999</v>
      </c>
    </row>
    <row r="226" spans="1:8" x14ac:dyDescent="0.25">
      <c r="A226">
        <v>226</v>
      </c>
      <c r="B226">
        <v>2016</v>
      </c>
      <c r="C226">
        <v>36.53</v>
      </c>
      <c r="D226">
        <v>9.9499999999999993</v>
      </c>
      <c r="E226">
        <v>13.4</v>
      </c>
      <c r="F226">
        <v>72.709999999999994</v>
      </c>
      <c r="G226" t="s">
        <v>8</v>
      </c>
      <c r="H226">
        <v>1.585224813</v>
      </c>
    </row>
    <row r="227" spans="1:8" x14ac:dyDescent="0.25">
      <c r="A227">
        <v>227</v>
      </c>
      <c r="B227">
        <v>2016</v>
      </c>
      <c r="C227">
        <v>37.22</v>
      </c>
      <c r="D227">
        <v>10.3</v>
      </c>
      <c r="E227">
        <v>13.64</v>
      </c>
      <c r="F227">
        <v>59.573999999999998</v>
      </c>
      <c r="G227" t="s">
        <v>8</v>
      </c>
      <c r="H227">
        <v>1.189195333</v>
      </c>
    </row>
    <row r="228" spans="1:8" x14ac:dyDescent="0.25">
      <c r="A228">
        <v>228</v>
      </c>
      <c r="B228">
        <v>2016</v>
      </c>
      <c r="C228">
        <v>36.729999999999997</v>
      </c>
      <c r="D228">
        <v>10.25</v>
      </c>
      <c r="E228">
        <v>13.8</v>
      </c>
      <c r="F228">
        <v>64.3</v>
      </c>
      <c r="G228" t="s">
        <v>8</v>
      </c>
      <c r="H228">
        <v>2.5983258990000002</v>
      </c>
    </row>
    <row r="229" spans="1:8" x14ac:dyDescent="0.25">
      <c r="A229">
        <v>229</v>
      </c>
      <c r="B229">
        <v>2016</v>
      </c>
      <c r="C229">
        <v>37.19</v>
      </c>
      <c r="D229">
        <v>10.3</v>
      </c>
      <c r="E229">
        <v>13.75</v>
      </c>
      <c r="F229">
        <v>68.5</v>
      </c>
      <c r="G229" t="s">
        <v>8</v>
      </c>
      <c r="H229">
        <v>1.1368219559999999</v>
      </c>
    </row>
    <row r="230" spans="1:8" x14ac:dyDescent="0.25">
      <c r="A230">
        <v>230</v>
      </c>
      <c r="B230">
        <v>2016</v>
      </c>
      <c r="C230">
        <v>4.13</v>
      </c>
      <c r="D230">
        <v>0.09</v>
      </c>
      <c r="E230">
        <v>0.99</v>
      </c>
      <c r="F230">
        <v>5.7770000000000001</v>
      </c>
      <c r="G230" t="s">
        <v>8</v>
      </c>
      <c r="H230">
        <v>2.5983258990000002</v>
      </c>
    </row>
    <row r="231" spans="1:8" x14ac:dyDescent="0.25">
      <c r="A231">
        <v>231</v>
      </c>
      <c r="B231">
        <v>2016</v>
      </c>
      <c r="C231">
        <v>0.01</v>
      </c>
      <c r="D231">
        <v>0.02</v>
      </c>
      <c r="E231">
        <v>0.38</v>
      </c>
      <c r="F231" t="s">
        <v>11</v>
      </c>
      <c r="G231" t="s">
        <v>8</v>
      </c>
      <c r="H231">
        <v>2.5983258990000002</v>
      </c>
    </row>
    <row r="232" spans="1:8" x14ac:dyDescent="0.25">
      <c r="A232">
        <v>232</v>
      </c>
      <c r="B232">
        <v>2016</v>
      </c>
      <c r="C232">
        <v>37.17</v>
      </c>
      <c r="D232">
        <v>10.3</v>
      </c>
      <c r="E232">
        <v>13.77</v>
      </c>
      <c r="F232">
        <v>62.34</v>
      </c>
      <c r="G232" t="s">
        <v>8</v>
      </c>
      <c r="H232">
        <v>1.792657561</v>
      </c>
    </row>
    <row r="233" spans="1:8" x14ac:dyDescent="0.25">
      <c r="A233">
        <v>233</v>
      </c>
      <c r="B233">
        <v>2016</v>
      </c>
      <c r="C233">
        <v>37.380000000000003</v>
      </c>
      <c r="D233">
        <v>10.33</v>
      </c>
      <c r="E233">
        <v>13.71</v>
      </c>
      <c r="F233">
        <v>60.426000000000002</v>
      </c>
      <c r="G233" t="s">
        <v>8</v>
      </c>
      <c r="H233">
        <v>1.792657561</v>
      </c>
    </row>
    <row r="234" spans="1:8" x14ac:dyDescent="0.25">
      <c r="A234">
        <v>234</v>
      </c>
      <c r="B234">
        <v>2016</v>
      </c>
      <c r="C234">
        <v>37.25</v>
      </c>
      <c r="D234">
        <v>10.61</v>
      </c>
      <c r="E234">
        <v>13.99</v>
      </c>
      <c r="F234">
        <v>56.08</v>
      </c>
      <c r="G234" t="s">
        <v>8</v>
      </c>
      <c r="H234">
        <v>2.0357965889999998</v>
      </c>
    </row>
    <row r="235" spans="1:8" x14ac:dyDescent="0.25">
      <c r="A235">
        <v>235</v>
      </c>
      <c r="B235">
        <v>2015</v>
      </c>
      <c r="C235">
        <v>38.17</v>
      </c>
      <c r="D235">
        <v>9.89</v>
      </c>
      <c r="E235">
        <v>17.010000000000002</v>
      </c>
      <c r="F235">
        <v>51.89</v>
      </c>
      <c r="G235" t="s">
        <v>10</v>
      </c>
      <c r="H235">
        <v>35.929447240000002</v>
      </c>
    </row>
    <row r="236" spans="1:8" x14ac:dyDescent="0.25">
      <c r="A236">
        <v>236</v>
      </c>
      <c r="B236">
        <v>2015</v>
      </c>
      <c r="C236">
        <v>36.880000000000003</v>
      </c>
      <c r="D236">
        <v>9.75</v>
      </c>
      <c r="E236">
        <v>15.92</v>
      </c>
      <c r="F236">
        <v>90.887</v>
      </c>
      <c r="G236" t="s">
        <v>8</v>
      </c>
      <c r="H236">
        <v>1.792657561</v>
      </c>
    </row>
    <row r="237" spans="1:8" x14ac:dyDescent="0.25">
      <c r="A237">
        <v>237</v>
      </c>
      <c r="B237">
        <v>2015</v>
      </c>
      <c r="C237">
        <v>37.68</v>
      </c>
      <c r="D237">
        <v>10</v>
      </c>
      <c r="E237">
        <v>22.9</v>
      </c>
      <c r="F237">
        <v>2.1269999999999998</v>
      </c>
      <c r="G237" t="s">
        <v>8</v>
      </c>
      <c r="H237">
        <v>1.189195333</v>
      </c>
    </row>
    <row r="238" spans="1:8" x14ac:dyDescent="0.25">
      <c r="A238">
        <v>238</v>
      </c>
      <c r="B238">
        <v>2015</v>
      </c>
      <c r="C238">
        <v>37.880000000000003</v>
      </c>
      <c r="D238">
        <v>9.9</v>
      </c>
      <c r="E238">
        <v>14.83</v>
      </c>
      <c r="F238">
        <v>59.604999999999997</v>
      </c>
      <c r="G238" t="s">
        <v>8</v>
      </c>
      <c r="H238">
        <v>14.64761699</v>
      </c>
    </row>
    <row r="239" spans="1:8" x14ac:dyDescent="0.25">
      <c r="A239">
        <v>239</v>
      </c>
      <c r="B239">
        <v>2015</v>
      </c>
      <c r="C239">
        <v>36.869999999999997</v>
      </c>
      <c r="D239">
        <v>9.85</v>
      </c>
      <c r="E239">
        <v>14.83</v>
      </c>
      <c r="F239">
        <v>57.76</v>
      </c>
      <c r="G239" t="s">
        <v>8</v>
      </c>
      <c r="H239">
        <v>2.5983258990000002</v>
      </c>
    </row>
    <row r="240" spans="1:8" x14ac:dyDescent="0.25">
      <c r="A240">
        <v>240</v>
      </c>
      <c r="B240">
        <v>2015</v>
      </c>
      <c r="C240">
        <v>38.18</v>
      </c>
      <c r="D240">
        <v>9.89</v>
      </c>
      <c r="E240">
        <v>15.18</v>
      </c>
      <c r="F240">
        <v>60.68</v>
      </c>
      <c r="G240" t="s">
        <v>8</v>
      </c>
      <c r="H240">
        <v>1.189195333</v>
      </c>
    </row>
    <row r="241" spans="1:8" x14ac:dyDescent="0.25">
      <c r="A241">
        <v>241</v>
      </c>
      <c r="B241">
        <v>2015</v>
      </c>
      <c r="C241">
        <v>37.58</v>
      </c>
      <c r="D241">
        <v>9.85</v>
      </c>
      <c r="E241">
        <v>15.22</v>
      </c>
      <c r="F241">
        <v>63.326999999999998</v>
      </c>
      <c r="G241" t="s">
        <v>10</v>
      </c>
      <c r="H241">
        <v>1.2011903909999999</v>
      </c>
    </row>
    <row r="242" spans="1:8" x14ac:dyDescent="0.25">
      <c r="A242">
        <v>242</v>
      </c>
      <c r="B242">
        <v>2015</v>
      </c>
      <c r="C242">
        <v>37.83</v>
      </c>
      <c r="D242">
        <v>10.08</v>
      </c>
      <c r="E242">
        <v>15.33</v>
      </c>
      <c r="F242">
        <v>61.18</v>
      </c>
      <c r="G242" t="s">
        <v>10</v>
      </c>
      <c r="H242">
        <v>9.3793145130000006</v>
      </c>
    </row>
    <row r="243" spans="1:8" x14ac:dyDescent="0.25">
      <c r="A243">
        <v>243</v>
      </c>
      <c r="B243">
        <v>2015</v>
      </c>
      <c r="C243">
        <v>37.94</v>
      </c>
      <c r="D243">
        <v>10.02</v>
      </c>
      <c r="E243">
        <v>15.68</v>
      </c>
      <c r="F243">
        <v>77.180000000000007</v>
      </c>
      <c r="G243" t="s">
        <v>10</v>
      </c>
      <c r="H243">
        <v>14.07352056</v>
      </c>
    </row>
    <row r="244" spans="1:8" x14ac:dyDescent="0.25">
      <c r="A244">
        <v>244</v>
      </c>
      <c r="B244">
        <v>2015</v>
      </c>
      <c r="C244">
        <v>38.08</v>
      </c>
      <c r="D244">
        <v>10.199999999999999</v>
      </c>
      <c r="E244">
        <v>14.97</v>
      </c>
      <c r="F244">
        <v>59.835000000000001</v>
      </c>
      <c r="G244" t="s">
        <v>8</v>
      </c>
      <c r="H244">
        <v>1.189195333</v>
      </c>
    </row>
    <row r="245" spans="1:8" x14ac:dyDescent="0.25">
      <c r="A245">
        <v>245</v>
      </c>
      <c r="B245">
        <v>2015</v>
      </c>
      <c r="C245">
        <v>37.99</v>
      </c>
      <c r="D245">
        <v>10.23</v>
      </c>
      <c r="E245">
        <v>14.97</v>
      </c>
      <c r="F245">
        <v>65.63</v>
      </c>
      <c r="G245" t="s">
        <v>8</v>
      </c>
      <c r="H245">
        <v>1.792657561</v>
      </c>
    </row>
    <row r="246" spans="1:8" x14ac:dyDescent="0.25">
      <c r="A246">
        <v>246</v>
      </c>
      <c r="B246">
        <v>2015</v>
      </c>
      <c r="C246">
        <v>37.43</v>
      </c>
      <c r="D246">
        <v>10.130000000000001</v>
      </c>
      <c r="E246">
        <v>14.96</v>
      </c>
      <c r="F246">
        <v>49.863999999999997</v>
      </c>
      <c r="G246" t="s">
        <v>8</v>
      </c>
      <c r="H246">
        <v>1.792657561</v>
      </c>
    </row>
    <row r="247" spans="1:8" x14ac:dyDescent="0.25">
      <c r="A247">
        <v>247</v>
      </c>
      <c r="B247">
        <v>2015</v>
      </c>
      <c r="C247">
        <v>38</v>
      </c>
      <c r="D247">
        <v>10.07</v>
      </c>
      <c r="E247">
        <v>15</v>
      </c>
      <c r="F247">
        <v>62.89</v>
      </c>
      <c r="G247" t="s">
        <v>8</v>
      </c>
      <c r="H247">
        <v>1.189195333</v>
      </c>
    </row>
    <row r="248" spans="1:8" x14ac:dyDescent="0.25">
      <c r="A248">
        <v>248</v>
      </c>
      <c r="B248">
        <v>2015</v>
      </c>
      <c r="C248">
        <v>38.450000000000003</v>
      </c>
      <c r="D248">
        <v>10.16</v>
      </c>
      <c r="E248">
        <v>15.52</v>
      </c>
      <c r="F248">
        <v>26.587</v>
      </c>
      <c r="G248" t="s">
        <v>9</v>
      </c>
      <c r="H248">
        <v>6.0863260889999999</v>
      </c>
    </row>
    <row r="249" spans="1:8" x14ac:dyDescent="0.25">
      <c r="A249">
        <v>249</v>
      </c>
      <c r="B249">
        <v>2015</v>
      </c>
      <c r="C249">
        <v>40</v>
      </c>
      <c r="D249">
        <v>10.63</v>
      </c>
      <c r="E249">
        <v>15.92</v>
      </c>
      <c r="F249">
        <v>30.631</v>
      </c>
      <c r="G249" t="s">
        <v>8</v>
      </c>
      <c r="H249">
        <v>2.0357965889999998</v>
      </c>
    </row>
    <row r="250" spans="1:8" x14ac:dyDescent="0.25">
      <c r="A250">
        <v>250</v>
      </c>
      <c r="B250">
        <v>2015</v>
      </c>
      <c r="C250">
        <v>39.229999999999997</v>
      </c>
      <c r="D250">
        <v>10.53</v>
      </c>
      <c r="E250">
        <v>15.46</v>
      </c>
      <c r="F250">
        <v>29.89</v>
      </c>
      <c r="G250" t="s">
        <v>8</v>
      </c>
      <c r="H250">
        <v>1.792657561</v>
      </c>
    </row>
    <row r="251" spans="1:8" x14ac:dyDescent="0.25">
      <c r="A251">
        <v>251</v>
      </c>
      <c r="B251">
        <v>2015</v>
      </c>
      <c r="C251">
        <v>38.68</v>
      </c>
      <c r="D251">
        <v>10.06</v>
      </c>
      <c r="E251">
        <v>15.39</v>
      </c>
      <c r="F251" t="s">
        <v>11</v>
      </c>
      <c r="G251" t="s">
        <v>8</v>
      </c>
      <c r="H251">
        <v>1.1368219559999999</v>
      </c>
    </row>
    <row r="252" spans="1:8" x14ac:dyDescent="0.25">
      <c r="A252">
        <v>252</v>
      </c>
      <c r="B252">
        <v>2015</v>
      </c>
      <c r="C252">
        <v>38.42</v>
      </c>
      <c r="D252">
        <v>10.15</v>
      </c>
      <c r="E252">
        <v>15.05</v>
      </c>
      <c r="F252">
        <v>19.788</v>
      </c>
      <c r="G252" t="s">
        <v>8</v>
      </c>
      <c r="H252">
        <v>1.792657561</v>
      </c>
    </row>
    <row r="253" spans="1:8" x14ac:dyDescent="0.25">
      <c r="A253">
        <v>253</v>
      </c>
      <c r="B253">
        <v>2015</v>
      </c>
      <c r="C253">
        <v>38.51</v>
      </c>
      <c r="D253">
        <v>10.4</v>
      </c>
      <c r="E253">
        <v>15.48</v>
      </c>
      <c r="F253">
        <v>32.841999999999999</v>
      </c>
      <c r="G253" t="s">
        <v>8</v>
      </c>
      <c r="H253">
        <v>2.5983258990000002</v>
      </c>
    </row>
    <row r="254" spans="1:8" x14ac:dyDescent="0.25">
      <c r="A254">
        <v>254</v>
      </c>
      <c r="B254">
        <v>2015</v>
      </c>
      <c r="C254">
        <v>38.33</v>
      </c>
      <c r="D254">
        <v>10.47</v>
      </c>
      <c r="E254">
        <v>15.17</v>
      </c>
      <c r="F254">
        <v>33.499000000000002</v>
      </c>
      <c r="G254" t="s">
        <v>8</v>
      </c>
      <c r="H254">
        <v>1.792657561</v>
      </c>
    </row>
    <row r="255" spans="1:8" x14ac:dyDescent="0.25">
      <c r="A255">
        <v>255</v>
      </c>
      <c r="B255">
        <v>2015</v>
      </c>
      <c r="C255">
        <v>38.659999999999997</v>
      </c>
      <c r="D255">
        <v>10.15</v>
      </c>
      <c r="E255">
        <v>15.61</v>
      </c>
      <c r="F255">
        <v>32.646000000000001</v>
      </c>
      <c r="G255" t="s">
        <v>12</v>
      </c>
      <c r="H255">
        <v>13.21567793</v>
      </c>
    </row>
    <row r="256" spans="1:8" x14ac:dyDescent="0.25">
      <c r="A256">
        <v>256</v>
      </c>
      <c r="B256">
        <v>2015</v>
      </c>
      <c r="C256">
        <v>38.729999999999997</v>
      </c>
      <c r="D256">
        <v>10.1</v>
      </c>
      <c r="E256">
        <v>15.57</v>
      </c>
      <c r="F256">
        <v>30.74</v>
      </c>
      <c r="G256" t="s">
        <v>9</v>
      </c>
      <c r="H256">
        <v>5.6664447610000002</v>
      </c>
    </row>
    <row r="257" spans="1:8" x14ac:dyDescent="0.25">
      <c r="A257">
        <v>257</v>
      </c>
      <c r="B257">
        <v>2015</v>
      </c>
      <c r="C257">
        <v>38.049999999999997</v>
      </c>
      <c r="D257">
        <v>10.119999999999999</v>
      </c>
      <c r="E257">
        <v>15.08</v>
      </c>
      <c r="F257">
        <v>28.041</v>
      </c>
      <c r="G257" t="s">
        <v>8</v>
      </c>
      <c r="H257">
        <v>1.792657561</v>
      </c>
    </row>
    <row r="258" spans="1:8" x14ac:dyDescent="0.25">
      <c r="A258">
        <v>258</v>
      </c>
      <c r="B258">
        <v>2015</v>
      </c>
      <c r="C258">
        <v>38.15</v>
      </c>
      <c r="D258">
        <v>10.11</v>
      </c>
      <c r="E258">
        <v>15.53</v>
      </c>
      <c r="F258">
        <v>34.409999999999997</v>
      </c>
      <c r="G258" t="s">
        <v>10</v>
      </c>
      <c r="H258">
        <v>6.6685640480000004</v>
      </c>
    </row>
    <row r="259" spans="1:8" x14ac:dyDescent="0.25">
      <c r="A259">
        <v>259</v>
      </c>
      <c r="B259">
        <v>2015</v>
      </c>
      <c r="C259">
        <v>1.51</v>
      </c>
      <c r="D259">
        <v>0.17</v>
      </c>
      <c r="E259">
        <v>0.78</v>
      </c>
      <c r="F259" t="s">
        <v>11</v>
      </c>
      <c r="G259" t="s">
        <v>8</v>
      </c>
      <c r="H259">
        <v>1.189195333</v>
      </c>
    </row>
    <row r="260" spans="1:8" x14ac:dyDescent="0.25">
      <c r="A260">
        <v>260</v>
      </c>
      <c r="B260">
        <v>2015</v>
      </c>
      <c r="C260">
        <v>38.33</v>
      </c>
      <c r="D260">
        <v>10.69</v>
      </c>
      <c r="E260">
        <v>15.68</v>
      </c>
      <c r="F260">
        <v>33.831000000000003</v>
      </c>
      <c r="G260" t="s">
        <v>12</v>
      </c>
      <c r="H260">
        <v>9.7220657740000007</v>
      </c>
    </row>
    <row r="261" spans="1:8" x14ac:dyDescent="0.25">
      <c r="A261">
        <v>261</v>
      </c>
      <c r="B261">
        <v>2015</v>
      </c>
      <c r="C261">
        <v>38.24</v>
      </c>
      <c r="D261">
        <v>10.119999999999999</v>
      </c>
      <c r="E261">
        <v>15.06</v>
      </c>
      <c r="F261">
        <v>60.585999999999999</v>
      </c>
      <c r="G261" t="s">
        <v>9</v>
      </c>
      <c r="H261">
        <v>19.506921599999998</v>
      </c>
    </row>
    <row r="262" spans="1:8" x14ac:dyDescent="0.25">
      <c r="A262">
        <v>262</v>
      </c>
      <c r="B262">
        <v>2015</v>
      </c>
      <c r="C262">
        <v>36.78</v>
      </c>
      <c r="D262">
        <v>9.86</v>
      </c>
      <c r="E262">
        <v>15.03</v>
      </c>
      <c r="F262">
        <v>60.36</v>
      </c>
      <c r="G262" t="s">
        <v>8</v>
      </c>
      <c r="H262">
        <v>2.5983258990000002</v>
      </c>
    </row>
    <row r="263" spans="1:8" x14ac:dyDescent="0.25">
      <c r="A263">
        <v>263</v>
      </c>
      <c r="B263">
        <v>2015</v>
      </c>
      <c r="C263">
        <v>38.56</v>
      </c>
      <c r="D263">
        <v>10.31</v>
      </c>
      <c r="E263">
        <v>15.2</v>
      </c>
      <c r="F263">
        <v>63.1</v>
      </c>
      <c r="G263" t="s">
        <v>8</v>
      </c>
      <c r="H263">
        <v>2.5983258990000002</v>
      </c>
    </row>
    <row r="264" spans="1:8" x14ac:dyDescent="0.25">
      <c r="A264">
        <v>264</v>
      </c>
      <c r="B264">
        <v>2015</v>
      </c>
      <c r="C264">
        <v>38.42</v>
      </c>
      <c r="D264">
        <v>10.08</v>
      </c>
      <c r="E264">
        <v>15.34</v>
      </c>
      <c r="F264">
        <v>52.1</v>
      </c>
      <c r="G264" t="s">
        <v>8</v>
      </c>
      <c r="H264">
        <v>1.1368219559999999</v>
      </c>
    </row>
    <row r="265" spans="1:8" x14ac:dyDescent="0.25">
      <c r="A265">
        <v>265</v>
      </c>
      <c r="B265">
        <v>2015</v>
      </c>
      <c r="C265">
        <v>38.04</v>
      </c>
      <c r="D265">
        <v>10.34</v>
      </c>
      <c r="E265">
        <v>15.27</v>
      </c>
      <c r="F265">
        <v>62.744</v>
      </c>
      <c r="G265" t="s">
        <v>8</v>
      </c>
      <c r="H265">
        <v>2.0357965889999998</v>
      </c>
    </row>
    <row r="266" spans="1:8" x14ac:dyDescent="0.25">
      <c r="A266">
        <v>266</v>
      </c>
      <c r="B266">
        <v>2015</v>
      </c>
      <c r="C266">
        <v>37.39</v>
      </c>
      <c r="D266">
        <v>9.89</v>
      </c>
      <c r="E266">
        <v>15.06</v>
      </c>
      <c r="F266">
        <v>63.351999999999997</v>
      </c>
      <c r="G266" t="s">
        <v>8</v>
      </c>
      <c r="H266">
        <v>2.0357965889999998</v>
      </c>
    </row>
    <row r="267" spans="1:8" x14ac:dyDescent="0.25">
      <c r="A267">
        <v>267</v>
      </c>
      <c r="B267">
        <v>2015</v>
      </c>
      <c r="C267">
        <v>37.94</v>
      </c>
      <c r="D267">
        <v>10.16</v>
      </c>
      <c r="E267">
        <v>15.53</v>
      </c>
      <c r="F267">
        <v>74.619</v>
      </c>
      <c r="G267" t="s">
        <v>8</v>
      </c>
      <c r="H267">
        <v>6.8860729660000004</v>
      </c>
    </row>
    <row r="268" spans="1:8" x14ac:dyDescent="0.25">
      <c r="A268">
        <v>268</v>
      </c>
      <c r="B268">
        <v>2015</v>
      </c>
      <c r="C268">
        <v>37.68</v>
      </c>
      <c r="D268">
        <v>10</v>
      </c>
      <c r="E268">
        <v>22.9</v>
      </c>
      <c r="F268">
        <v>2.1269999999999998</v>
      </c>
      <c r="G268" t="s">
        <v>8</v>
      </c>
      <c r="H268">
        <v>1.189195333</v>
      </c>
    </row>
    <row r="269" spans="1:8" x14ac:dyDescent="0.25">
      <c r="A269">
        <v>269</v>
      </c>
      <c r="B269">
        <v>2015</v>
      </c>
      <c r="C269">
        <v>38</v>
      </c>
      <c r="D269">
        <v>10.16</v>
      </c>
      <c r="E269">
        <v>17.399999999999999</v>
      </c>
      <c r="F269">
        <v>35.396000000000001</v>
      </c>
      <c r="G269" t="s">
        <v>10</v>
      </c>
      <c r="H269">
        <v>15.18310303</v>
      </c>
    </row>
    <row r="270" spans="1:8" x14ac:dyDescent="0.25">
      <c r="A270">
        <v>270</v>
      </c>
      <c r="B270">
        <v>2015</v>
      </c>
      <c r="C270">
        <v>39.04</v>
      </c>
      <c r="D270">
        <v>10.32</v>
      </c>
      <c r="E270">
        <v>15.68</v>
      </c>
      <c r="F270">
        <v>35.75</v>
      </c>
      <c r="G270" t="s">
        <v>9</v>
      </c>
      <c r="H270">
        <v>16.633628229999999</v>
      </c>
    </row>
    <row r="271" spans="1:8" x14ac:dyDescent="0.25">
      <c r="A271">
        <v>271</v>
      </c>
      <c r="B271">
        <v>2015</v>
      </c>
      <c r="C271">
        <v>36.86</v>
      </c>
      <c r="D271">
        <v>9.8800000000000008</v>
      </c>
      <c r="E271">
        <v>14.72</v>
      </c>
      <c r="F271">
        <v>60.93</v>
      </c>
      <c r="G271" t="s">
        <v>8</v>
      </c>
      <c r="H271">
        <v>1.792657561</v>
      </c>
    </row>
    <row r="272" spans="1:8" x14ac:dyDescent="0.25">
      <c r="A272">
        <v>272</v>
      </c>
      <c r="B272">
        <v>2015</v>
      </c>
      <c r="C272">
        <v>37.340000000000003</v>
      </c>
      <c r="D272">
        <v>9.93</v>
      </c>
      <c r="E272">
        <v>15.16</v>
      </c>
      <c r="F272">
        <v>62.026000000000003</v>
      </c>
      <c r="G272" t="s">
        <v>8</v>
      </c>
      <c r="H272">
        <v>3.3883271750000001</v>
      </c>
    </row>
    <row r="273" spans="1:8" x14ac:dyDescent="0.25">
      <c r="A273">
        <v>273</v>
      </c>
      <c r="B273">
        <v>2015</v>
      </c>
      <c r="C273">
        <v>38.07</v>
      </c>
      <c r="D273">
        <v>9.9499999999999993</v>
      </c>
      <c r="E273">
        <v>15.35</v>
      </c>
      <c r="F273">
        <v>59.3</v>
      </c>
      <c r="G273" t="s">
        <v>12</v>
      </c>
      <c r="H273">
        <v>16.08910921</v>
      </c>
    </row>
    <row r="274" spans="1:8" x14ac:dyDescent="0.25">
      <c r="A274">
        <v>274</v>
      </c>
      <c r="B274">
        <v>2015</v>
      </c>
      <c r="C274">
        <v>37.68</v>
      </c>
      <c r="D274">
        <v>10.02</v>
      </c>
      <c r="E274">
        <v>15.22</v>
      </c>
      <c r="F274">
        <v>51.3</v>
      </c>
      <c r="G274" t="s">
        <v>8</v>
      </c>
      <c r="H274">
        <v>2.0357965889999998</v>
      </c>
    </row>
    <row r="275" spans="1:8" x14ac:dyDescent="0.25">
      <c r="A275">
        <v>275</v>
      </c>
      <c r="B275">
        <v>2015</v>
      </c>
      <c r="C275">
        <v>37.520000000000003</v>
      </c>
      <c r="D275">
        <v>10.07</v>
      </c>
      <c r="E275">
        <v>14.85</v>
      </c>
      <c r="F275">
        <v>59.7</v>
      </c>
      <c r="G275" t="s">
        <v>8</v>
      </c>
      <c r="H275">
        <v>1.792657561</v>
      </c>
    </row>
    <row r="276" spans="1:8" x14ac:dyDescent="0.25">
      <c r="A276">
        <v>276</v>
      </c>
      <c r="B276">
        <v>2015</v>
      </c>
      <c r="C276">
        <v>38.090000000000003</v>
      </c>
      <c r="D276">
        <v>10.1</v>
      </c>
      <c r="E276">
        <v>15.55</v>
      </c>
      <c r="F276">
        <v>28.95</v>
      </c>
      <c r="G276" t="s">
        <v>8</v>
      </c>
      <c r="H276">
        <v>2.5983258990000002</v>
      </c>
    </row>
    <row r="277" spans="1:8" x14ac:dyDescent="0.25">
      <c r="A277">
        <v>277</v>
      </c>
      <c r="B277">
        <v>2015</v>
      </c>
      <c r="C277">
        <v>38.43</v>
      </c>
      <c r="D277">
        <v>10.29</v>
      </c>
      <c r="E277">
        <v>15.11</v>
      </c>
      <c r="F277">
        <v>31.100999999999999</v>
      </c>
      <c r="G277" t="s">
        <v>10</v>
      </c>
      <c r="H277">
        <v>3.0765650359999999</v>
      </c>
    </row>
    <row r="278" spans="1:8" x14ac:dyDescent="0.25">
      <c r="A278">
        <v>278</v>
      </c>
      <c r="B278">
        <v>2015</v>
      </c>
      <c r="C278">
        <v>38.159999999999997</v>
      </c>
      <c r="D278">
        <v>10.119999999999999</v>
      </c>
      <c r="E278">
        <v>15.34</v>
      </c>
      <c r="F278">
        <v>33.091000000000001</v>
      </c>
      <c r="G278" t="s">
        <v>8</v>
      </c>
      <c r="H278">
        <v>2.5789152080000002</v>
      </c>
    </row>
    <row r="279" spans="1:8" x14ac:dyDescent="0.25">
      <c r="A279">
        <v>279</v>
      </c>
      <c r="B279">
        <v>2015</v>
      </c>
      <c r="C279">
        <v>38.03</v>
      </c>
      <c r="D279">
        <v>10.16</v>
      </c>
      <c r="E279">
        <v>15.46</v>
      </c>
      <c r="F279">
        <v>27.96</v>
      </c>
      <c r="G279" t="s">
        <v>8</v>
      </c>
      <c r="H279">
        <v>2.0357965889999998</v>
      </c>
    </row>
    <row r="280" spans="1:8" x14ac:dyDescent="0.25">
      <c r="A280">
        <v>280</v>
      </c>
      <c r="B280">
        <v>2015</v>
      </c>
      <c r="C280">
        <v>38.69</v>
      </c>
      <c r="D280">
        <v>10.33</v>
      </c>
      <c r="E280">
        <v>15.31</v>
      </c>
      <c r="F280">
        <v>1.4470000000000001</v>
      </c>
      <c r="G280" t="s">
        <v>8</v>
      </c>
      <c r="H280">
        <v>2.5983258990000002</v>
      </c>
    </row>
    <row r="281" spans="1:8" x14ac:dyDescent="0.25">
      <c r="A281">
        <v>281</v>
      </c>
      <c r="B281">
        <v>2015</v>
      </c>
      <c r="C281">
        <v>38.69</v>
      </c>
      <c r="D281">
        <v>10.25</v>
      </c>
      <c r="E281">
        <v>15.62</v>
      </c>
      <c r="F281" t="s">
        <v>11</v>
      </c>
      <c r="G281" t="s">
        <v>8</v>
      </c>
      <c r="H281">
        <v>2.5983258990000002</v>
      </c>
    </row>
    <row r="282" spans="1:8" x14ac:dyDescent="0.25">
      <c r="A282">
        <v>282</v>
      </c>
      <c r="B282">
        <v>2015</v>
      </c>
      <c r="C282">
        <v>38.81</v>
      </c>
      <c r="D282">
        <v>9.9700000000000006</v>
      </c>
      <c r="E282">
        <v>15.91</v>
      </c>
      <c r="F282" t="s">
        <v>11</v>
      </c>
      <c r="G282" t="s">
        <v>12</v>
      </c>
      <c r="H282">
        <v>8.4644505940000005</v>
      </c>
    </row>
    <row r="283" spans="1:8" x14ac:dyDescent="0.25">
      <c r="A283">
        <v>283</v>
      </c>
      <c r="B283">
        <v>2015</v>
      </c>
      <c r="C283">
        <v>38.57</v>
      </c>
      <c r="D283">
        <v>10.19</v>
      </c>
      <c r="E283">
        <v>17.399999999999999</v>
      </c>
      <c r="F283">
        <v>1.423</v>
      </c>
      <c r="G283" t="s">
        <v>8</v>
      </c>
      <c r="H283">
        <v>2.0357965889999998</v>
      </c>
    </row>
    <row r="284" spans="1:8" x14ac:dyDescent="0.25">
      <c r="A284">
        <v>284</v>
      </c>
      <c r="B284">
        <v>2015</v>
      </c>
      <c r="C284">
        <v>39.020000000000003</v>
      </c>
      <c r="D284">
        <v>10.28</v>
      </c>
      <c r="E284">
        <v>16.64</v>
      </c>
      <c r="F284" t="s">
        <v>11</v>
      </c>
      <c r="G284" t="s">
        <v>8</v>
      </c>
      <c r="H284">
        <v>29.024486499999998</v>
      </c>
    </row>
    <row r="285" spans="1:8" x14ac:dyDescent="0.25">
      <c r="A285">
        <v>285</v>
      </c>
      <c r="B285">
        <v>2015</v>
      </c>
      <c r="C285">
        <v>39.43</v>
      </c>
      <c r="D285">
        <v>10.61</v>
      </c>
      <c r="E285">
        <v>16.489999999999998</v>
      </c>
      <c r="F285">
        <v>34.83</v>
      </c>
      <c r="G285" t="s">
        <v>8</v>
      </c>
      <c r="H285">
        <v>17.765899900000001</v>
      </c>
    </row>
    <row r="286" spans="1:8" x14ac:dyDescent="0.25">
      <c r="A286">
        <v>286</v>
      </c>
      <c r="B286">
        <v>2015</v>
      </c>
      <c r="C286">
        <v>39.15</v>
      </c>
      <c r="D286">
        <v>10.23</v>
      </c>
      <c r="E286">
        <v>15.8</v>
      </c>
      <c r="F286">
        <v>29.75</v>
      </c>
      <c r="G286" t="s">
        <v>10</v>
      </c>
      <c r="H286">
        <v>2.6668762699999999</v>
      </c>
    </row>
    <row r="287" spans="1:8" x14ac:dyDescent="0.25">
      <c r="A287">
        <v>287</v>
      </c>
      <c r="B287">
        <v>2015</v>
      </c>
      <c r="C287">
        <v>37.950000000000003</v>
      </c>
      <c r="D287">
        <v>10.18</v>
      </c>
      <c r="E287">
        <v>15.3</v>
      </c>
      <c r="F287">
        <v>53.31</v>
      </c>
      <c r="G287" t="s">
        <v>8</v>
      </c>
      <c r="H287">
        <v>1.189195333</v>
      </c>
    </row>
    <row r="288" spans="1:8" x14ac:dyDescent="0.25">
      <c r="A288">
        <v>288</v>
      </c>
      <c r="B288">
        <v>2015</v>
      </c>
      <c r="C288">
        <v>37.380000000000003</v>
      </c>
      <c r="D288">
        <v>9.93</v>
      </c>
      <c r="E288">
        <v>15.37</v>
      </c>
      <c r="F288" t="s">
        <v>11</v>
      </c>
      <c r="G288" t="s">
        <v>8</v>
      </c>
      <c r="H288">
        <v>1.189195333</v>
      </c>
    </row>
    <row r="289" spans="1:8" x14ac:dyDescent="0.25">
      <c r="A289">
        <v>289</v>
      </c>
      <c r="B289">
        <v>2015</v>
      </c>
      <c r="C289">
        <v>37.6</v>
      </c>
      <c r="D289">
        <v>10.16</v>
      </c>
      <c r="E289">
        <v>15.21</v>
      </c>
      <c r="F289">
        <v>70.581000000000003</v>
      </c>
      <c r="G289" t="s">
        <v>8</v>
      </c>
      <c r="H289">
        <v>2.0357965889999998</v>
      </c>
    </row>
    <row r="290" spans="1:8" x14ac:dyDescent="0.25">
      <c r="A290">
        <v>290</v>
      </c>
      <c r="B290">
        <v>2015</v>
      </c>
      <c r="C290">
        <v>38.270000000000003</v>
      </c>
      <c r="D290">
        <v>10.039999999999999</v>
      </c>
      <c r="E290">
        <v>15.33</v>
      </c>
      <c r="F290">
        <v>61.06</v>
      </c>
      <c r="G290" t="s">
        <v>10</v>
      </c>
      <c r="H290">
        <v>2.6668762699999999</v>
      </c>
    </row>
    <row r="291" spans="1:8" x14ac:dyDescent="0.25">
      <c r="A291">
        <v>291</v>
      </c>
      <c r="B291">
        <v>2015</v>
      </c>
      <c r="C291">
        <v>37.46</v>
      </c>
      <c r="D291">
        <v>10.14</v>
      </c>
      <c r="E291">
        <v>14.87</v>
      </c>
      <c r="F291">
        <v>64.7</v>
      </c>
      <c r="G291" t="s">
        <v>8</v>
      </c>
      <c r="H291">
        <v>1.792657561</v>
      </c>
    </row>
    <row r="292" spans="1:8" x14ac:dyDescent="0.25">
      <c r="A292">
        <v>292</v>
      </c>
      <c r="B292">
        <v>2015</v>
      </c>
      <c r="C292">
        <v>37.69</v>
      </c>
      <c r="D292">
        <v>10.050000000000001</v>
      </c>
      <c r="E292">
        <v>14.94</v>
      </c>
      <c r="F292">
        <v>58.402000000000001</v>
      </c>
      <c r="G292" t="s">
        <v>8</v>
      </c>
      <c r="H292">
        <v>1.792657561</v>
      </c>
    </row>
    <row r="293" spans="1:8" x14ac:dyDescent="0.25">
      <c r="A293">
        <v>293</v>
      </c>
      <c r="B293">
        <v>2015</v>
      </c>
      <c r="C293">
        <v>38.36</v>
      </c>
      <c r="D293">
        <v>10.25</v>
      </c>
      <c r="E293">
        <v>15.5</v>
      </c>
      <c r="F293">
        <v>56.04</v>
      </c>
      <c r="G293" t="s">
        <v>9</v>
      </c>
      <c r="H293">
        <v>10.404153770000001</v>
      </c>
    </row>
    <row r="294" spans="1:8" x14ac:dyDescent="0.25">
      <c r="A294">
        <v>294</v>
      </c>
      <c r="B294">
        <v>2015</v>
      </c>
      <c r="C294">
        <v>37.57</v>
      </c>
      <c r="D294">
        <v>9.9499999999999993</v>
      </c>
      <c r="E294">
        <v>15.28</v>
      </c>
      <c r="F294">
        <v>61.28</v>
      </c>
      <c r="G294" t="s">
        <v>8</v>
      </c>
      <c r="H294">
        <v>2.5983258990000002</v>
      </c>
    </row>
    <row r="295" spans="1:8" x14ac:dyDescent="0.25">
      <c r="A295">
        <v>295</v>
      </c>
      <c r="B295">
        <v>2015</v>
      </c>
      <c r="C295">
        <v>38.92</v>
      </c>
      <c r="D295">
        <v>10.11</v>
      </c>
      <c r="E295">
        <v>16.7</v>
      </c>
      <c r="F295">
        <v>56.51</v>
      </c>
      <c r="G295" t="s">
        <v>8</v>
      </c>
      <c r="H295">
        <v>6.0766990639999996</v>
      </c>
    </row>
    <row r="296" spans="1:8" x14ac:dyDescent="0.25">
      <c r="A296">
        <v>296</v>
      </c>
      <c r="B296">
        <v>2015</v>
      </c>
      <c r="C296">
        <v>36.51</v>
      </c>
      <c r="D296">
        <v>9.9</v>
      </c>
      <c r="E296">
        <v>15.44</v>
      </c>
      <c r="F296">
        <v>60.83</v>
      </c>
      <c r="G296" t="s">
        <v>8</v>
      </c>
      <c r="H296">
        <v>2.5983258990000002</v>
      </c>
    </row>
    <row r="297" spans="1:8" x14ac:dyDescent="0.25">
      <c r="A297">
        <v>297</v>
      </c>
      <c r="B297">
        <v>2015</v>
      </c>
      <c r="C297">
        <v>38.659999999999997</v>
      </c>
      <c r="D297">
        <v>10.55</v>
      </c>
      <c r="E297">
        <v>15.54</v>
      </c>
      <c r="F297">
        <v>61.89</v>
      </c>
      <c r="G297" t="s">
        <v>8</v>
      </c>
      <c r="H297">
        <v>5.1956168360000001</v>
      </c>
    </row>
    <row r="298" spans="1:8" x14ac:dyDescent="0.25">
      <c r="A298">
        <v>298</v>
      </c>
      <c r="B298">
        <v>2015</v>
      </c>
      <c r="C298">
        <v>37.909999999999997</v>
      </c>
      <c r="D298">
        <v>10.130000000000001</v>
      </c>
      <c r="E298">
        <v>15.86</v>
      </c>
      <c r="F298">
        <v>63.401000000000003</v>
      </c>
      <c r="G298" t="s">
        <v>8</v>
      </c>
      <c r="H298">
        <v>3.1425677959999998</v>
      </c>
    </row>
    <row r="299" spans="1:8" x14ac:dyDescent="0.25">
      <c r="A299">
        <v>299</v>
      </c>
      <c r="B299">
        <v>2015</v>
      </c>
      <c r="C299">
        <v>37.909999999999997</v>
      </c>
      <c r="D299">
        <v>10.130000000000001</v>
      </c>
      <c r="E299">
        <v>15.86</v>
      </c>
      <c r="F299">
        <v>50.49</v>
      </c>
      <c r="G299" t="s">
        <v>8</v>
      </c>
      <c r="H299">
        <v>2.5983258990000002</v>
      </c>
    </row>
    <row r="300" spans="1:8" x14ac:dyDescent="0.25">
      <c r="A300">
        <v>300</v>
      </c>
      <c r="B300">
        <v>2015</v>
      </c>
      <c r="C300">
        <v>37.9</v>
      </c>
      <c r="D300">
        <v>10.35</v>
      </c>
      <c r="E300">
        <v>14.99</v>
      </c>
      <c r="F300">
        <v>59.3</v>
      </c>
      <c r="G300" t="s">
        <v>8</v>
      </c>
      <c r="H300">
        <v>8.6052974619999993</v>
      </c>
    </row>
    <row r="301" spans="1:8" x14ac:dyDescent="0.25">
      <c r="A301">
        <v>301</v>
      </c>
      <c r="B301">
        <v>2015</v>
      </c>
      <c r="C301">
        <v>38.35</v>
      </c>
      <c r="D301">
        <v>10.26</v>
      </c>
      <c r="E301">
        <v>15.37</v>
      </c>
      <c r="F301">
        <v>34.909999999999997</v>
      </c>
      <c r="G301" t="s">
        <v>8</v>
      </c>
      <c r="H301">
        <v>2.0357965889999998</v>
      </c>
    </row>
    <row r="302" spans="1:8" x14ac:dyDescent="0.25">
      <c r="A302">
        <v>302</v>
      </c>
      <c r="B302">
        <v>2015</v>
      </c>
      <c r="C302">
        <v>40.22</v>
      </c>
      <c r="D302">
        <v>10.29</v>
      </c>
      <c r="E302">
        <v>15.65</v>
      </c>
      <c r="F302" t="s">
        <v>11</v>
      </c>
      <c r="G302" t="s">
        <v>10</v>
      </c>
      <c r="H302">
        <v>12.85685275</v>
      </c>
    </row>
    <row r="303" spans="1:8" x14ac:dyDescent="0.25">
      <c r="A303">
        <v>303</v>
      </c>
      <c r="B303">
        <v>2015</v>
      </c>
      <c r="C303">
        <v>38.630000000000003</v>
      </c>
      <c r="D303">
        <v>10.25</v>
      </c>
      <c r="E303">
        <v>15.48</v>
      </c>
      <c r="F303">
        <v>31.928000000000001</v>
      </c>
      <c r="G303" t="s">
        <v>8</v>
      </c>
      <c r="H303">
        <v>2.0357965889999998</v>
      </c>
    </row>
    <row r="304" spans="1:8" x14ac:dyDescent="0.25">
      <c r="A304">
        <v>304</v>
      </c>
      <c r="B304">
        <v>2015</v>
      </c>
      <c r="C304">
        <v>38.76</v>
      </c>
      <c r="D304">
        <v>10.210000000000001</v>
      </c>
      <c r="E304">
        <v>15.53</v>
      </c>
      <c r="F304">
        <v>28.19</v>
      </c>
      <c r="G304" t="s">
        <v>8</v>
      </c>
      <c r="H304">
        <v>1.189195333</v>
      </c>
    </row>
    <row r="305" spans="1:8" x14ac:dyDescent="0.25">
      <c r="A305">
        <v>305</v>
      </c>
      <c r="B305">
        <v>2015</v>
      </c>
      <c r="C305">
        <v>38.6</v>
      </c>
      <c r="D305">
        <v>10.27</v>
      </c>
      <c r="E305">
        <v>15.37</v>
      </c>
      <c r="F305">
        <v>35.9</v>
      </c>
      <c r="G305" t="s">
        <v>8</v>
      </c>
      <c r="H305">
        <v>2.0357965889999998</v>
      </c>
    </row>
    <row r="306" spans="1:8" x14ac:dyDescent="0.25">
      <c r="A306">
        <v>306</v>
      </c>
      <c r="B306">
        <v>2015</v>
      </c>
      <c r="C306">
        <v>38.43</v>
      </c>
      <c r="D306">
        <v>10.23</v>
      </c>
      <c r="E306">
        <v>15.54</v>
      </c>
      <c r="F306">
        <v>35.887999999999998</v>
      </c>
      <c r="G306" t="s">
        <v>8</v>
      </c>
      <c r="H306">
        <v>2.5983258990000002</v>
      </c>
    </row>
    <row r="307" spans="1:8" x14ac:dyDescent="0.25">
      <c r="A307">
        <v>307</v>
      </c>
      <c r="B307">
        <v>2015</v>
      </c>
      <c r="C307">
        <v>39.229999999999997</v>
      </c>
      <c r="D307">
        <v>10.45</v>
      </c>
      <c r="E307">
        <v>17.600000000000001</v>
      </c>
      <c r="F307">
        <v>2.1579999999999999</v>
      </c>
      <c r="G307" t="s">
        <v>10</v>
      </c>
      <c r="H307">
        <v>16.192010100000001</v>
      </c>
    </row>
    <row r="308" spans="1:8" x14ac:dyDescent="0.25">
      <c r="A308">
        <v>308</v>
      </c>
      <c r="B308">
        <v>2015</v>
      </c>
      <c r="C308">
        <v>38.840000000000003</v>
      </c>
      <c r="D308">
        <v>10.39</v>
      </c>
      <c r="E308">
        <v>15.61</v>
      </c>
      <c r="F308">
        <v>33.898000000000003</v>
      </c>
      <c r="G308" t="s">
        <v>8</v>
      </c>
      <c r="H308">
        <v>3.3883271750000001</v>
      </c>
    </row>
    <row r="309" spans="1:8" x14ac:dyDescent="0.25">
      <c r="A309">
        <v>309</v>
      </c>
      <c r="B309">
        <v>2015</v>
      </c>
      <c r="C309">
        <v>38.340000000000003</v>
      </c>
      <c r="D309">
        <v>10.220000000000001</v>
      </c>
      <c r="E309">
        <v>15.53</v>
      </c>
      <c r="F309">
        <v>28.981000000000002</v>
      </c>
      <c r="G309" t="s">
        <v>8</v>
      </c>
      <c r="H309">
        <v>3.1425677959999998</v>
      </c>
    </row>
    <row r="310" spans="1:8" x14ac:dyDescent="0.25">
      <c r="A310">
        <v>310</v>
      </c>
      <c r="B310">
        <v>2015</v>
      </c>
      <c r="C310">
        <v>39.21</v>
      </c>
      <c r="D310">
        <v>10.24</v>
      </c>
      <c r="E310">
        <v>15.4</v>
      </c>
      <c r="F310" t="s">
        <v>11</v>
      </c>
      <c r="G310" t="s">
        <v>10</v>
      </c>
      <c r="H310">
        <v>12.85685275</v>
      </c>
    </row>
    <row r="311" spans="1:8" x14ac:dyDescent="0.25">
      <c r="A311">
        <v>311</v>
      </c>
      <c r="B311">
        <v>2015</v>
      </c>
      <c r="C311">
        <v>38.18</v>
      </c>
      <c r="D311">
        <v>10.14</v>
      </c>
      <c r="E311">
        <v>15.21</v>
      </c>
      <c r="F311">
        <v>40.094999999999999</v>
      </c>
      <c r="G311" t="s">
        <v>8</v>
      </c>
      <c r="H311">
        <v>1.189195333</v>
      </c>
    </row>
    <row r="312" spans="1:8" x14ac:dyDescent="0.25">
      <c r="A312">
        <v>312</v>
      </c>
      <c r="B312">
        <v>2015</v>
      </c>
      <c r="C312">
        <v>38.799999999999997</v>
      </c>
      <c r="D312">
        <v>10.28</v>
      </c>
      <c r="E312">
        <v>15.22</v>
      </c>
      <c r="F312">
        <v>28.38</v>
      </c>
      <c r="G312" t="s">
        <v>8</v>
      </c>
      <c r="H312">
        <v>1.1368219559999999</v>
      </c>
    </row>
    <row r="313" spans="1:8" x14ac:dyDescent="0.25">
      <c r="A313">
        <v>313</v>
      </c>
      <c r="B313">
        <v>2015</v>
      </c>
      <c r="C313">
        <v>38.78</v>
      </c>
      <c r="D313">
        <v>10.199999999999999</v>
      </c>
      <c r="E313">
        <v>17.690000000000001</v>
      </c>
      <c r="F313">
        <v>63.779000000000003</v>
      </c>
      <c r="G313" t="s">
        <v>10</v>
      </c>
      <c r="H313">
        <v>28.143344710000001</v>
      </c>
    </row>
    <row r="314" spans="1:8" x14ac:dyDescent="0.25">
      <c r="A314">
        <v>314</v>
      </c>
      <c r="B314">
        <v>2015</v>
      </c>
      <c r="C314">
        <v>37.9</v>
      </c>
      <c r="D314">
        <v>10.11</v>
      </c>
      <c r="E314">
        <v>15.5</v>
      </c>
      <c r="F314">
        <v>28.72</v>
      </c>
      <c r="G314" t="s">
        <v>8</v>
      </c>
      <c r="H314">
        <v>2.5983258990000002</v>
      </c>
    </row>
    <row r="315" spans="1:8" x14ac:dyDescent="0.25">
      <c r="A315">
        <v>315</v>
      </c>
      <c r="B315">
        <v>2015</v>
      </c>
      <c r="C315">
        <v>38.22</v>
      </c>
      <c r="D315">
        <v>10.18</v>
      </c>
      <c r="E315">
        <v>15.79</v>
      </c>
      <c r="F315">
        <v>71.863</v>
      </c>
      <c r="G315" t="s">
        <v>8</v>
      </c>
      <c r="H315">
        <v>1.1368219559999999</v>
      </c>
    </row>
    <row r="316" spans="1:8" x14ac:dyDescent="0.25">
      <c r="A316">
        <v>316</v>
      </c>
      <c r="B316">
        <v>2015</v>
      </c>
      <c r="C316">
        <v>37.53</v>
      </c>
      <c r="D316">
        <v>10.09</v>
      </c>
      <c r="E316">
        <v>15.1</v>
      </c>
      <c r="F316">
        <v>56.341999999999999</v>
      </c>
      <c r="G316" t="s">
        <v>8</v>
      </c>
      <c r="H316">
        <v>2.9121980459999999</v>
      </c>
    </row>
    <row r="317" spans="1:8" x14ac:dyDescent="0.25">
      <c r="A317">
        <v>317</v>
      </c>
      <c r="B317">
        <v>2015</v>
      </c>
      <c r="C317">
        <v>37.92</v>
      </c>
      <c r="D317">
        <v>10.029999999999999</v>
      </c>
      <c r="E317">
        <v>15.26</v>
      </c>
      <c r="F317">
        <v>51.3</v>
      </c>
      <c r="G317" t="s">
        <v>8</v>
      </c>
      <c r="H317">
        <v>1.1368219559999999</v>
      </c>
    </row>
    <row r="318" spans="1:8" x14ac:dyDescent="0.25">
      <c r="A318">
        <v>318</v>
      </c>
      <c r="B318">
        <v>2015</v>
      </c>
      <c r="C318">
        <v>39.520000000000003</v>
      </c>
      <c r="D318">
        <v>10.42</v>
      </c>
      <c r="E318">
        <v>18.02</v>
      </c>
      <c r="F318">
        <v>64.900000000000006</v>
      </c>
      <c r="G318" t="s">
        <v>8</v>
      </c>
      <c r="H318">
        <v>2.5983258990000002</v>
      </c>
    </row>
    <row r="319" spans="1:8" x14ac:dyDescent="0.25">
      <c r="A319">
        <v>320</v>
      </c>
      <c r="B319">
        <v>2015</v>
      </c>
      <c r="C319">
        <v>37.869999999999997</v>
      </c>
      <c r="D319">
        <v>9.8699999999999992</v>
      </c>
      <c r="E319">
        <v>16.32</v>
      </c>
      <c r="F319">
        <v>1.6319999999999999</v>
      </c>
      <c r="G319" t="s">
        <v>10</v>
      </c>
      <c r="H319">
        <v>6.1257633150000004</v>
      </c>
    </row>
    <row r="320" spans="1:8" x14ac:dyDescent="0.25">
      <c r="A320">
        <v>321</v>
      </c>
      <c r="B320">
        <v>2015</v>
      </c>
      <c r="C320">
        <v>36.96</v>
      </c>
      <c r="D320">
        <v>9.8000000000000007</v>
      </c>
      <c r="E320">
        <v>17.84</v>
      </c>
      <c r="F320">
        <v>118.99</v>
      </c>
      <c r="G320" t="s">
        <v>8</v>
      </c>
      <c r="H320">
        <v>1.792657561</v>
      </c>
    </row>
    <row r="321" spans="1:8" x14ac:dyDescent="0.25">
      <c r="A321">
        <v>322</v>
      </c>
      <c r="B321">
        <v>2015</v>
      </c>
      <c r="C321">
        <v>36.979999999999997</v>
      </c>
      <c r="D321">
        <v>9.9600000000000009</v>
      </c>
      <c r="E321">
        <v>14.93</v>
      </c>
      <c r="F321">
        <v>82.53</v>
      </c>
      <c r="G321" t="s">
        <v>8</v>
      </c>
      <c r="H321">
        <v>1.792657561</v>
      </c>
    </row>
    <row r="322" spans="1:8" x14ac:dyDescent="0.25">
      <c r="A322">
        <v>323</v>
      </c>
      <c r="B322">
        <v>2015</v>
      </c>
      <c r="C322">
        <v>36.58</v>
      </c>
      <c r="D322">
        <v>9.99</v>
      </c>
      <c r="E322">
        <v>14.7</v>
      </c>
      <c r="F322">
        <v>62.99</v>
      </c>
      <c r="G322" t="s">
        <v>8</v>
      </c>
      <c r="H322">
        <v>1.585224813</v>
      </c>
    </row>
    <row r="323" spans="1:8" x14ac:dyDescent="0.25">
      <c r="A323">
        <v>324</v>
      </c>
      <c r="B323">
        <v>2015</v>
      </c>
      <c r="C323">
        <v>36.72</v>
      </c>
      <c r="D323">
        <v>9.7899999999999991</v>
      </c>
      <c r="E323">
        <v>14.99</v>
      </c>
      <c r="F323" t="s">
        <v>11</v>
      </c>
      <c r="G323" t="s">
        <v>8</v>
      </c>
      <c r="H323">
        <v>2.0357965889999998</v>
      </c>
    </row>
    <row r="324" spans="1:8" x14ac:dyDescent="0.25">
      <c r="A324">
        <v>325</v>
      </c>
      <c r="B324">
        <v>2015</v>
      </c>
      <c r="C324">
        <v>38.74</v>
      </c>
      <c r="D324">
        <v>10.4</v>
      </c>
      <c r="E324">
        <v>16.059999999999999</v>
      </c>
      <c r="F324">
        <v>32.78</v>
      </c>
      <c r="G324" t="s">
        <v>8</v>
      </c>
      <c r="H324">
        <v>2.5983258990000002</v>
      </c>
    </row>
    <row r="325" spans="1:8" x14ac:dyDescent="0.25">
      <c r="A325">
        <v>326</v>
      </c>
      <c r="B325">
        <v>2015</v>
      </c>
      <c r="C325">
        <v>38.450000000000003</v>
      </c>
      <c r="D325">
        <v>10.130000000000001</v>
      </c>
      <c r="E325">
        <v>15.53</v>
      </c>
      <c r="F325">
        <v>31.734000000000002</v>
      </c>
      <c r="G325" t="s">
        <v>9</v>
      </c>
      <c r="H325">
        <v>10.936114760000001</v>
      </c>
    </row>
    <row r="326" spans="1:8" x14ac:dyDescent="0.25">
      <c r="A326">
        <v>327</v>
      </c>
      <c r="B326">
        <v>2015</v>
      </c>
      <c r="C326">
        <v>38.26</v>
      </c>
      <c r="D326">
        <v>10.31</v>
      </c>
      <c r="E326">
        <v>15.36</v>
      </c>
      <c r="F326">
        <v>60.47</v>
      </c>
      <c r="G326" t="s">
        <v>8</v>
      </c>
      <c r="H326">
        <v>2.5983258990000002</v>
      </c>
    </row>
    <row r="327" spans="1:8" x14ac:dyDescent="0.25">
      <c r="A327">
        <v>328</v>
      </c>
      <c r="B327">
        <v>2015</v>
      </c>
      <c r="C327">
        <v>38.53</v>
      </c>
      <c r="D327">
        <v>10.23</v>
      </c>
      <c r="E327">
        <v>15.8</v>
      </c>
      <c r="F327">
        <v>2.1419999999999999</v>
      </c>
      <c r="G327" t="s">
        <v>10</v>
      </c>
      <c r="H327">
        <v>8.8993482050000008</v>
      </c>
    </row>
    <row r="328" spans="1:8" x14ac:dyDescent="0.25">
      <c r="A328">
        <v>329</v>
      </c>
      <c r="B328">
        <v>2015</v>
      </c>
      <c r="C328">
        <v>38.32</v>
      </c>
      <c r="D328">
        <v>10.210000000000001</v>
      </c>
      <c r="E328">
        <v>15.12</v>
      </c>
      <c r="F328">
        <v>34.304000000000002</v>
      </c>
      <c r="G328" t="s">
        <v>8</v>
      </c>
      <c r="H328">
        <v>13.54173945</v>
      </c>
    </row>
    <row r="329" spans="1:8" x14ac:dyDescent="0.25">
      <c r="A329">
        <v>330</v>
      </c>
      <c r="B329">
        <v>2015</v>
      </c>
      <c r="C329">
        <v>38.869999999999997</v>
      </c>
      <c r="D329">
        <v>10.26</v>
      </c>
      <c r="E329">
        <v>15.37</v>
      </c>
      <c r="F329">
        <v>33.363999999999997</v>
      </c>
      <c r="G329" t="s">
        <v>8</v>
      </c>
      <c r="H329">
        <v>1.1368219559999999</v>
      </c>
    </row>
    <row r="330" spans="1:8" x14ac:dyDescent="0.25">
      <c r="A330">
        <v>331</v>
      </c>
      <c r="B330">
        <v>2015</v>
      </c>
      <c r="C330">
        <v>38.869999999999997</v>
      </c>
      <c r="D330">
        <v>10.38</v>
      </c>
      <c r="E330">
        <v>15.36</v>
      </c>
      <c r="F330">
        <v>34.158000000000001</v>
      </c>
      <c r="G330" t="s">
        <v>8</v>
      </c>
      <c r="H330">
        <v>1.792657561</v>
      </c>
    </row>
    <row r="331" spans="1:8" x14ac:dyDescent="0.25">
      <c r="A331">
        <v>332</v>
      </c>
      <c r="B331">
        <v>2015</v>
      </c>
      <c r="C331">
        <v>39.299999999999997</v>
      </c>
      <c r="D331">
        <v>10.39</v>
      </c>
      <c r="E331">
        <v>15.77</v>
      </c>
      <c r="F331">
        <v>35.020000000000003</v>
      </c>
      <c r="G331" t="s">
        <v>8</v>
      </c>
      <c r="H331">
        <v>2.5983258990000002</v>
      </c>
    </row>
    <row r="332" spans="1:8" x14ac:dyDescent="0.25">
      <c r="A332">
        <v>333</v>
      </c>
      <c r="B332">
        <v>2015</v>
      </c>
      <c r="C332">
        <v>39.1</v>
      </c>
      <c r="D332">
        <v>10.63</v>
      </c>
      <c r="E332">
        <v>15.76</v>
      </c>
      <c r="F332">
        <v>29.13</v>
      </c>
      <c r="G332" t="s">
        <v>9</v>
      </c>
      <c r="H332">
        <v>10.936114760000001</v>
      </c>
    </row>
    <row r="333" spans="1:8" x14ac:dyDescent="0.25">
      <c r="A333">
        <v>334</v>
      </c>
      <c r="B333">
        <v>2015</v>
      </c>
      <c r="C333">
        <v>38.65</v>
      </c>
      <c r="D333">
        <v>10.39</v>
      </c>
      <c r="E333">
        <v>15.24</v>
      </c>
      <c r="F333">
        <v>27.28</v>
      </c>
      <c r="G333" t="s">
        <v>8</v>
      </c>
      <c r="H333">
        <v>1.792657561</v>
      </c>
    </row>
    <row r="334" spans="1:8" x14ac:dyDescent="0.25">
      <c r="A334">
        <v>335</v>
      </c>
      <c r="B334">
        <v>2015</v>
      </c>
      <c r="C334">
        <v>39.71</v>
      </c>
      <c r="D334">
        <v>10.220000000000001</v>
      </c>
      <c r="E334">
        <v>17.64</v>
      </c>
      <c r="F334">
        <v>34.700000000000003</v>
      </c>
      <c r="G334" t="s">
        <v>10</v>
      </c>
      <c r="H334">
        <v>15.859974729999999</v>
      </c>
    </row>
    <row r="335" spans="1:8" x14ac:dyDescent="0.25">
      <c r="A335">
        <v>336</v>
      </c>
      <c r="B335">
        <v>2015</v>
      </c>
      <c r="C335">
        <v>39.33</v>
      </c>
      <c r="D335">
        <v>10.43</v>
      </c>
      <c r="E335">
        <v>15.66</v>
      </c>
      <c r="F335">
        <v>28.213999999999999</v>
      </c>
      <c r="G335" t="s">
        <v>8</v>
      </c>
      <c r="H335">
        <v>3.3908530410000002</v>
      </c>
    </row>
    <row r="336" spans="1:8" x14ac:dyDescent="0.25">
      <c r="A336">
        <v>337</v>
      </c>
      <c r="B336">
        <v>2015</v>
      </c>
      <c r="C336">
        <v>38.799999999999997</v>
      </c>
      <c r="D336">
        <v>10.28</v>
      </c>
      <c r="E336">
        <v>15.27</v>
      </c>
      <c r="F336">
        <v>1.468</v>
      </c>
      <c r="G336" t="s">
        <v>8</v>
      </c>
      <c r="H336">
        <v>1.189195333</v>
      </c>
    </row>
    <row r="337" spans="1:8" x14ac:dyDescent="0.25">
      <c r="A337">
        <v>338</v>
      </c>
      <c r="B337">
        <v>2015</v>
      </c>
      <c r="C337">
        <v>39.31</v>
      </c>
      <c r="D337">
        <v>10.35</v>
      </c>
      <c r="E337">
        <v>15.89</v>
      </c>
      <c r="F337">
        <v>1.528</v>
      </c>
      <c r="G337" t="s">
        <v>10</v>
      </c>
      <c r="H337">
        <v>10.591952020000001</v>
      </c>
    </row>
    <row r="338" spans="1:8" x14ac:dyDescent="0.25">
      <c r="A338">
        <v>339</v>
      </c>
      <c r="B338">
        <v>2015</v>
      </c>
      <c r="C338">
        <v>34.909999999999997</v>
      </c>
      <c r="D338">
        <v>10.56</v>
      </c>
      <c r="E338">
        <v>16.489999999999998</v>
      </c>
      <c r="F338" t="s">
        <v>11</v>
      </c>
      <c r="G338" t="s">
        <v>8</v>
      </c>
      <c r="H338">
        <v>3.1425677959999998</v>
      </c>
    </row>
    <row r="339" spans="1:8" x14ac:dyDescent="0.25">
      <c r="A339">
        <v>340</v>
      </c>
      <c r="B339">
        <v>2015</v>
      </c>
      <c r="C339">
        <v>36.58</v>
      </c>
      <c r="D339">
        <v>9.7799999999999994</v>
      </c>
      <c r="E339">
        <v>14.94</v>
      </c>
      <c r="F339" t="s">
        <v>11</v>
      </c>
      <c r="G339" t="s">
        <v>8</v>
      </c>
      <c r="H339">
        <v>1.1368219559999999</v>
      </c>
    </row>
    <row r="340" spans="1:8" x14ac:dyDescent="0.25">
      <c r="A340">
        <v>341</v>
      </c>
      <c r="B340">
        <v>2015</v>
      </c>
      <c r="C340">
        <v>36.07</v>
      </c>
      <c r="D340">
        <v>9.82</v>
      </c>
      <c r="E340">
        <v>17.55</v>
      </c>
      <c r="F340" t="s">
        <v>11</v>
      </c>
      <c r="G340" t="s">
        <v>8</v>
      </c>
      <c r="H340">
        <v>2.0357965889999998</v>
      </c>
    </row>
    <row r="341" spans="1:8" x14ac:dyDescent="0.25">
      <c r="A341">
        <v>342</v>
      </c>
      <c r="B341">
        <v>2015</v>
      </c>
      <c r="C341">
        <v>37.18</v>
      </c>
      <c r="D341">
        <v>9.9</v>
      </c>
      <c r="E341">
        <v>15.01</v>
      </c>
      <c r="F341">
        <v>65.406000000000006</v>
      </c>
      <c r="G341" t="s">
        <v>8</v>
      </c>
      <c r="H341">
        <v>1.189195333</v>
      </c>
    </row>
    <row r="342" spans="1:8" x14ac:dyDescent="0.25">
      <c r="A342">
        <v>343</v>
      </c>
      <c r="B342">
        <v>2015</v>
      </c>
      <c r="C342">
        <v>36.96</v>
      </c>
      <c r="D342">
        <v>9.85</v>
      </c>
      <c r="E342">
        <v>15.04</v>
      </c>
      <c r="F342" t="s">
        <v>11</v>
      </c>
      <c r="G342" t="s">
        <v>8</v>
      </c>
      <c r="H342">
        <v>1.189195333</v>
      </c>
    </row>
    <row r="343" spans="1:8" x14ac:dyDescent="0.25">
      <c r="A343">
        <v>344</v>
      </c>
      <c r="B343">
        <v>2015</v>
      </c>
      <c r="C343">
        <v>37.020000000000003</v>
      </c>
      <c r="D343">
        <v>9.86</v>
      </c>
      <c r="E343">
        <v>14.78</v>
      </c>
      <c r="F343">
        <v>64.903999999999996</v>
      </c>
      <c r="G343" t="s">
        <v>8</v>
      </c>
      <c r="H343">
        <v>1.189195333</v>
      </c>
    </row>
    <row r="344" spans="1:8" x14ac:dyDescent="0.25">
      <c r="A344">
        <v>345</v>
      </c>
      <c r="B344">
        <v>2015</v>
      </c>
      <c r="C344">
        <v>36.78</v>
      </c>
      <c r="D344">
        <v>9.84</v>
      </c>
      <c r="E344">
        <v>14.83</v>
      </c>
      <c r="F344" t="s">
        <v>11</v>
      </c>
      <c r="G344" t="s">
        <v>8</v>
      </c>
      <c r="H344">
        <v>1.1368219559999999</v>
      </c>
    </row>
    <row r="345" spans="1:8" x14ac:dyDescent="0.25">
      <c r="A345">
        <v>346</v>
      </c>
      <c r="B345">
        <v>2015</v>
      </c>
      <c r="C345">
        <v>35.770000000000003</v>
      </c>
      <c r="D345">
        <v>9.7799999999999994</v>
      </c>
      <c r="E345">
        <v>15.71</v>
      </c>
      <c r="F345">
        <v>57.98</v>
      </c>
      <c r="G345" t="s">
        <v>8</v>
      </c>
      <c r="H345">
        <v>2.5983258990000002</v>
      </c>
    </row>
    <row r="346" spans="1:8" x14ac:dyDescent="0.25">
      <c r="A346">
        <v>347</v>
      </c>
      <c r="B346">
        <v>2015</v>
      </c>
      <c r="C346">
        <v>36.72</v>
      </c>
      <c r="D346">
        <v>9.92</v>
      </c>
      <c r="E346">
        <v>14.82</v>
      </c>
      <c r="F346" t="s">
        <v>11</v>
      </c>
      <c r="G346" t="s">
        <v>8</v>
      </c>
      <c r="H346">
        <v>1.1368219559999999</v>
      </c>
    </row>
    <row r="347" spans="1:8" x14ac:dyDescent="0.25">
      <c r="A347">
        <v>348</v>
      </c>
      <c r="B347">
        <v>2015</v>
      </c>
      <c r="C347">
        <v>37.56</v>
      </c>
      <c r="D347">
        <v>9.8800000000000008</v>
      </c>
      <c r="E347">
        <v>14.95</v>
      </c>
      <c r="F347">
        <v>63.292000000000002</v>
      </c>
      <c r="G347" t="s">
        <v>8</v>
      </c>
      <c r="H347">
        <v>1.1368219559999999</v>
      </c>
    </row>
    <row r="348" spans="1:8" x14ac:dyDescent="0.25">
      <c r="A348">
        <v>349</v>
      </c>
      <c r="B348">
        <v>2015</v>
      </c>
      <c r="C348">
        <v>37.1</v>
      </c>
      <c r="D348">
        <v>9.82</v>
      </c>
      <c r="E348">
        <v>15.09</v>
      </c>
      <c r="F348">
        <v>62.7</v>
      </c>
      <c r="G348" t="s">
        <v>8</v>
      </c>
      <c r="H348">
        <v>2.0357965889999998</v>
      </c>
    </row>
    <row r="349" spans="1:8" x14ac:dyDescent="0.25">
      <c r="A349">
        <v>350</v>
      </c>
      <c r="B349">
        <v>2015</v>
      </c>
      <c r="C349">
        <v>36.96</v>
      </c>
      <c r="D349">
        <v>9.9600000000000009</v>
      </c>
      <c r="E349">
        <v>14.78</v>
      </c>
      <c r="F349">
        <v>2.11</v>
      </c>
      <c r="G349" t="s">
        <v>8</v>
      </c>
      <c r="H349">
        <v>1.189195333</v>
      </c>
    </row>
    <row r="350" spans="1:8" x14ac:dyDescent="0.25">
      <c r="A350">
        <v>351</v>
      </c>
      <c r="B350">
        <v>2015</v>
      </c>
      <c r="C350">
        <v>38.97</v>
      </c>
      <c r="D350">
        <v>10.34</v>
      </c>
      <c r="E350">
        <v>15.8</v>
      </c>
      <c r="F350">
        <v>27.977</v>
      </c>
      <c r="G350" t="s">
        <v>8</v>
      </c>
      <c r="H350">
        <v>6.0628657620000004</v>
      </c>
    </row>
    <row r="351" spans="1:8" x14ac:dyDescent="0.25">
      <c r="A351">
        <v>352</v>
      </c>
      <c r="B351">
        <v>2015</v>
      </c>
      <c r="C351">
        <v>38</v>
      </c>
      <c r="D351">
        <v>11.23</v>
      </c>
      <c r="E351">
        <v>16.48</v>
      </c>
      <c r="F351" t="s">
        <v>11</v>
      </c>
      <c r="G351" t="s">
        <v>8</v>
      </c>
      <c r="H351">
        <v>2.5983258990000002</v>
      </c>
    </row>
    <row r="352" spans="1:8" x14ac:dyDescent="0.25">
      <c r="A352">
        <v>353</v>
      </c>
      <c r="B352">
        <v>2015</v>
      </c>
      <c r="C352">
        <v>38.68</v>
      </c>
      <c r="D352">
        <v>10.35</v>
      </c>
      <c r="E352">
        <v>15.17</v>
      </c>
      <c r="F352">
        <v>34.799999999999997</v>
      </c>
      <c r="G352" t="s">
        <v>8</v>
      </c>
      <c r="H352">
        <v>1.189195333</v>
      </c>
    </row>
    <row r="353" spans="1:8" x14ac:dyDescent="0.25">
      <c r="A353">
        <v>354</v>
      </c>
      <c r="B353">
        <v>2015</v>
      </c>
      <c r="C353">
        <v>38.64</v>
      </c>
      <c r="D353">
        <v>10.88</v>
      </c>
      <c r="E353">
        <v>17.28</v>
      </c>
      <c r="F353">
        <v>35.86</v>
      </c>
      <c r="G353" t="s">
        <v>10</v>
      </c>
      <c r="H353">
        <v>12.06528874</v>
      </c>
    </row>
    <row r="354" spans="1:8" x14ac:dyDescent="0.25">
      <c r="A354">
        <v>355</v>
      </c>
      <c r="B354">
        <v>2015</v>
      </c>
      <c r="C354">
        <v>39.18</v>
      </c>
      <c r="D354">
        <v>10.38</v>
      </c>
      <c r="E354">
        <v>15.45</v>
      </c>
      <c r="F354">
        <v>28.555</v>
      </c>
      <c r="G354" t="s">
        <v>8</v>
      </c>
      <c r="H354">
        <v>1.792657561</v>
      </c>
    </row>
    <row r="355" spans="1:8" x14ac:dyDescent="0.25">
      <c r="A355">
        <v>356</v>
      </c>
      <c r="B355">
        <v>2015</v>
      </c>
      <c r="C355">
        <v>38.85</v>
      </c>
      <c r="D355">
        <v>10.35</v>
      </c>
      <c r="E355">
        <v>15.41</v>
      </c>
      <c r="F355" t="s">
        <v>11</v>
      </c>
      <c r="G355" t="s">
        <v>8</v>
      </c>
      <c r="H355">
        <v>1.1368219559999999</v>
      </c>
    </row>
    <row r="356" spans="1:8" x14ac:dyDescent="0.25">
      <c r="A356">
        <v>357</v>
      </c>
      <c r="B356">
        <v>2015</v>
      </c>
      <c r="C356">
        <v>39.24</v>
      </c>
      <c r="D356">
        <v>10.37</v>
      </c>
      <c r="E356">
        <v>16.05</v>
      </c>
      <c r="F356">
        <v>34.253</v>
      </c>
      <c r="G356" t="s">
        <v>8</v>
      </c>
      <c r="H356">
        <v>1.792657561</v>
      </c>
    </row>
    <row r="357" spans="1:8" x14ac:dyDescent="0.25">
      <c r="A357">
        <v>358</v>
      </c>
      <c r="B357">
        <v>2015</v>
      </c>
      <c r="C357">
        <v>38.65</v>
      </c>
      <c r="D357">
        <v>10.41</v>
      </c>
      <c r="E357">
        <v>15.53</v>
      </c>
      <c r="F357">
        <v>27.91</v>
      </c>
      <c r="G357" t="s">
        <v>8</v>
      </c>
      <c r="H357">
        <v>2.5983258990000002</v>
      </c>
    </row>
    <row r="358" spans="1:8" x14ac:dyDescent="0.25">
      <c r="A358">
        <v>359</v>
      </c>
      <c r="B358">
        <v>2015</v>
      </c>
      <c r="C358">
        <v>38.89</v>
      </c>
      <c r="D358">
        <v>10.34</v>
      </c>
      <c r="E358">
        <v>15.28</v>
      </c>
      <c r="F358">
        <v>35.527000000000001</v>
      </c>
      <c r="G358" t="s">
        <v>8</v>
      </c>
      <c r="H358">
        <v>1.1368219559999999</v>
      </c>
    </row>
    <row r="359" spans="1:8" x14ac:dyDescent="0.25">
      <c r="A359">
        <v>360</v>
      </c>
      <c r="B359">
        <v>2015</v>
      </c>
      <c r="C359">
        <v>38.6</v>
      </c>
      <c r="D359">
        <v>10.41</v>
      </c>
      <c r="E359">
        <v>16.239999999999998</v>
      </c>
      <c r="F359">
        <v>30.09</v>
      </c>
      <c r="G359" t="s">
        <v>8</v>
      </c>
      <c r="H359">
        <v>2.0357965889999998</v>
      </c>
    </row>
    <row r="360" spans="1:8" x14ac:dyDescent="0.25">
      <c r="A360">
        <v>361</v>
      </c>
      <c r="B360">
        <v>2015</v>
      </c>
      <c r="C360">
        <v>39.06</v>
      </c>
      <c r="D360">
        <v>10.49</v>
      </c>
      <c r="E360">
        <v>15.98</v>
      </c>
      <c r="F360">
        <v>50.600999999999999</v>
      </c>
      <c r="G360" t="s">
        <v>8</v>
      </c>
      <c r="H360">
        <v>1.585224813</v>
      </c>
    </row>
    <row r="361" spans="1:8" x14ac:dyDescent="0.25">
      <c r="A361">
        <v>362</v>
      </c>
      <c r="B361">
        <v>2015</v>
      </c>
      <c r="C361">
        <v>38.78</v>
      </c>
      <c r="D361">
        <v>10.53</v>
      </c>
      <c r="E361">
        <v>15.68</v>
      </c>
      <c r="F361">
        <v>31.81</v>
      </c>
      <c r="G361" t="s">
        <v>8</v>
      </c>
      <c r="H361">
        <v>2.5983258990000002</v>
      </c>
    </row>
    <row r="362" spans="1:8" x14ac:dyDescent="0.25">
      <c r="A362">
        <v>363</v>
      </c>
      <c r="B362">
        <v>2015</v>
      </c>
      <c r="C362">
        <v>38.619999999999997</v>
      </c>
      <c r="D362">
        <v>10.44</v>
      </c>
      <c r="E362">
        <v>15.34</v>
      </c>
      <c r="F362">
        <v>32.194000000000003</v>
      </c>
      <c r="G362" t="s">
        <v>8</v>
      </c>
      <c r="H362">
        <v>1.189195333</v>
      </c>
    </row>
    <row r="363" spans="1:8" x14ac:dyDescent="0.25">
      <c r="A363">
        <v>364</v>
      </c>
      <c r="B363">
        <v>2015</v>
      </c>
      <c r="C363">
        <v>38.89</v>
      </c>
      <c r="D363">
        <v>10.34</v>
      </c>
      <c r="E363">
        <v>15.28</v>
      </c>
      <c r="F363">
        <v>27.977</v>
      </c>
      <c r="G363" t="s">
        <v>8</v>
      </c>
      <c r="H363">
        <v>1.1368219559999999</v>
      </c>
    </row>
    <row r="364" spans="1:8" x14ac:dyDescent="0.25">
      <c r="A364">
        <v>365</v>
      </c>
      <c r="B364">
        <v>2015</v>
      </c>
      <c r="C364">
        <v>38.49</v>
      </c>
      <c r="D364">
        <v>10.26</v>
      </c>
      <c r="E364">
        <v>15.43</v>
      </c>
      <c r="F364">
        <v>59.823</v>
      </c>
      <c r="G364" t="s">
        <v>8</v>
      </c>
      <c r="H364">
        <v>1.189195333</v>
      </c>
    </row>
    <row r="365" spans="1:8" x14ac:dyDescent="0.25">
      <c r="A365">
        <v>366</v>
      </c>
      <c r="B365">
        <v>2015</v>
      </c>
      <c r="C365">
        <v>38.53</v>
      </c>
      <c r="D365">
        <v>10.26</v>
      </c>
      <c r="E365">
        <v>15.42</v>
      </c>
      <c r="F365">
        <v>32.79</v>
      </c>
      <c r="G365" t="s">
        <v>8</v>
      </c>
      <c r="H365">
        <v>2.5983258990000002</v>
      </c>
    </row>
    <row r="366" spans="1:8" x14ac:dyDescent="0.25">
      <c r="A366">
        <v>367</v>
      </c>
      <c r="B366">
        <v>2014</v>
      </c>
      <c r="C366">
        <v>40.26</v>
      </c>
      <c r="D366">
        <v>10.34</v>
      </c>
      <c r="E366">
        <v>16.190000000000001</v>
      </c>
      <c r="F366">
        <v>72.959999999999994</v>
      </c>
      <c r="G366" t="s">
        <v>10</v>
      </c>
      <c r="H366">
        <v>5.7729051360000003</v>
      </c>
    </row>
    <row r="367" spans="1:8" x14ac:dyDescent="0.25">
      <c r="A367">
        <v>368</v>
      </c>
      <c r="B367">
        <v>2014</v>
      </c>
      <c r="C367">
        <v>40.93</v>
      </c>
      <c r="D367">
        <v>10.37</v>
      </c>
      <c r="E367">
        <v>18.649999999999999</v>
      </c>
      <c r="F367">
        <v>64.328999999999994</v>
      </c>
      <c r="G367" t="s">
        <v>10</v>
      </c>
      <c r="H367">
        <v>18.622943830000001</v>
      </c>
    </row>
    <row r="368" spans="1:8" x14ac:dyDescent="0.25">
      <c r="A368">
        <v>369</v>
      </c>
      <c r="B368">
        <v>2014</v>
      </c>
      <c r="C368">
        <v>40.270000000000003</v>
      </c>
      <c r="D368">
        <v>10.32</v>
      </c>
      <c r="E368">
        <v>15.49</v>
      </c>
      <c r="F368">
        <v>2.0369999999999999</v>
      </c>
      <c r="G368" t="s">
        <v>8</v>
      </c>
      <c r="H368">
        <v>1.189195333</v>
      </c>
    </row>
    <row r="369" spans="1:8" x14ac:dyDescent="0.25">
      <c r="A369">
        <v>370</v>
      </c>
      <c r="B369">
        <v>2014</v>
      </c>
      <c r="C369">
        <v>40.630000000000003</v>
      </c>
      <c r="D369">
        <v>10.29</v>
      </c>
      <c r="E369">
        <v>16.07</v>
      </c>
      <c r="F369">
        <v>52.46</v>
      </c>
      <c r="G369" t="s">
        <v>9</v>
      </c>
      <c r="H369">
        <v>5.6664447610000002</v>
      </c>
    </row>
    <row r="370" spans="1:8" x14ac:dyDescent="0.25">
      <c r="A370">
        <v>371</v>
      </c>
      <c r="B370">
        <v>2014</v>
      </c>
      <c r="C370">
        <v>40.5</v>
      </c>
      <c r="D370">
        <v>10.16</v>
      </c>
      <c r="E370">
        <v>16.239999999999998</v>
      </c>
      <c r="F370">
        <v>54.06</v>
      </c>
      <c r="G370" t="s">
        <v>9</v>
      </c>
      <c r="H370">
        <v>4.9482333450000002</v>
      </c>
    </row>
    <row r="371" spans="1:8" x14ac:dyDescent="0.25">
      <c r="A371">
        <v>372</v>
      </c>
      <c r="B371">
        <v>2014</v>
      </c>
      <c r="C371">
        <v>40.04</v>
      </c>
      <c r="D371">
        <v>10.27</v>
      </c>
      <c r="E371">
        <v>15.86</v>
      </c>
      <c r="F371">
        <v>53.95</v>
      </c>
      <c r="G371" t="s">
        <v>8</v>
      </c>
      <c r="H371">
        <v>1.792657561</v>
      </c>
    </row>
    <row r="372" spans="1:8" x14ac:dyDescent="0.25">
      <c r="A372">
        <v>373</v>
      </c>
      <c r="B372">
        <v>2014</v>
      </c>
      <c r="C372">
        <v>40.729999999999997</v>
      </c>
      <c r="D372">
        <v>10.42</v>
      </c>
      <c r="E372">
        <v>16.02</v>
      </c>
      <c r="F372">
        <v>61.451000000000001</v>
      </c>
      <c r="G372" t="s">
        <v>8</v>
      </c>
      <c r="H372">
        <v>12.824336799999999</v>
      </c>
    </row>
    <row r="373" spans="1:8" x14ac:dyDescent="0.25">
      <c r="A373">
        <v>374</v>
      </c>
      <c r="B373">
        <v>2014</v>
      </c>
      <c r="C373">
        <v>39.51</v>
      </c>
      <c r="D373">
        <v>10.17</v>
      </c>
      <c r="E373">
        <v>15.77</v>
      </c>
      <c r="F373">
        <v>62.15</v>
      </c>
      <c r="G373" t="s">
        <v>8</v>
      </c>
      <c r="H373">
        <v>2.5983258990000002</v>
      </c>
    </row>
    <row r="374" spans="1:8" x14ac:dyDescent="0.25">
      <c r="A374">
        <v>375</v>
      </c>
      <c r="B374">
        <v>2014</v>
      </c>
      <c r="C374">
        <v>40.020000000000003</v>
      </c>
      <c r="D374">
        <v>9.85</v>
      </c>
      <c r="E374">
        <v>15.42</v>
      </c>
      <c r="F374">
        <v>68.509</v>
      </c>
      <c r="G374" t="s">
        <v>8</v>
      </c>
      <c r="H374">
        <v>16.400679709999999</v>
      </c>
    </row>
    <row r="375" spans="1:8" x14ac:dyDescent="0.25">
      <c r="A375">
        <v>376</v>
      </c>
      <c r="B375">
        <v>2014</v>
      </c>
      <c r="C375">
        <v>40.590000000000003</v>
      </c>
      <c r="D375">
        <v>10.56</v>
      </c>
      <c r="E375">
        <v>17.22</v>
      </c>
      <c r="F375">
        <v>65.548000000000002</v>
      </c>
      <c r="G375" t="s">
        <v>10</v>
      </c>
      <c r="H375">
        <v>13.32980268</v>
      </c>
    </row>
    <row r="376" spans="1:8" x14ac:dyDescent="0.25">
      <c r="A376">
        <v>377</v>
      </c>
      <c r="B376">
        <v>2014</v>
      </c>
      <c r="C376">
        <v>39.42</v>
      </c>
      <c r="D376">
        <v>10.43</v>
      </c>
      <c r="E376">
        <v>15.68</v>
      </c>
      <c r="F376">
        <v>62.74</v>
      </c>
      <c r="G376" t="s">
        <v>8</v>
      </c>
      <c r="H376">
        <v>2.5983258990000002</v>
      </c>
    </row>
    <row r="377" spans="1:8" x14ac:dyDescent="0.25">
      <c r="A377">
        <v>378</v>
      </c>
      <c r="B377">
        <v>2014</v>
      </c>
      <c r="C377">
        <v>39.65</v>
      </c>
      <c r="D377">
        <v>10.43</v>
      </c>
      <c r="E377">
        <v>15.56</v>
      </c>
      <c r="F377">
        <v>65.879000000000005</v>
      </c>
      <c r="G377" t="s">
        <v>8</v>
      </c>
      <c r="H377">
        <v>2.5983258990000002</v>
      </c>
    </row>
    <row r="378" spans="1:8" x14ac:dyDescent="0.25">
      <c r="A378">
        <v>379</v>
      </c>
      <c r="B378">
        <v>2014</v>
      </c>
      <c r="C378">
        <v>40.82</v>
      </c>
      <c r="D378">
        <v>10.42</v>
      </c>
      <c r="E378">
        <v>17.5</v>
      </c>
      <c r="F378">
        <v>72.498000000000005</v>
      </c>
      <c r="G378" t="s">
        <v>10</v>
      </c>
      <c r="H378">
        <v>33.157225889999999</v>
      </c>
    </row>
    <row r="379" spans="1:8" x14ac:dyDescent="0.25">
      <c r="A379">
        <v>380</v>
      </c>
      <c r="B379">
        <v>2014</v>
      </c>
      <c r="C379">
        <v>39.06</v>
      </c>
      <c r="D379">
        <v>10.73</v>
      </c>
      <c r="E379">
        <v>15.55</v>
      </c>
      <c r="F379">
        <v>63.58</v>
      </c>
      <c r="G379" t="s">
        <v>8</v>
      </c>
      <c r="H379">
        <v>2.0357965889999998</v>
      </c>
    </row>
    <row r="380" spans="1:8" x14ac:dyDescent="0.25">
      <c r="A380">
        <v>381</v>
      </c>
      <c r="B380">
        <v>2014</v>
      </c>
      <c r="C380">
        <v>39.32</v>
      </c>
      <c r="D380">
        <v>10.24</v>
      </c>
      <c r="E380">
        <v>15.8</v>
      </c>
      <c r="F380">
        <v>63.87</v>
      </c>
      <c r="G380" t="s">
        <v>8</v>
      </c>
      <c r="H380">
        <v>3.0273722300000001</v>
      </c>
    </row>
    <row r="381" spans="1:8" x14ac:dyDescent="0.25">
      <c r="A381">
        <v>382</v>
      </c>
      <c r="B381">
        <v>2014</v>
      </c>
      <c r="C381">
        <v>39.46</v>
      </c>
      <c r="D381">
        <v>10.29</v>
      </c>
      <c r="E381">
        <v>15.57</v>
      </c>
      <c r="F381">
        <v>63.695999999999998</v>
      </c>
      <c r="G381" t="s">
        <v>10</v>
      </c>
      <c r="H381">
        <v>8.8008693910000009</v>
      </c>
    </row>
    <row r="382" spans="1:8" x14ac:dyDescent="0.25">
      <c r="A382">
        <v>383</v>
      </c>
      <c r="B382">
        <v>2014</v>
      </c>
      <c r="C382">
        <v>39.380000000000003</v>
      </c>
      <c r="D382">
        <v>10.31</v>
      </c>
      <c r="E382">
        <v>15.67</v>
      </c>
      <c r="F382">
        <v>65.400000000000006</v>
      </c>
      <c r="G382" t="s">
        <v>10</v>
      </c>
      <c r="H382">
        <v>5.7729051360000003</v>
      </c>
    </row>
    <row r="383" spans="1:8" x14ac:dyDescent="0.25">
      <c r="A383">
        <v>384</v>
      </c>
      <c r="B383">
        <v>2014</v>
      </c>
      <c r="C383">
        <v>39.24</v>
      </c>
      <c r="D383">
        <v>10.37</v>
      </c>
      <c r="E383">
        <v>15.79</v>
      </c>
      <c r="F383">
        <v>62.26</v>
      </c>
      <c r="G383" t="s">
        <v>10</v>
      </c>
      <c r="H383">
        <v>3.0242919860000002</v>
      </c>
    </row>
    <row r="384" spans="1:8" x14ac:dyDescent="0.25">
      <c r="A384">
        <v>385</v>
      </c>
      <c r="B384">
        <v>2014</v>
      </c>
      <c r="C384">
        <v>40.200000000000003</v>
      </c>
      <c r="D384">
        <v>10.4</v>
      </c>
      <c r="E384">
        <v>15.87</v>
      </c>
      <c r="F384">
        <v>62.722000000000001</v>
      </c>
      <c r="G384" t="s">
        <v>9</v>
      </c>
      <c r="H384">
        <v>4.9482333450000002</v>
      </c>
    </row>
    <row r="385" spans="1:8" x14ac:dyDescent="0.25">
      <c r="A385">
        <v>386</v>
      </c>
      <c r="B385">
        <v>2014</v>
      </c>
      <c r="C385">
        <v>41.14</v>
      </c>
      <c r="D385">
        <v>10.29</v>
      </c>
      <c r="E385">
        <v>18.38</v>
      </c>
      <c r="F385">
        <v>65.552999999999997</v>
      </c>
      <c r="G385" t="s">
        <v>10</v>
      </c>
      <c r="H385">
        <v>10.613024380000001</v>
      </c>
    </row>
    <row r="386" spans="1:8" x14ac:dyDescent="0.25">
      <c r="A386">
        <v>387</v>
      </c>
      <c r="B386">
        <v>2014</v>
      </c>
      <c r="C386">
        <v>39.409999999999997</v>
      </c>
      <c r="D386">
        <v>10.220000000000001</v>
      </c>
      <c r="E386">
        <v>15.65</v>
      </c>
      <c r="F386">
        <v>62.587000000000003</v>
      </c>
      <c r="G386" t="s">
        <v>8</v>
      </c>
      <c r="H386">
        <v>2.0357965889999998</v>
      </c>
    </row>
    <row r="387" spans="1:8" x14ac:dyDescent="0.25">
      <c r="A387">
        <v>388</v>
      </c>
      <c r="B387">
        <v>2014</v>
      </c>
      <c r="C387">
        <v>39.51</v>
      </c>
      <c r="D387">
        <v>10.16</v>
      </c>
      <c r="E387">
        <v>15.07</v>
      </c>
      <c r="F387">
        <v>52.91</v>
      </c>
      <c r="G387" t="s">
        <v>8</v>
      </c>
      <c r="H387">
        <v>2.9121980459999999</v>
      </c>
    </row>
    <row r="388" spans="1:8" x14ac:dyDescent="0.25">
      <c r="A388">
        <v>389</v>
      </c>
      <c r="B388">
        <v>2014</v>
      </c>
      <c r="C388">
        <v>40.04</v>
      </c>
      <c r="D388">
        <v>10.41</v>
      </c>
      <c r="E388">
        <v>16.04</v>
      </c>
      <c r="F388">
        <v>93.22</v>
      </c>
      <c r="G388" t="s">
        <v>8</v>
      </c>
      <c r="H388">
        <v>2.0357965889999998</v>
      </c>
    </row>
    <row r="389" spans="1:8" x14ac:dyDescent="0.25">
      <c r="A389">
        <v>390</v>
      </c>
      <c r="B389">
        <v>2014</v>
      </c>
      <c r="C389">
        <v>39.68</v>
      </c>
      <c r="D389">
        <v>10.26</v>
      </c>
      <c r="E389">
        <v>15.94</v>
      </c>
      <c r="F389">
        <v>75.78</v>
      </c>
      <c r="G389" t="s">
        <v>8</v>
      </c>
      <c r="H389">
        <v>2.5983258990000002</v>
      </c>
    </row>
    <row r="390" spans="1:8" x14ac:dyDescent="0.25">
      <c r="A390">
        <v>391</v>
      </c>
      <c r="B390">
        <v>2014</v>
      </c>
      <c r="C390">
        <v>38.71</v>
      </c>
      <c r="D390">
        <v>9.94</v>
      </c>
      <c r="E390">
        <v>15.45</v>
      </c>
      <c r="F390">
        <v>60.189</v>
      </c>
      <c r="G390" t="s">
        <v>8</v>
      </c>
      <c r="H390">
        <v>2.5983258990000002</v>
      </c>
    </row>
    <row r="391" spans="1:8" x14ac:dyDescent="0.25">
      <c r="A391">
        <v>392</v>
      </c>
      <c r="B391">
        <v>2014</v>
      </c>
      <c r="C391">
        <v>37.86</v>
      </c>
      <c r="D391">
        <v>9.61</v>
      </c>
      <c r="E391">
        <v>15.14</v>
      </c>
      <c r="F391">
        <v>62.15</v>
      </c>
      <c r="G391" t="s">
        <v>9</v>
      </c>
      <c r="H391">
        <v>13.23501664</v>
      </c>
    </row>
    <row r="392" spans="1:8" x14ac:dyDescent="0.25">
      <c r="A392">
        <v>393</v>
      </c>
      <c r="B392">
        <v>2014</v>
      </c>
      <c r="C392">
        <v>38.32</v>
      </c>
      <c r="D392">
        <v>10.016999999999999</v>
      </c>
      <c r="E392">
        <v>14.89</v>
      </c>
      <c r="F392">
        <v>62.609000000000002</v>
      </c>
      <c r="G392" t="s">
        <v>8</v>
      </c>
      <c r="H392">
        <v>1.792657561</v>
      </c>
    </row>
    <row r="393" spans="1:8" x14ac:dyDescent="0.25">
      <c r="A393">
        <v>394</v>
      </c>
      <c r="B393">
        <v>2014</v>
      </c>
      <c r="C393">
        <v>38.880000000000003</v>
      </c>
      <c r="D393">
        <v>9.8699999999999992</v>
      </c>
      <c r="E393">
        <v>15.57</v>
      </c>
      <c r="F393">
        <v>64.269000000000005</v>
      </c>
      <c r="G393" t="s">
        <v>9</v>
      </c>
      <c r="H393">
        <v>16.633628229999999</v>
      </c>
    </row>
    <row r="394" spans="1:8" x14ac:dyDescent="0.25">
      <c r="A394">
        <v>395</v>
      </c>
      <c r="B394">
        <v>2014</v>
      </c>
      <c r="C394">
        <v>38.159999999999997</v>
      </c>
      <c r="D394">
        <v>9.89</v>
      </c>
      <c r="E394">
        <v>15.36</v>
      </c>
      <c r="F394">
        <v>74.896000000000001</v>
      </c>
      <c r="G394" t="s">
        <v>9</v>
      </c>
      <c r="H394">
        <v>13.23501664</v>
      </c>
    </row>
    <row r="395" spans="1:8" x14ac:dyDescent="0.25">
      <c r="A395">
        <v>396</v>
      </c>
      <c r="B395">
        <v>2014</v>
      </c>
      <c r="C395">
        <v>39.24</v>
      </c>
      <c r="D395">
        <v>10.08</v>
      </c>
      <c r="E395">
        <v>15.12</v>
      </c>
      <c r="F395" t="s">
        <v>11</v>
      </c>
      <c r="G395" t="s">
        <v>8</v>
      </c>
      <c r="H395">
        <v>1.189195333</v>
      </c>
    </row>
    <row r="396" spans="1:8" x14ac:dyDescent="0.25">
      <c r="A396">
        <v>397</v>
      </c>
      <c r="B396">
        <v>2014</v>
      </c>
      <c r="C396">
        <v>38.380000000000003</v>
      </c>
      <c r="D396">
        <v>9.8800000000000008</v>
      </c>
      <c r="E396">
        <v>15.16</v>
      </c>
      <c r="F396">
        <v>71.430000000000007</v>
      </c>
      <c r="G396" t="s">
        <v>8</v>
      </c>
      <c r="H396">
        <v>1.189195333</v>
      </c>
    </row>
    <row r="397" spans="1:8" x14ac:dyDescent="0.25">
      <c r="A397">
        <v>398</v>
      </c>
      <c r="B397">
        <v>2014</v>
      </c>
      <c r="C397">
        <v>40.35</v>
      </c>
      <c r="D397">
        <v>10.76</v>
      </c>
      <c r="E397">
        <v>17.899999999999999</v>
      </c>
      <c r="F397">
        <v>64.878</v>
      </c>
      <c r="G397" t="s">
        <v>8</v>
      </c>
      <c r="H397">
        <v>2.5983258990000002</v>
      </c>
    </row>
    <row r="398" spans="1:8" x14ac:dyDescent="0.25">
      <c r="A398">
        <v>399</v>
      </c>
      <c r="B398">
        <v>2014</v>
      </c>
      <c r="C398">
        <v>39.450000000000003</v>
      </c>
      <c r="D398">
        <v>10.11</v>
      </c>
      <c r="E398">
        <v>15.6</v>
      </c>
      <c r="F398">
        <v>52.1</v>
      </c>
      <c r="G398" t="s">
        <v>8</v>
      </c>
      <c r="H398">
        <v>3.1425677959999998</v>
      </c>
    </row>
    <row r="399" spans="1:8" x14ac:dyDescent="0.25">
      <c r="A399">
        <v>400</v>
      </c>
      <c r="B399">
        <v>2014</v>
      </c>
      <c r="C399">
        <v>39.58</v>
      </c>
      <c r="D399">
        <v>10.92</v>
      </c>
      <c r="E399">
        <v>19.05</v>
      </c>
      <c r="F399">
        <v>66.825999999999993</v>
      </c>
      <c r="G399" t="s">
        <v>9</v>
      </c>
      <c r="H399">
        <v>24.627959109999999</v>
      </c>
    </row>
    <row r="400" spans="1:8" x14ac:dyDescent="0.25">
      <c r="A400">
        <v>401</v>
      </c>
      <c r="B400">
        <v>2014</v>
      </c>
      <c r="C400">
        <v>40.19</v>
      </c>
      <c r="D400">
        <v>10.06</v>
      </c>
      <c r="E400">
        <v>15.97</v>
      </c>
      <c r="F400">
        <v>63.36</v>
      </c>
      <c r="G400" t="s">
        <v>10</v>
      </c>
      <c r="H400">
        <v>4.9985205649999997</v>
      </c>
    </row>
    <row r="401" spans="1:8" x14ac:dyDescent="0.25">
      <c r="A401">
        <v>402</v>
      </c>
      <c r="B401">
        <v>2014</v>
      </c>
      <c r="C401">
        <v>39.6</v>
      </c>
      <c r="D401">
        <v>10.34</v>
      </c>
      <c r="E401">
        <v>15.27</v>
      </c>
      <c r="F401">
        <v>63.49</v>
      </c>
      <c r="G401" t="s">
        <v>8</v>
      </c>
      <c r="H401">
        <v>1.189195333</v>
      </c>
    </row>
    <row r="402" spans="1:8" x14ac:dyDescent="0.25">
      <c r="A402">
        <v>403</v>
      </c>
      <c r="B402">
        <v>2014</v>
      </c>
      <c r="C402">
        <v>38.79</v>
      </c>
      <c r="D402">
        <v>10.18</v>
      </c>
      <c r="E402">
        <v>15.11</v>
      </c>
      <c r="F402">
        <v>69.06</v>
      </c>
      <c r="G402" t="s">
        <v>8</v>
      </c>
      <c r="H402">
        <v>1.189195333</v>
      </c>
    </row>
    <row r="403" spans="1:8" x14ac:dyDescent="0.25">
      <c r="A403">
        <v>404</v>
      </c>
      <c r="B403">
        <v>2014</v>
      </c>
      <c r="C403">
        <v>38.4</v>
      </c>
      <c r="D403">
        <v>10.09</v>
      </c>
      <c r="E403">
        <v>15.2</v>
      </c>
      <c r="F403">
        <v>52.529000000000003</v>
      </c>
      <c r="G403" t="s">
        <v>8</v>
      </c>
      <c r="H403">
        <v>3.1425677959999998</v>
      </c>
    </row>
    <row r="404" spans="1:8" x14ac:dyDescent="0.25">
      <c r="A404">
        <v>405</v>
      </c>
      <c r="B404">
        <v>2014</v>
      </c>
      <c r="C404">
        <v>38.99</v>
      </c>
      <c r="D404">
        <v>9.9700000000000006</v>
      </c>
      <c r="E404">
        <v>17.600000000000001</v>
      </c>
      <c r="F404">
        <v>53.215000000000003</v>
      </c>
      <c r="G404" t="s">
        <v>10</v>
      </c>
      <c r="H404">
        <v>33.339005489999998</v>
      </c>
    </row>
    <row r="405" spans="1:8" x14ac:dyDescent="0.25">
      <c r="A405">
        <v>406</v>
      </c>
      <c r="B405">
        <v>2014</v>
      </c>
      <c r="C405">
        <v>38.03</v>
      </c>
      <c r="D405">
        <v>9.98</v>
      </c>
      <c r="E405">
        <v>15.25</v>
      </c>
      <c r="F405" t="s">
        <v>11</v>
      </c>
      <c r="G405" t="s">
        <v>12</v>
      </c>
      <c r="H405">
        <v>3.625116636</v>
      </c>
    </row>
    <row r="406" spans="1:8" x14ac:dyDescent="0.25">
      <c r="A406">
        <v>407</v>
      </c>
      <c r="B406">
        <v>2014</v>
      </c>
      <c r="C406">
        <v>38.15</v>
      </c>
      <c r="D406">
        <v>9.86</v>
      </c>
      <c r="E406">
        <v>14.73</v>
      </c>
      <c r="F406">
        <v>63.164000000000001</v>
      </c>
      <c r="G406" t="s">
        <v>8</v>
      </c>
      <c r="H406">
        <v>1.792657561</v>
      </c>
    </row>
    <row r="407" spans="1:8" x14ac:dyDescent="0.25">
      <c r="A407">
        <v>408</v>
      </c>
      <c r="B407">
        <v>2014</v>
      </c>
      <c r="C407">
        <v>36.35</v>
      </c>
      <c r="D407">
        <v>9.51</v>
      </c>
      <c r="E407">
        <v>14.89</v>
      </c>
      <c r="F407" t="s">
        <v>11</v>
      </c>
      <c r="G407" t="s">
        <v>12</v>
      </c>
      <c r="H407">
        <v>11.95808501</v>
      </c>
    </row>
    <row r="408" spans="1:8" x14ac:dyDescent="0.25">
      <c r="A408">
        <v>409</v>
      </c>
      <c r="B408">
        <v>2014</v>
      </c>
      <c r="C408">
        <v>38.79</v>
      </c>
      <c r="D408">
        <v>10.050000000000001</v>
      </c>
      <c r="E408">
        <v>15.33</v>
      </c>
      <c r="F408">
        <v>62.97</v>
      </c>
      <c r="G408" t="s">
        <v>8</v>
      </c>
      <c r="H408">
        <v>1.189195333</v>
      </c>
    </row>
    <row r="409" spans="1:8" x14ac:dyDescent="0.25">
      <c r="A409">
        <v>410</v>
      </c>
      <c r="B409">
        <v>2014</v>
      </c>
      <c r="C409">
        <v>38.47</v>
      </c>
      <c r="D409">
        <v>9.94</v>
      </c>
      <c r="E409">
        <v>15.03</v>
      </c>
      <c r="F409">
        <v>2.2040000000000002</v>
      </c>
      <c r="G409" t="s">
        <v>8</v>
      </c>
      <c r="H409">
        <v>1.1368219559999999</v>
      </c>
    </row>
    <row r="410" spans="1:8" x14ac:dyDescent="0.25">
      <c r="A410">
        <v>411</v>
      </c>
      <c r="B410">
        <v>2014</v>
      </c>
      <c r="C410">
        <v>38.14</v>
      </c>
      <c r="D410">
        <v>10.15</v>
      </c>
      <c r="E410">
        <v>15.29</v>
      </c>
      <c r="F410" t="s">
        <v>11</v>
      </c>
      <c r="G410" t="s">
        <v>10</v>
      </c>
      <c r="H410">
        <v>4.4544686430000002</v>
      </c>
    </row>
    <row r="411" spans="1:8" x14ac:dyDescent="0.25">
      <c r="A411">
        <v>412</v>
      </c>
      <c r="B411">
        <v>2014</v>
      </c>
      <c r="C411">
        <v>38.93</v>
      </c>
      <c r="D411">
        <v>9.7799999999999994</v>
      </c>
      <c r="E411">
        <v>17.22</v>
      </c>
      <c r="F411">
        <v>62.6</v>
      </c>
      <c r="G411" t="s">
        <v>8</v>
      </c>
      <c r="H411">
        <v>17.765899900000001</v>
      </c>
    </row>
    <row r="412" spans="1:8" x14ac:dyDescent="0.25">
      <c r="A412">
        <v>413</v>
      </c>
      <c r="B412">
        <v>2014</v>
      </c>
      <c r="C412">
        <v>37.76</v>
      </c>
      <c r="D412">
        <v>9.82</v>
      </c>
      <c r="E412">
        <v>14.53</v>
      </c>
      <c r="F412">
        <v>61.692999999999998</v>
      </c>
      <c r="G412" t="s">
        <v>8</v>
      </c>
      <c r="H412">
        <v>1.792657561</v>
      </c>
    </row>
    <row r="413" spans="1:8" x14ac:dyDescent="0.25">
      <c r="A413">
        <v>414</v>
      </c>
      <c r="B413">
        <v>2014</v>
      </c>
      <c r="C413">
        <v>38.19</v>
      </c>
      <c r="D413">
        <v>9.6999999999999993</v>
      </c>
      <c r="E413">
        <v>15.15</v>
      </c>
      <c r="F413">
        <v>66.802000000000007</v>
      </c>
      <c r="G413" t="s">
        <v>12</v>
      </c>
      <c r="H413">
        <v>5.1604676109999996</v>
      </c>
    </row>
    <row r="414" spans="1:8" x14ac:dyDescent="0.25">
      <c r="A414">
        <v>415</v>
      </c>
      <c r="B414">
        <v>2014</v>
      </c>
      <c r="C414">
        <v>38.619999999999997</v>
      </c>
      <c r="D414">
        <v>10.69</v>
      </c>
      <c r="E414">
        <v>15.29</v>
      </c>
      <c r="F414">
        <v>65.688000000000002</v>
      </c>
      <c r="G414" t="s">
        <v>8</v>
      </c>
      <c r="H414">
        <v>2.9052032730000001</v>
      </c>
    </row>
    <row r="415" spans="1:8" x14ac:dyDescent="0.25">
      <c r="A415">
        <v>416</v>
      </c>
      <c r="B415">
        <v>2014</v>
      </c>
      <c r="C415">
        <v>37.97</v>
      </c>
      <c r="D415">
        <v>9.8000000000000007</v>
      </c>
      <c r="E415">
        <v>15.18</v>
      </c>
      <c r="F415">
        <v>64.069999999999993</v>
      </c>
      <c r="G415" t="s">
        <v>8</v>
      </c>
      <c r="H415">
        <v>2.5983258990000002</v>
      </c>
    </row>
    <row r="416" spans="1:8" x14ac:dyDescent="0.25">
      <c r="A416">
        <v>417</v>
      </c>
      <c r="B416">
        <v>2014</v>
      </c>
      <c r="C416">
        <v>38.93</v>
      </c>
      <c r="D416">
        <v>9.94</v>
      </c>
      <c r="E416">
        <v>14.92</v>
      </c>
      <c r="F416">
        <v>70.930999999999997</v>
      </c>
      <c r="G416" t="s">
        <v>8</v>
      </c>
      <c r="H416">
        <v>12.824336799999999</v>
      </c>
    </row>
    <row r="417" spans="1:8" x14ac:dyDescent="0.25">
      <c r="A417">
        <v>418</v>
      </c>
      <c r="B417">
        <v>2014</v>
      </c>
      <c r="C417">
        <v>38.39</v>
      </c>
      <c r="D417">
        <v>9.9</v>
      </c>
      <c r="E417">
        <v>18.27</v>
      </c>
      <c r="F417">
        <v>64.05</v>
      </c>
      <c r="G417" t="s">
        <v>10</v>
      </c>
      <c r="H417">
        <v>28.6861155</v>
      </c>
    </row>
    <row r="418" spans="1:8" x14ac:dyDescent="0.25">
      <c r="A418">
        <v>419</v>
      </c>
      <c r="B418">
        <v>2014</v>
      </c>
      <c r="C418">
        <v>38.72</v>
      </c>
      <c r="D418">
        <v>10.11</v>
      </c>
      <c r="E418">
        <v>16.96</v>
      </c>
      <c r="F418">
        <v>54.7</v>
      </c>
      <c r="G418" t="s">
        <v>10</v>
      </c>
      <c r="H418">
        <v>20.90002569</v>
      </c>
    </row>
    <row r="419" spans="1:8" x14ac:dyDescent="0.25">
      <c r="A419">
        <v>420</v>
      </c>
      <c r="B419">
        <v>2014</v>
      </c>
      <c r="C419">
        <v>38.29</v>
      </c>
      <c r="D419">
        <v>9.9700000000000006</v>
      </c>
      <c r="E419">
        <v>14.98</v>
      </c>
      <c r="F419">
        <v>64.706000000000003</v>
      </c>
      <c r="G419" t="s">
        <v>8</v>
      </c>
      <c r="H419">
        <v>2.5983258990000002</v>
      </c>
    </row>
    <row r="420" spans="1:8" x14ac:dyDescent="0.25">
      <c r="A420">
        <v>421</v>
      </c>
      <c r="B420">
        <v>2014</v>
      </c>
      <c r="C420">
        <v>38.07</v>
      </c>
      <c r="D420">
        <v>9.82</v>
      </c>
      <c r="E420">
        <v>15.03</v>
      </c>
      <c r="F420" t="s">
        <v>11</v>
      </c>
      <c r="G420" t="s">
        <v>8</v>
      </c>
      <c r="H420">
        <v>2.5983258990000002</v>
      </c>
    </row>
    <row r="421" spans="1:8" x14ac:dyDescent="0.25">
      <c r="A421">
        <v>422</v>
      </c>
      <c r="B421">
        <v>2014</v>
      </c>
      <c r="C421">
        <v>38.659999999999997</v>
      </c>
      <c r="D421">
        <v>10.11</v>
      </c>
      <c r="E421">
        <v>17.079999999999998</v>
      </c>
      <c r="F421">
        <v>75.584999999999994</v>
      </c>
      <c r="G421" t="s">
        <v>10</v>
      </c>
      <c r="H421">
        <v>33.157225889999999</v>
      </c>
    </row>
    <row r="422" spans="1:8" x14ac:dyDescent="0.25">
      <c r="A422">
        <v>423</v>
      </c>
      <c r="B422">
        <v>2014</v>
      </c>
      <c r="C422">
        <v>38.130000000000003</v>
      </c>
      <c r="D422">
        <v>9.99</v>
      </c>
      <c r="E422">
        <v>14.86</v>
      </c>
      <c r="F422">
        <v>63.334000000000003</v>
      </c>
      <c r="G422" t="s">
        <v>8</v>
      </c>
      <c r="H422">
        <v>2.5983258990000002</v>
      </c>
    </row>
    <row r="423" spans="1:8" x14ac:dyDescent="0.25">
      <c r="A423">
        <v>424</v>
      </c>
      <c r="B423">
        <v>2014</v>
      </c>
      <c r="C423">
        <v>38.659999999999997</v>
      </c>
      <c r="D423">
        <v>11.07</v>
      </c>
      <c r="E423">
        <v>15.98</v>
      </c>
      <c r="F423">
        <v>54.3</v>
      </c>
      <c r="G423" t="s">
        <v>10</v>
      </c>
      <c r="H423">
        <v>10.484737880000001</v>
      </c>
    </row>
    <row r="424" spans="1:8" x14ac:dyDescent="0.25">
      <c r="A424">
        <v>425</v>
      </c>
      <c r="B424">
        <v>2014</v>
      </c>
      <c r="C424">
        <v>32.74</v>
      </c>
      <c r="D424">
        <v>12.05</v>
      </c>
      <c r="E424">
        <v>15.07</v>
      </c>
      <c r="F424">
        <v>64.227999999999994</v>
      </c>
      <c r="G424" t="s">
        <v>8</v>
      </c>
      <c r="H424">
        <v>2.0357965889999998</v>
      </c>
    </row>
    <row r="425" spans="1:8" x14ac:dyDescent="0.25">
      <c r="A425">
        <v>426</v>
      </c>
      <c r="B425">
        <v>2014</v>
      </c>
      <c r="C425">
        <v>37.33</v>
      </c>
      <c r="D425">
        <v>9.9</v>
      </c>
      <c r="E425">
        <v>15.17</v>
      </c>
      <c r="F425">
        <v>63.531999999999996</v>
      </c>
      <c r="G425" t="s">
        <v>10</v>
      </c>
      <c r="H425">
        <v>9.3555844189999995</v>
      </c>
    </row>
    <row r="426" spans="1:8" x14ac:dyDescent="0.25">
      <c r="A426">
        <v>427</v>
      </c>
      <c r="B426">
        <v>2014</v>
      </c>
      <c r="C426">
        <v>37.479999999999997</v>
      </c>
      <c r="D426">
        <v>9.76</v>
      </c>
      <c r="E426">
        <v>15.04</v>
      </c>
      <c r="F426">
        <v>52.4</v>
      </c>
      <c r="G426" t="s">
        <v>8</v>
      </c>
      <c r="H426">
        <v>2.5983258990000002</v>
      </c>
    </row>
    <row r="427" spans="1:8" x14ac:dyDescent="0.25">
      <c r="A427">
        <v>428</v>
      </c>
      <c r="B427">
        <v>2014</v>
      </c>
      <c r="C427">
        <v>36.79</v>
      </c>
      <c r="D427">
        <v>9.67</v>
      </c>
      <c r="E427">
        <v>14.3</v>
      </c>
      <c r="F427">
        <v>52.161000000000001</v>
      </c>
      <c r="G427" t="s">
        <v>8</v>
      </c>
      <c r="H427">
        <v>1.189195333</v>
      </c>
    </row>
    <row r="428" spans="1:8" x14ac:dyDescent="0.25">
      <c r="A428">
        <v>429</v>
      </c>
      <c r="B428">
        <v>2014</v>
      </c>
      <c r="C428">
        <v>38.119999999999997</v>
      </c>
      <c r="D428">
        <v>9.99</v>
      </c>
      <c r="E428">
        <v>15.32</v>
      </c>
      <c r="F428">
        <v>52.8</v>
      </c>
      <c r="G428" t="s">
        <v>8</v>
      </c>
      <c r="H428">
        <v>2.0357965889999998</v>
      </c>
    </row>
    <row r="429" spans="1:8" x14ac:dyDescent="0.25">
      <c r="A429">
        <v>430</v>
      </c>
      <c r="B429">
        <v>2014</v>
      </c>
      <c r="C429">
        <v>38.369999999999997</v>
      </c>
      <c r="D429">
        <v>9.89</v>
      </c>
      <c r="E429">
        <v>14.8</v>
      </c>
      <c r="F429" t="s">
        <v>11</v>
      </c>
      <c r="G429" t="s">
        <v>8</v>
      </c>
      <c r="H429">
        <v>1.189195333</v>
      </c>
    </row>
    <row r="430" spans="1:8" x14ac:dyDescent="0.25">
      <c r="A430">
        <v>431</v>
      </c>
      <c r="B430">
        <v>2014</v>
      </c>
      <c r="C430">
        <v>37.159999999999997</v>
      </c>
      <c r="D430">
        <v>11.36</v>
      </c>
      <c r="E430">
        <v>15.03</v>
      </c>
      <c r="F430">
        <v>62.826000000000001</v>
      </c>
      <c r="G430" t="s">
        <v>8</v>
      </c>
      <c r="H430">
        <v>2.5983258990000002</v>
      </c>
    </row>
    <row r="431" spans="1:8" x14ac:dyDescent="0.25">
      <c r="A431">
        <v>432</v>
      </c>
      <c r="B431">
        <v>2014</v>
      </c>
      <c r="C431">
        <v>37.75</v>
      </c>
      <c r="D431">
        <v>10.210000000000001</v>
      </c>
      <c r="E431">
        <v>17.920000000000002</v>
      </c>
      <c r="F431">
        <v>67.102999999999994</v>
      </c>
      <c r="G431" t="s">
        <v>8</v>
      </c>
      <c r="H431">
        <v>3.1425677959999998</v>
      </c>
    </row>
    <row r="432" spans="1:8" x14ac:dyDescent="0.25">
      <c r="A432">
        <v>433</v>
      </c>
      <c r="B432">
        <v>2014</v>
      </c>
      <c r="C432">
        <v>37.65</v>
      </c>
      <c r="D432">
        <v>9.7799999999999994</v>
      </c>
      <c r="E432">
        <v>14.72</v>
      </c>
      <c r="F432">
        <v>57.539000000000001</v>
      </c>
      <c r="G432" t="s">
        <v>8</v>
      </c>
      <c r="H432">
        <v>1.189195333</v>
      </c>
    </row>
    <row r="433" spans="1:8" x14ac:dyDescent="0.25">
      <c r="A433">
        <v>434</v>
      </c>
      <c r="B433">
        <v>2014</v>
      </c>
      <c r="C433">
        <v>37.520000000000003</v>
      </c>
      <c r="D433">
        <v>9.7100000000000009</v>
      </c>
      <c r="E433">
        <v>15.22</v>
      </c>
      <c r="F433">
        <v>64.203000000000003</v>
      </c>
      <c r="G433" t="s">
        <v>12</v>
      </c>
      <c r="H433">
        <v>8.4644505940000005</v>
      </c>
    </row>
    <row r="434" spans="1:8" x14ac:dyDescent="0.25">
      <c r="A434">
        <v>435</v>
      </c>
      <c r="B434">
        <v>2014</v>
      </c>
      <c r="C434">
        <v>37.33</v>
      </c>
      <c r="D434">
        <v>9.7899999999999991</v>
      </c>
      <c r="E434">
        <v>15.37</v>
      </c>
      <c r="F434">
        <v>57.481000000000002</v>
      </c>
      <c r="G434" t="s">
        <v>8</v>
      </c>
      <c r="H434">
        <v>3.1425677959999998</v>
      </c>
    </row>
    <row r="435" spans="1:8" x14ac:dyDescent="0.25">
      <c r="A435">
        <v>436</v>
      </c>
      <c r="B435">
        <v>2014</v>
      </c>
      <c r="C435">
        <v>37.39</v>
      </c>
      <c r="D435">
        <v>9.85</v>
      </c>
      <c r="E435">
        <v>15.68</v>
      </c>
      <c r="F435">
        <v>58.33</v>
      </c>
      <c r="G435" t="s">
        <v>8</v>
      </c>
      <c r="H435">
        <v>2.5983258990000002</v>
      </c>
    </row>
    <row r="436" spans="1:8" x14ac:dyDescent="0.25">
      <c r="A436">
        <v>437</v>
      </c>
      <c r="B436">
        <v>2014</v>
      </c>
      <c r="C436">
        <v>37.950000000000003</v>
      </c>
      <c r="D436">
        <v>10.14</v>
      </c>
      <c r="E436">
        <v>15.56</v>
      </c>
      <c r="F436">
        <v>63.12</v>
      </c>
      <c r="G436" t="s">
        <v>10</v>
      </c>
      <c r="H436">
        <v>5.6344708099999998</v>
      </c>
    </row>
    <row r="437" spans="1:8" x14ac:dyDescent="0.25">
      <c r="A437">
        <v>438</v>
      </c>
      <c r="B437">
        <v>2014</v>
      </c>
      <c r="C437">
        <v>37.18</v>
      </c>
      <c r="D437">
        <v>9.68</v>
      </c>
      <c r="E437">
        <v>14.79</v>
      </c>
      <c r="F437">
        <v>1.4830000000000001</v>
      </c>
      <c r="G437" t="s">
        <v>8</v>
      </c>
      <c r="H437">
        <v>1.189195333</v>
      </c>
    </row>
    <row r="438" spans="1:8" x14ac:dyDescent="0.25">
      <c r="A438">
        <v>439</v>
      </c>
      <c r="B438">
        <v>2014</v>
      </c>
      <c r="C438">
        <v>37.4</v>
      </c>
      <c r="D438">
        <v>9.75</v>
      </c>
      <c r="E438">
        <v>14.63</v>
      </c>
      <c r="F438" t="s">
        <v>11</v>
      </c>
      <c r="G438" t="s">
        <v>8</v>
      </c>
      <c r="H438">
        <v>1.792657561</v>
      </c>
    </row>
    <row r="439" spans="1:8" x14ac:dyDescent="0.25">
      <c r="A439">
        <v>440</v>
      </c>
      <c r="B439">
        <v>2014</v>
      </c>
      <c r="C439">
        <v>37.24</v>
      </c>
      <c r="D439">
        <v>9.6300000000000008</v>
      </c>
      <c r="E439">
        <v>14.93</v>
      </c>
      <c r="F439">
        <v>55.722999999999999</v>
      </c>
      <c r="G439" t="s">
        <v>8</v>
      </c>
      <c r="H439">
        <v>3.3883271750000001</v>
      </c>
    </row>
    <row r="440" spans="1:8" x14ac:dyDescent="0.25">
      <c r="A440">
        <v>441</v>
      </c>
      <c r="B440">
        <v>2014</v>
      </c>
      <c r="C440">
        <v>36.85</v>
      </c>
      <c r="D440">
        <v>10.43</v>
      </c>
      <c r="E440">
        <v>14.81</v>
      </c>
      <c r="F440">
        <v>65.174999999999997</v>
      </c>
      <c r="G440" t="s">
        <v>8</v>
      </c>
      <c r="H440">
        <v>2.9052032730000001</v>
      </c>
    </row>
    <row r="441" spans="1:8" x14ac:dyDescent="0.25">
      <c r="A441">
        <v>442</v>
      </c>
      <c r="B441">
        <v>2014</v>
      </c>
      <c r="C441">
        <v>36.51</v>
      </c>
      <c r="D441">
        <v>9.58</v>
      </c>
      <c r="E441">
        <v>14.41</v>
      </c>
      <c r="F441">
        <v>1.208</v>
      </c>
      <c r="G441" t="s">
        <v>8</v>
      </c>
      <c r="H441">
        <v>1.189195333</v>
      </c>
    </row>
    <row r="442" spans="1:8" x14ac:dyDescent="0.25">
      <c r="A442">
        <v>443</v>
      </c>
      <c r="B442">
        <v>2014</v>
      </c>
      <c r="C442">
        <v>36.78</v>
      </c>
      <c r="D442">
        <v>9.66</v>
      </c>
      <c r="E442">
        <v>14.48</v>
      </c>
      <c r="F442">
        <v>59.6</v>
      </c>
      <c r="G442" t="s">
        <v>8</v>
      </c>
      <c r="H442">
        <v>2.5983258990000002</v>
      </c>
    </row>
    <row r="443" spans="1:8" x14ac:dyDescent="0.25">
      <c r="A443">
        <v>444</v>
      </c>
      <c r="B443">
        <v>2014</v>
      </c>
      <c r="C443">
        <v>36.24</v>
      </c>
      <c r="D443">
        <v>9.5</v>
      </c>
      <c r="E443">
        <v>14.23</v>
      </c>
      <c r="F443">
        <v>49.569000000000003</v>
      </c>
      <c r="G443" t="s">
        <v>8</v>
      </c>
      <c r="H443">
        <v>1.792657561</v>
      </c>
    </row>
    <row r="444" spans="1:8" x14ac:dyDescent="0.25">
      <c r="A444">
        <v>445</v>
      </c>
      <c r="B444">
        <v>2014</v>
      </c>
      <c r="C444">
        <v>37.049999999999997</v>
      </c>
      <c r="D444">
        <v>9.58</v>
      </c>
      <c r="E444">
        <v>14.48</v>
      </c>
      <c r="F444">
        <v>67.489999999999995</v>
      </c>
      <c r="G444" t="s">
        <v>12</v>
      </c>
      <c r="H444">
        <v>9.7220657740000007</v>
      </c>
    </row>
    <row r="445" spans="1:8" x14ac:dyDescent="0.25">
      <c r="A445">
        <v>446</v>
      </c>
      <c r="B445">
        <v>2014</v>
      </c>
      <c r="C445">
        <v>37.57</v>
      </c>
      <c r="D445">
        <v>9.9700000000000006</v>
      </c>
      <c r="E445">
        <v>14.97</v>
      </c>
      <c r="F445">
        <v>59.99</v>
      </c>
      <c r="G445" t="s">
        <v>8</v>
      </c>
      <c r="H445">
        <v>3.1425677959999998</v>
      </c>
    </row>
    <row r="446" spans="1:8" x14ac:dyDescent="0.25">
      <c r="A446">
        <v>447</v>
      </c>
      <c r="B446">
        <v>2014</v>
      </c>
      <c r="C446">
        <v>36.68</v>
      </c>
      <c r="D446">
        <v>9.6300000000000008</v>
      </c>
      <c r="E446">
        <v>14.54</v>
      </c>
      <c r="F446">
        <v>60.96</v>
      </c>
      <c r="G446" t="s">
        <v>8</v>
      </c>
      <c r="H446">
        <v>3.1425677959999998</v>
      </c>
    </row>
    <row r="447" spans="1:8" x14ac:dyDescent="0.25">
      <c r="A447">
        <v>448</v>
      </c>
      <c r="B447">
        <v>2014</v>
      </c>
      <c r="C447">
        <v>38.44</v>
      </c>
      <c r="D447">
        <v>9.8699999999999992</v>
      </c>
      <c r="E447">
        <v>14.68</v>
      </c>
      <c r="F447">
        <v>2.028</v>
      </c>
      <c r="G447" t="s">
        <v>8</v>
      </c>
      <c r="H447">
        <v>2.5983258990000002</v>
      </c>
    </row>
    <row r="448" spans="1:8" x14ac:dyDescent="0.25">
      <c r="A448">
        <v>449</v>
      </c>
      <c r="B448">
        <v>2014</v>
      </c>
      <c r="C448">
        <v>36.119999999999997</v>
      </c>
      <c r="D448">
        <v>9.68</v>
      </c>
      <c r="E448">
        <v>14.86</v>
      </c>
      <c r="F448">
        <v>51.841000000000001</v>
      </c>
      <c r="G448" t="s">
        <v>8</v>
      </c>
      <c r="H448">
        <v>1.792657561</v>
      </c>
    </row>
    <row r="449" spans="1:8" x14ac:dyDescent="0.25">
      <c r="A449">
        <v>450</v>
      </c>
      <c r="B449">
        <v>2014</v>
      </c>
      <c r="C449">
        <v>36.97</v>
      </c>
      <c r="D449">
        <v>9.56</v>
      </c>
      <c r="E449">
        <v>14.86</v>
      </c>
      <c r="F449">
        <v>64.25</v>
      </c>
      <c r="G449" t="s">
        <v>8</v>
      </c>
      <c r="H449">
        <v>2.5983258990000002</v>
      </c>
    </row>
    <row r="450" spans="1:8" x14ac:dyDescent="0.25">
      <c r="A450">
        <v>451</v>
      </c>
      <c r="B450">
        <v>2014</v>
      </c>
      <c r="C450">
        <v>38.31</v>
      </c>
      <c r="D450">
        <v>9.58</v>
      </c>
      <c r="E450">
        <v>15.15</v>
      </c>
      <c r="F450">
        <v>62.695999999999998</v>
      </c>
      <c r="G450" t="s">
        <v>8</v>
      </c>
      <c r="H450">
        <v>17.703116919999999</v>
      </c>
    </row>
    <row r="451" spans="1:8" x14ac:dyDescent="0.25">
      <c r="A451">
        <v>452</v>
      </c>
      <c r="B451">
        <v>2014</v>
      </c>
      <c r="C451">
        <v>37.28</v>
      </c>
      <c r="D451">
        <v>9.6999999999999993</v>
      </c>
      <c r="E451">
        <v>14.75</v>
      </c>
      <c r="F451" t="s">
        <v>11</v>
      </c>
      <c r="G451" t="s">
        <v>8</v>
      </c>
      <c r="H451">
        <v>2.0357965889999998</v>
      </c>
    </row>
    <row r="452" spans="1:8" x14ac:dyDescent="0.25">
      <c r="A452">
        <v>453</v>
      </c>
      <c r="B452">
        <v>2014</v>
      </c>
      <c r="C452">
        <v>37.5</v>
      </c>
      <c r="D452">
        <v>9.61</v>
      </c>
      <c r="E452">
        <v>26.82</v>
      </c>
      <c r="F452">
        <v>62.113999999999997</v>
      </c>
      <c r="G452" t="s">
        <v>8</v>
      </c>
      <c r="H452">
        <v>1.585224813</v>
      </c>
    </row>
    <row r="453" spans="1:8" x14ac:dyDescent="0.25">
      <c r="A453">
        <v>454</v>
      </c>
      <c r="B453">
        <v>2014</v>
      </c>
      <c r="C453">
        <v>36.92</v>
      </c>
      <c r="D453">
        <v>9.66</v>
      </c>
      <c r="E453">
        <v>15.04</v>
      </c>
      <c r="F453" t="s">
        <v>11</v>
      </c>
      <c r="G453" t="s">
        <v>8</v>
      </c>
      <c r="H453">
        <v>2.5983258990000002</v>
      </c>
    </row>
    <row r="454" spans="1:8" x14ac:dyDescent="0.25">
      <c r="A454">
        <v>455</v>
      </c>
      <c r="B454">
        <v>2014</v>
      </c>
      <c r="C454">
        <v>36.81</v>
      </c>
      <c r="D454">
        <v>9.6</v>
      </c>
      <c r="E454">
        <v>14.93</v>
      </c>
      <c r="F454">
        <v>62.36</v>
      </c>
      <c r="G454" t="s">
        <v>8</v>
      </c>
      <c r="H454">
        <v>2.5983258990000002</v>
      </c>
    </row>
    <row r="455" spans="1:8" x14ac:dyDescent="0.25">
      <c r="A455">
        <v>456</v>
      </c>
      <c r="B455">
        <v>2014</v>
      </c>
      <c r="C455">
        <v>37.630000000000003</v>
      </c>
      <c r="D455">
        <v>9.75</v>
      </c>
      <c r="E455">
        <v>14.67</v>
      </c>
      <c r="F455">
        <v>52.09</v>
      </c>
      <c r="G455" t="s">
        <v>8</v>
      </c>
      <c r="H455">
        <v>1.189195333</v>
      </c>
    </row>
    <row r="456" spans="1:8" x14ac:dyDescent="0.25">
      <c r="A456">
        <v>457</v>
      </c>
      <c r="B456">
        <v>2014</v>
      </c>
      <c r="C456">
        <v>37.22</v>
      </c>
      <c r="D456">
        <v>9.68</v>
      </c>
      <c r="E456">
        <v>14.8</v>
      </c>
      <c r="F456">
        <v>50.808</v>
      </c>
      <c r="G456" t="s">
        <v>8</v>
      </c>
      <c r="H456">
        <v>1.189195333</v>
      </c>
    </row>
    <row r="457" spans="1:8" x14ac:dyDescent="0.25">
      <c r="A457">
        <v>458</v>
      </c>
      <c r="B457">
        <v>2014</v>
      </c>
      <c r="C457">
        <v>37.24</v>
      </c>
      <c r="D457">
        <v>10.029999999999999</v>
      </c>
      <c r="E457">
        <v>15.15</v>
      </c>
      <c r="F457">
        <v>61.258000000000003</v>
      </c>
      <c r="G457" t="s">
        <v>8</v>
      </c>
      <c r="H457">
        <v>2.5983258990000002</v>
      </c>
    </row>
    <row r="458" spans="1:8" x14ac:dyDescent="0.25">
      <c r="A458">
        <v>459</v>
      </c>
      <c r="B458">
        <v>2014</v>
      </c>
      <c r="C458">
        <v>37.869999999999997</v>
      </c>
      <c r="D458">
        <v>9.68</v>
      </c>
      <c r="E458">
        <v>14.62</v>
      </c>
      <c r="F458">
        <v>60.576999999999998</v>
      </c>
      <c r="G458" t="s">
        <v>8</v>
      </c>
      <c r="H458">
        <v>1.1368219559999999</v>
      </c>
    </row>
    <row r="459" spans="1:8" x14ac:dyDescent="0.25">
      <c r="A459">
        <v>460</v>
      </c>
      <c r="B459">
        <v>2014</v>
      </c>
      <c r="C459">
        <v>37.479999999999997</v>
      </c>
      <c r="D459">
        <v>9.59</v>
      </c>
      <c r="E459">
        <v>14.8</v>
      </c>
      <c r="F459">
        <v>55.21</v>
      </c>
      <c r="G459" t="s">
        <v>8</v>
      </c>
      <c r="H459">
        <v>2.5983258990000002</v>
      </c>
    </row>
    <row r="460" spans="1:8" x14ac:dyDescent="0.25">
      <c r="A460">
        <v>461</v>
      </c>
      <c r="B460">
        <v>2014</v>
      </c>
      <c r="C460">
        <v>36.869999999999997</v>
      </c>
      <c r="D460">
        <v>9.51</v>
      </c>
      <c r="E460">
        <v>14.59</v>
      </c>
      <c r="F460" t="s">
        <v>11</v>
      </c>
      <c r="G460" t="s">
        <v>8</v>
      </c>
      <c r="H460">
        <v>1.189195333</v>
      </c>
    </row>
    <row r="461" spans="1:8" x14ac:dyDescent="0.25">
      <c r="A461">
        <v>462</v>
      </c>
      <c r="B461">
        <v>2014</v>
      </c>
      <c r="C461">
        <v>37.24</v>
      </c>
      <c r="D461">
        <v>9.91</v>
      </c>
      <c r="E461">
        <v>15.39</v>
      </c>
      <c r="F461">
        <v>65.8</v>
      </c>
      <c r="G461" t="s">
        <v>10</v>
      </c>
      <c r="H461">
        <v>12.85685275</v>
      </c>
    </row>
    <row r="462" spans="1:8" x14ac:dyDescent="0.25">
      <c r="A462">
        <v>463</v>
      </c>
      <c r="B462">
        <v>2014</v>
      </c>
      <c r="C462">
        <v>37.229999999999997</v>
      </c>
      <c r="D462">
        <v>9.84</v>
      </c>
      <c r="E462">
        <v>15.01</v>
      </c>
      <c r="F462">
        <v>52.411000000000001</v>
      </c>
      <c r="G462" t="s">
        <v>8</v>
      </c>
      <c r="H462">
        <v>1.792657561</v>
      </c>
    </row>
    <row r="463" spans="1:8" x14ac:dyDescent="0.25">
      <c r="A463">
        <v>464</v>
      </c>
      <c r="B463">
        <v>2014</v>
      </c>
      <c r="C463">
        <v>36.51</v>
      </c>
      <c r="D463">
        <v>9.73</v>
      </c>
      <c r="E463">
        <v>14.92</v>
      </c>
      <c r="F463">
        <v>2.0230000000000001</v>
      </c>
      <c r="G463" t="s">
        <v>12</v>
      </c>
      <c r="H463">
        <v>5.8538010030000001</v>
      </c>
    </row>
    <row r="464" spans="1:8" x14ac:dyDescent="0.25">
      <c r="A464">
        <v>465</v>
      </c>
      <c r="B464">
        <v>2014</v>
      </c>
      <c r="C464">
        <v>36.32</v>
      </c>
      <c r="D464">
        <v>9.58</v>
      </c>
      <c r="E464">
        <v>14.68</v>
      </c>
      <c r="F464">
        <v>23</v>
      </c>
      <c r="G464" t="s">
        <v>8</v>
      </c>
      <c r="H464">
        <v>2.5983258990000002</v>
      </c>
    </row>
    <row r="465" spans="1:8" x14ac:dyDescent="0.25">
      <c r="A465">
        <v>466</v>
      </c>
      <c r="B465">
        <v>2014</v>
      </c>
      <c r="C465">
        <v>36.32</v>
      </c>
      <c r="D465">
        <v>9.58</v>
      </c>
      <c r="E465">
        <v>14.68</v>
      </c>
      <c r="F465">
        <v>23</v>
      </c>
      <c r="G465" t="s">
        <v>8</v>
      </c>
      <c r="H465">
        <v>2.5983258990000002</v>
      </c>
    </row>
    <row r="466" spans="1:8" x14ac:dyDescent="0.25">
      <c r="A466">
        <v>467</v>
      </c>
      <c r="B466">
        <v>2014</v>
      </c>
      <c r="C466">
        <v>36.43</v>
      </c>
      <c r="D466">
        <v>9.65</v>
      </c>
      <c r="E466">
        <v>14.44</v>
      </c>
      <c r="F466">
        <v>53.262999999999998</v>
      </c>
      <c r="G466" t="s">
        <v>8</v>
      </c>
      <c r="H466">
        <v>1.189195333</v>
      </c>
    </row>
    <row r="467" spans="1:8" x14ac:dyDescent="0.25">
      <c r="A467">
        <v>468</v>
      </c>
      <c r="B467">
        <v>2014</v>
      </c>
      <c r="C467">
        <v>35.46</v>
      </c>
      <c r="D467">
        <v>9.52</v>
      </c>
      <c r="E467">
        <v>14.76</v>
      </c>
      <c r="F467">
        <v>59.7</v>
      </c>
      <c r="G467" t="s">
        <v>8</v>
      </c>
      <c r="H467">
        <v>2.5983258990000002</v>
      </c>
    </row>
    <row r="468" spans="1:8" x14ac:dyDescent="0.25">
      <c r="A468">
        <v>469</v>
      </c>
      <c r="B468">
        <v>2014</v>
      </c>
      <c r="C468">
        <v>36.44</v>
      </c>
      <c r="D468">
        <v>9.57</v>
      </c>
      <c r="E468">
        <v>14.79</v>
      </c>
      <c r="F468">
        <v>63.45</v>
      </c>
      <c r="G468" t="s">
        <v>8</v>
      </c>
      <c r="H468">
        <v>2.5983258990000002</v>
      </c>
    </row>
    <row r="469" spans="1:8" x14ac:dyDescent="0.25">
      <c r="A469">
        <v>470</v>
      </c>
      <c r="B469">
        <v>2014</v>
      </c>
      <c r="C469">
        <v>35.08</v>
      </c>
      <c r="D469">
        <v>9.9700000000000006</v>
      </c>
      <c r="E469">
        <v>14.74</v>
      </c>
      <c r="F469">
        <v>63.49</v>
      </c>
      <c r="G469" t="s">
        <v>12</v>
      </c>
      <c r="H469">
        <v>5.0489476250000003</v>
      </c>
    </row>
    <row r="470" spans="1:8" x14ac:dyDescent="0.25">
      <c r="A470">
        <v>471</v>
      </c>
      <c r="B470">
        <v>2014</v>
      </c>
      <c r="C470">
        <v>35.61</v>
      </c>
      <c r="D470">
        <v>9.4600000000000009</v>
      </c>
      <c r="E470">
        <v>14.78</v>
      </c>
      <c r="F470">
        <v>65.322999999999993</v>
      </c>
      <c r="G470" t="s">
        <v>8</v>
      </c>
      <c r="H470">
        <v>17.703116919999999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80"/>
  <sheetViews>
    <sheetView tabSelected="1" topLeftCell="B444" workbookViewId="0">
      <selection activeCell="M478" sqref="M478"/>
    </sheetView>
  </sheetViews>
  <sheetFormatPr defaultRowHeight="15" x14ac:dyDescent="0.25"/>
  <cols>
    <col min="7" max="7" width="29.140625" customWidth="1"/>
    <col min="11" max="11" width="9.140625" customWidth="1"/>
    <col min="12" max="12" width="11.28515625" customWidth="1"/>
  </cols>
  <sheetData>
    <row r="1" spans="1:21" x14ac:dyDescent="0.25">
      <c r="A1" t="str" cm="1">
        <f t="array" ref="A1:H470">'Statistics_Project_Dataset(2021'!A1:H470</f>
        <v>Sample #</v>
      </c>
      <c r="B1" t="str">
        <v>Year</v>
      </c>
      <c r="C1" t="str">
        <v>Ca</v>
      </c>
      <c r="D1" t="str">
        <v>Mg</v>
      </c>
      <c r="E1" t="str">
        <v>Na</v>
      </c>
      <c r="F1" t="str">
        <v>Cl</v>
      </c>
      <c r="G1" t="str">
        <v>Closest_Treatment_Plant</v>
      </c>
      <c r="H1" t="str">
        <v>Min_Distance_to_treatment_plant_(kms)</v>
      </c>
      <c r="M1" t="s">
        <v>13</v>
      </c>
      <c r="N1" t="s">
        <v>14</v>
      </c>
      <c r="O1" t="s">
        <v>15</v>
      </c>
      <c r="P1" t="s">
        <v>19</v>
      </c>
      <c r="Q1" t="s">
        <v>16</v>
      </c>
      <c r="R1" t="s">
        <v>17</v>
      </c>
      <c r="S1" t="s">
        <v>18</v>
      </c>
      <c r="T1" t="s">
        <v>20</v>
      </c>
    </row>
    <row r="2" spans="1:21" x14ac:dyDescent="0.25">
      <c r="A2">
        <v>1</v>
      </c>
      <c r="B2">
        <v>2018</v>
      </c>
      <c r="C2">
        <v>43.7</v>
      </c>
      <c r="D2">
        <v>11.45</v>
      </c>
      <c r="E2">
        <v>15.33</v>
      </c>
      <c r="F2">
        <v>35.42</v>
      </c>
      <c r="G2" t="str">
        <v>M5J</v>
      </c>
      <c r="H2">
        <v>1.189195333</v>
      </c>
      <c r="M2">
        <f>IF(G2="M5J",C2)</f>
        <v>43.7</v>
      </c>
      <c r="N2">
        <f>IF(G2="M5J",D2)</f>
        <v>11.45</v>
      </c>
      <c r="O2">
        <f>IF(G2="M5J",E2)</f>
        <v>15.33</v>
      </c>
      <c r="P2">
        <f t="shared" ref="P2:P65" si="0">IF(G2="M5J", F2)</f>
        <v>35.42</v>
      </c>
      <c r="Q2" t="b">
        <f>IF(G2="M8V",C2)</f>
        <v>0</v>
      </c>
      <c r="R2" t="b">
        <f>IF(G2="M8V",D2)</f>
        <v>0</v>
      </c>
      <c r="S2" t="b">
        <f>IF(G2="M8V",E2)</f>
        <v>0</v>
      </c>
      <c r="T2" t="b">
        <f>IF(G2="M8V",F2)</f>
        <v>0</v>
      </c>
    </row>
    <row r="3" spans="1:21" x14ac:dyDescent="0.25">
      <c r="A3">
        <v>2</v>
      </c>
      <c r="B3">
        <v>2018</v>
      </c>
      <c r="C3">
        <v>42.56</v>
      </c>
      <c r="D3">
        <v>11.31</v>
      </c>
      <c r="E3">
        <v>18.899999999999999</v>
      </c>
      <c r="F3">
        <v>40.299999999999997</v>
      </c>
      <c r="G3" t="str">
        <v>M1E</v>
      </c>
      <c r="H3">
        <v>11.145908090000001</v>
      </c>
      <c r="M3" t="b">
        <f t="shared" ref="M3:M66" si="1">IF(G3="M5J",C3)</f>
        <v>0</v>
      </c>
      <c r="N3" t="b">
        <f t="shared" ref="N3:N13" si="2">IF(G3="M5J",D3)</f>
        <v>0</v>
      </c>
      <c r="O3" t="b">
        <f t="shared" ref="O3:O13" si="3">IF(G3="M5J",E3)</f>
        <v>0</v>
      </c>
      <c r="P3" t="b">
        <f t="shared" si="0"/>
        <v>0</v>
      </c>
      <c r="Q3" t="b">
        <f t="shared" ref="Q3:Q66" si="4">IF(G3="M8V",C3)</f>
        <v>0</v>
      </c>
      <c r="R3" t="b">
        <f t="shared" ref="R3:R66" si="5">IF(G3="M8V",D3)</f>
        <v>0</v>
      </c>
      <c r="S3" t="b">
        <f t="shared" ref="S3:S66" si="6">IF(G3="M8V",E3)</f>
        <v>0</v>
      </c>
      <c r="T3" t="b">
        <f t="shared" ref="T3:T66" si="7">IF(G3="M8V",F3)</f>
        <v>0</v>
      </c>
    </row>
    <row r="4" spans="1:21" x14ac:dyDescent="0.25">
      <c r="A4">
        <v>3</v>
      </c>
      <c r="B4">
        <v>2018</v>
      </c>
      <c r="C4">
        <v>42.06</v>
      </c>
      <c r="D4">
        <v>11.39</v>
      </c>
      <c r="E4">
        <v>15.71</v>
      </c>
      <c r="F4">
        <v>40.96</v>
      </c>
      <c r="G4" t="str">
        <v>M5J</v>
      </c>
      <c r="H4">
        <v>2.5983258990000002</v>
      </c>
      <c r="M4">
        <f t="shared" si="1"/>
        <v>42.06</v>
      </c>
      <c r="N4">
        <f t="shared" si="2"/>
        <v>11.39</v>
      </c>
      <c r="O4">
        <f t="shared" si="3"/>
        <v>15.71</v>
      </c>
      <c r="P4">
        <f t="shared" si="0"/>
        <v>40.96</v>
      </c>
      <c r="Q4" t="b">
        <f t="shared" si="4"/>
        <v>0</v>
      </c>
      <c r="R4" t="b">
        <f t="shared" si="5"/>
        <v>0</v>
      </c>
      <c r="S4" t="b">
        <f t="shared" si="6"/>
        <v>0</v>
      </c>
      <c r="T4" t="b">
        <f t="shared" si="7"/>
        <v>0</v>
      </c>
    </row>
    <row r="5" spans="1:21" x14ac:dyDescent="0.25">
      <c r="A5">
        <v>4</v>
      </c>
      <c r="B5">
        <v>2018</v>
      </c>
      <c r="C5">
        <v>42.67</v>
      </c>
      <c r="D5">
        <v>11.72</v>
      </c>
      <c r="E5">
        <v>15.74</v>
      </c>
      <c r="F5">
        <v>37.21</v>
      </c>
      <c r="G5" t="str">
        <v>M8V</v>
      </c>
      <c r="H5">
        <v>6.6685640480000004</v>
      </c>
      <c r="M5" t="b">
        <f t="shared" si="1"/>
        <v>0</v>
      </c>
      <c r="N5" t="b">
        <f t="shared" si="2"/>
        <v>0</v>
      </c>
      <c r="O5" t="b">
        <f t="shared" si="3"/>
        <v>0</v>
      </c>
      <c r="P5" t="b">
        <f t="shared" si="0"/>
        <v>0</v>
      </c>
      <c r="Q5">
        <f t="shared" si="4"/>
        <v>42.67</v>
      </c>
      <c r="R5">
        <f t="shared" si="5"/>
        <v>11.72</v>
      </c>
      <c r="S5">
        <f t="shared" si="6"/>
        <v>15.74</v>
      </c>
      <c r="T5">
        <f t="shared" si="7"/>
        <v>37.21</v>
      </c>
      <c r="U5">
        <f>(T5-$T$472)^2</f>
        <v>409.65925224656462</v>
      </c>
    </row>
    <row r="6" spans="1:21" x14ac:dyDescent="0.25">
      <c r="A6">
        <v>5</v>
      </c>
      <c r="B6">
        <v>2018</v>
      </c>
      <c r="C6">
        <v>43.99</v>
      </c>
      <c r="D6">
        <v>11.51</v>
      </c>
      <c r="E6">
        <v>15.72</v>
      </c>
      <c r="F6">
        <v>38.94</v>
      </c>
      <c r="G6" t="str">
        <v>M5J</v>
      </c>
      <c r="H6">
        <v>3.3908530410000002</v>
      </c>
      <c r="M6">
        <f t="shared" si="1"/>
        <v>43.99</v>
      </c>
      <c r="N6">
        <f t="shared" si="2"/>
        <v>11.51</v>
      </c>
      <c r="O6">
        <f t="shared" si="3"/>
        <v>15.72</v>
      </c>
      <c r="P6">
        <f t="shared" si="0"/>
        <v>38.94</v>
      </c>
      <c r="Q6" t="b">
        <f t="shared" si="4"/>
        <v>0</v>
      </c>
      <c r="R6" t="b">
        <f t="shared" si="5"/>
        <v>0</v>
      </c>
      <c r="S6" t="b">
        <f t="shared" si="6"/>
        <v>0</v>
      </c>
      <c r="T6" t="b">
        <f t="shared" si="7"/>
        <v>0</v>
      </c>
    </row>
    <row r="7" spans="1:21" x14ac:dyDescent="0.25">
      <c r="A7">
        <v>6</v>
      </c>
      <c r="B7">
        <v>2018</v>
      </c>
      <c r="C7">
        <v>44.44</v>
      </c>
      <c r="D7">
        <v>11.75</v>
      </c>
      <c r="E7">
        <v>15.86</v>
      </c>
      <c r="F7">
        <v>37.03</v>
      </c>
      <c r="G7" t="str">
        <v>M5J</v>
      </c>
      <c r="H7">
        <v>1.792657561</v>
      </c>
      <c r="M7">
        <f t="shared" si="1"/>
        <v>44.44</v>
      </c>
      <c r="N7">
        <f t="shared" si="2"/>
        <v>11.75</v>
      </c>
      <c r="O7">
        <f t="shared" si="3"/>
        <v>15.86</v>
      </c>
      <c r="P7">
        <f t="shared" si="0"/>
        <v>37.03</v>
      </c>
      <c r="Q7" t="b">
        <f t="shared" si="4"/>
        <v>0</v>
      </c>
      <c r="R7" t="b">
        <f t="shared" si="5"/>
        <v>0</v>
      </c>
      <c r="S7" t="b">
        <f t="shared" si="6"/>
        <v>0</v>
      </c>
      <c r="T7" t="b">
        <f t="shared" si="7"/>
        <v>0</v>
      </c>
    </row>
    <row r="8" spans="1:21" x14ac:dyDescent="0.25">
      <c r="A8">
        <v>7</v>
      </c>
      <c r="B8">
        <v>2018</v>
      </c>
      <c r="C8">
        <v>43.48</v>
      </c>
      <c r="D8">
        <v>11.64</v>
      </c>
      <c r="E8">
        <v>15.83</v>
      </c>
      <c r="F8">
        <v>35.17</v>
      </c>
      <c r="G8" t="str">
        <v>M5J</v>
      </c>
      <c r="H8">
        <v>1.792657561</v>
      </c>
      <c r="M8">
        <f t="shared" si="1"/>
        <v>43.48</v>
      </c>
      <c r="N8">
        <f t="shared" si="2"/>
        <v>11.64</v>
      </c>
      <c r="O8">
        <f t="shared" si="3"/>
        <v>15.83</v>
      </c>
      <c r="P8">
        <f t="shared" si="0"/>
        <v>35.17</v>
      </c>
      <c r="Q8" t="b">
        <f t="shared" si="4"/>
        <v>0</v>
      </c>
      <c r="R8" t="b">
        <f t="shared" si="5"/>
        <v>0</v>
      </c>
      <c r="S8" t="b">
        <f t="shared" si="6"/>
        <v>0</v>
      </c>
      <c r="T8" t="b">
        <f t="shared" si="7"/>
        <v>0</v>
      </c>
    </row>
    <row r="9" spans="1:21" x14ac:dyDescent="0.25">
      <c r="A9">
        <v>8</v>
      </c>
      <c r="B9">
        <v>2018</v>
      </c>
      <c r="C9">
        <v>43.09</v>
      </c>
      <c r="D9">
        <v>11.42</v>
      </c>
      <c r="E9">
        <v>15.89</v>
      </c>
      <c r="F9">
        <v>38.090000000000003</v>
      </c>
      <c r="G9" t="str">
        <v>M5J</v>
      </c>
      <c r="H9">
        <v>2.5983258990000002</v>
      </c>
      <c r="M9">
        <f t="shared" si="1"/>
        <v>43.09</v>
      </c>
      <c r="N9">
        <f t="shared" si="2"/>
        <v>11.42</v>
      </c>
      <c r="O9">
        <f t="shared" si="3"/>
        <v>15.89</v>
      </c>
      <c r="P9">
        <f t="shared" si="0"/>
        <v>38.090000000000003</v>
      </c>
      <c r="Q9" t="b">
        <f t="shared" si="4"/>
        <v>0</v>
      </c>
      <c r="R9" t="b">
        <f t="shared" si="5"/>
        <v>0</v>
      </c>
      <c r="S9" t="b">
        <f t="shared" si="6"/>
        <v>0</v>
      </c>
      <c r="T9" t="b">
        <f t="shared" si="7"/>
        <v>0</v>
      </c>
    </row>
    <row r="10" spans="1:21" x14ac:dyDescent="0.25">
      <c r="A10">
        <v>9</v>
      </c>
      <c r="B10">
        <v>2018</v>
      </c>
      <c r="C10">
        <v>42.27</v>
      </c>
      <c r="D10">
        <v>11.35</v>
      </c>
      <c r="E10">
        <v>15.58</v>
      </c>
      <c r="F10">
        <v>37.299999999999997</v>
      </c>
      <c r="G10" t="str">
        <v>M5J</v>
      </c>
      <c r="H10">
        <v>2.5983258990000002</v>
      </c>
      <c r="M10">
        <f t="shared" si="1"/>
        <v>42.27</v>
      </c>
      <c r="N10">
        <f t="shared" si="2"/>
        <v>11.35</v>
      </c>
      <c r="O10">
        <f t="shared" si="3"/>
        <v>15.58</v>
      </c>
      <c r="P10">
        <f t="shared" si="0"/>
        <v>37.299999999999997</v>
      </c>
      <c r="Q10" t="b">
        <f t="shared" si="4"/>
        <v>0</v>
      </c>
      <c r="R10" t="b">
        <f t="shared" si="5"/>
        <v>0</v>
      </c>
      <c r="S10" t="b">
        <f t="shared" si="6"/>
        <v>0</v>
      </c>
      <c r="T10" t="b">
        <f t="shared" si="7"/>
        <v>0</v>
      </c>
    </row>
    <row r="11" spans="1:21" x14ac:dyDescent="0.25">
      <c r="A11">
        <v>10</v>
      </c>
      <c r="B11">
        <v>2018</v>
      </c>
      <c r="C11">
        <v>42.03</v>
      </c>
      <c r="D11">
        <v>11.41</v>
      </c>
      <c r="E11">
        <v>15.46</v>
      </c>
      <c r="F11">
        <v>37.32</v>
      </c>
      <c r="G11" t="str">
        <v>M5J</v>
      </c>
      <c r="H11">
        <v>1.189195333</v>
      </c>
      <c r="M11">
        <f t="shared" si="1"/>
        <v>42.03</v>
      </c>
      <c r="N11">
        <f t="shared" si="2"/>
        <v>11.41</v>
      </c>
      <c r="O11">
        <f t="shared" si="3"/>
        <v>15.46</v>
      </c>
      <c r="P11">
        <f t="shared" si="0"/>
        <v>37.32</v>
      </c>
      <c r="Q11" t="b">
        <f t="shared" si="4"/>
        <v>0</v>
      </c>
      <c r="R11" t="b">
        <f t="shared" si="5"/>
        <v>0</v>
      </c>
      <c r="S11" t="b">
        <f t="shared" si="6"/>
        <v>0</v>
      </c>
      <c r="T11" t="b">
        <f t="shared" si="7"/>
        <v>0</v>
      </c>
    </row>
    <row r="12" spans="1:21" x14ac:dyDescent="0.25">
      <c r="A12">
        <v>11</v>
      </c>
      <c r="B12">
        <v>2018</v>
      </c>
      <c r="C12">
        <v>43.3</v>
      </c>
      <c r="D12">
        <v>11.85</v>
      </c>
      <c r="E12">
        <v>15.88</v>
      </c>
      <c r="F12">
        <v>39.768999999999998</v>
      </c>
      <c r="G12" t="str">
        <v>M5J</v>
      </c>
      <c r="H12">
        <v>2.5983258990000002</v>
      </c>
      <c r="M12">
        <f t="shared" si="1"/>
        <v>43.3</v>
      </c>
      <c r="N12">
        <f t="shared" si="2"/>
        <v>11.85</v>
      </c>
      <c r="O12">
        <f t="shared" si="3"/>
        <v>15.88</v>
      </c>
      <c r="P12">
        <f t="shared" si="0"/>
        <v>39.768999999999998</v>
      </c>
      <c r="Q12" t="b">
        <f t="shared" si="4"/>
        <v>0</v>
      </c>
      <c r="R12" t="b">
        <f t="shared" si="5"/>
        <v>0</v>
      </c>
      <c r="S12" t="b">
        <f t="shared" si="6"/>
        <v>0</v>
      </c>
      <c r="T12" t="b">
        <f t="shared" si="7"/>
        <v>0</v>
      </c>
    </row>
    <row r="13" spans="1:21" x14ac:dyDescent="0.25">
      <c r="A13">
        <v>12</v>
      </c>
      <c r="B13">
        <v>2018</v>
      </c>
      <c r="C13">
        <v>44.26</v>
      </c>
      <c r="D13">
        <v>11.47</v>
      </c>
      <c r="E13">
        <v>15.51</v>
      </c>
      <c r="F13">
        <v>35.04</v>
      </c>
      <c r="G13" t="str">
        <v>M5J</v>
      </c>
      <c r="H13">
        <v>14.64761699</v>
      </c>
      <c r="M13">
        <f t="shared" si="1"/>
        <v>44.26</v>
      </c>
      <c r="N13">
        <f t="shared" si="2"/>
        <v>11.47</v>
      </c>
      <c r="O13">
        <f t="shared" si="3"/>
        <v>15.51</v>
      </c>
      <c r="P13">
        <f t="shared" si="0"/>
        <v>35.04</v>
      </c>
      <c r="Q13" t="b">
        <f t="shared" si="4"/>
        <v>0</v>
      </c>
      <c r="R13" t="b">
        <f t="shared" si="5"/>
        <v>0</v>
      </c>
      <c r="S13" t="b">
        <f t="shared" si="6"/>
        <v>0</v>
      </c>
      <c r="T13" t="b">
        <f t="shared" si="7"/>
        <v>0</v>
      </c>
    </row>
    <row r="14" spans="1:21" x14ac:dyDescent="0.25">
      <c r="A14">
        <v>13</v>
      </c>
      <c r="B14">
        <v>2018</v>
      </c>
      <c r="C14">
        <v>42.35</v>
      </c>
      <c r="D14">
        <v>11.37</v>
      </c>
      <c r="E14">
        <v>15.48</v>
      </c>
      <c r="F14">
        <v>35.700000000000003</v>
      </c>
      <c r="G14" t="str">
        <v>M5J</v>
      </c>
      <c r="H14">
        <v>2.5983258990000002</v>
      </c>
      <c r="M14">
        <f t="shared" si="1"/>
        <v>42.35</v>
      </c>
      <c r="N14">
        <f t="shared" ref="N14:N77" si="8">IF(G14="M5J",D14)</f>
        <v>11.37</v>
      </c>
      <c r="O14">
        <f t="shared" ref="O14:O77" si="9">IF(G14="M5J",E14)</f>
        <v>15.48</v>
      </c>
      <c r="P14">
        <f t="shared" si="0"/>
        <v>35.700000000000003</v>
      </c>
      <c r="Q14" t="b">
        <f t="shared" si="4"/>
        <v>0</v>
      </c>
      <c r="R14" t="b">
        <f t="shared" si="5"/>
        <v>0</v>
      </c>
      <c r="S14" t="b">
        <f t="shared" si="6"/>
        <v>0</v>
      </c>
      <c r="T14" t="b">
        <f t="shared" si="7"/>
        <v>0</v>
      </c>
    </row>
    <row r="15" spans="1:21" x14ac:dyDescent="0.25">
      <c r="A15">
        <v>14</v>
      </c>
      <c r="B15">
        <v>2018</v>
      </c>
      <c r="C15">
        <v>42.51</v>
      </c>
      <c r="D15">
        <v>11.38</v>
      </c>
      <c r="E15">
        <v>15.78</v>
      </c>
      <c r="F15">
        <v>37.954999999999998</v>
      </c>
      <c r="G15" t="str">
        <v>M5J</v>
      </c>
      <c r="H15">
        <v>1.792657561</v>
      </c>
      <c r="M15">
        <f t="shared" si="1"/>
        <v>42.51</v>
      </c>
      <c r="N15">
        <f t="shared" si="8"/>
        <v>11.38</v>
      </c>
      <c r="O15">
        <f t="shared" si="9"/>
        <v>15.78</v>
      </c>
      <c r="P15">
        <f t="shared" si="0"/>
        <v>37.954999999999998</v>
      </c>
      <c r="Q15" t="b">
        <f t="shared" si="4"/>
        <v>0</v>
      </c>
      <c r="R15" t="b">
        <f t="shared" si="5"/>
        <v>0</v>
      </c>
      <c r="S15" t="b">
        <f t="shared" si="6"/>
        <v>0</v>
      </c>
      <c r="T15" t="b">
        <f t="shared" si="7"/>
        <v>0</v>
      </c>
    </row>
    <row r="16" spans="1:21" x14ac:dyDescent="0.25">
      <c r="A16">
        <v>15</v>
      </c>
      <c r="B16">
        <v>2018</v>
      </c>
      <c r="C16">
        <v>44.06</v>
      </c>
      <c r="D16">
        <v>11.53</v>
      </c>
      <c r="E16">
        <v>15.35</v>
      </c>
      <c r="F16">
        <v>34.6</v>
      </c>
      <c r="G16" t="str">
        <v>M5J</v>
      </c>
      <c r="H16">
        <v>1.792657561</v>
      </c>
      <c r="M16">
        <f t="shared" si="1"/>
        <v>44.06</v>
      </c>
      <c r="N16">
        <f t="shared" si="8"/>
        <v>11.53</v>
      </c>
      <c r="O16">
        <f t="shared" si="9"/>
        <v>15.35</v>
      </c>
      <c r="P16">
        <f t="shared" si="0"/>
        <v>34.6</v>
      </c>
      <c r="Q16" t="b">
        <f t="shared" si="4"/>
        <v>0</v>
      </c>
      <c r="R16" t="b">
        <f t="shared" si="5"/>
        <v>0</v>
      </c>
      <c r="S16" t="b">
        <f t="shared" si="6"/>
        <v>0</v>
      </c>
      <c r="T16" t="b">
        <f t="shared" si="7"/>
        <v>0</v>
      </c>
    </row>
    <row r="17" spans="1:20" x14ac:dyDescent="0.25">
      <c r="A17">
        <v>16</v>
      </c>
      <c r="B17">
        <v>2018</v>
      </c>
      <c r="C17">
        <v>42.58</v>
      </c>
      <c r="D17">
        <v>11.48</v>
      </c>
      <c r="E17">
        <v>15.82</v>
      </c>
      <c r="F17">
        <v>37.281999999999996</v>
      </c>
      <c r="G17" t="str">
        <v>M5J</v>
      </c>
      <c r="H17">
        <v>1.792657561</v>
      </c>
      <c r="M17">
        <f t="shared" si="1"/>
        <v>42.58</v>
      </c>
      <c r="N17">
        <f t="shared" si="8"/>
        <v>11.48</v>
      </c>
      <c r="O17">
        <f t="shared" si="9"/>
        <v>15.82</v>
      </c>
      <c r="P17">
        <f t="shared" si="0"/>
        <v>37.281999999999996</v>
      </c>
      <c r="Q17" t="b">
        <f t="shared" si="4"/>
        <v>0</v>
      </c>
      <c r="R17" t="b">
        <f t="shared" si="5"/>
        <v>0</v>
      </c>
      <c r="S17" t="b">
        <f t="shared" si="6"/>
        <v>0</v>
      </c>
      <c r="T17" t="b">
        <f t="shared" si="7"/>
        <v>0</v>
      </c>
    </row>
    <row r="18" spans="1:20" x14ac:dyDescent="0.25">
      <c r="A18">
        <v>17</v>
      </c>
      <c r="B18">
        <v>2018</v>
      </c>
      <c r="C18">
        <v>42.62</v>
      </c>
      <c r="D18">
        <v>11.58</v>
      </c>
      <c r="E18">
        <v>15.65</v>
      </c>
      <c r="F18">
        <v>37.045999999999999</v>
      </c>
      <c r="G18" t="str">
        <v>M5J</v>
      </c>
      <c r="H18">
        <v>2.0357965889999998</v>
      </c>
      <c r="M18">
        <f t="shared" si="1"/>
        <v>42.62</v>
      </c>
      <c r="N18">
        <f t="shared" si="8"/>
        <v>11.58</v>
      </c>
      <c r="O18">
        <f t="shared" si="9"/>
        <v>15.65</v>
      </c>
      <c r="P18">
        <f t="shared" si="0"/>
        <v>37.045999999999999</v>
      </c>
      <c r="Q18" t="b">
        <f t="shared" si="4"/>
        <v>0</v>
      </c>
      <c r="R18" t="b">
        <f t="shared" si="5"/>
        <v>0</v>
      </c>
      <c r="S18" t="b">
        <f t="shared" si="6"/>
        <v>0</v>
      </c>
      <c r="T18" t="b">
        <f t="shared" si="7"/>
        <v>0</v>
      </c>
    </row>
    <row r="19" spans="1:20" x14ac:dyDescent="0.25">
      <c r="A19">
        <v>18</v>
      </c>
      <c r="B19">
        <v>2018</v>
      </c>
      <c r="C19">
        <v>41.5</v>
      </c>
      <c r="D19">
        <v>11.34</v>
      </c>
      <c r="E19">
        <v>15.42</v>
      </c>
      <c r="F19">
        <v>38.332000000000001</v>
      </c>
      <c r="G19" t="str">
        <v>M5J</v>
      </c>
      <c r="H19">
        <v>2.5983258990000002</v>
      </c>
      <c r="M19">
        <f t="shared" si="1"/>
        <v>41.5</v>
      </c>
      <c r="N19">
        <f t="shared" si="8"/>
        <v>11.34</v>
      </c>
      <c r="O19">
        <f t="shared" si="9"/>
        <v>15.42</v>
      </c>
      <c r="P19">
        <f t="shared" si="0"/>
        <v>38.332000000000001</v>
      </c>
      <c r="Q19" t="b">
        <f t="shared" si="4"/>
        <v>0</v>
      </c>
      <c r="R19" t="b">
        <f t="shared" si="5"/>
        <v>0</v>
      </c>
      <c r="S19" t="b">
        <f t="shared" si="6"/>
        <v>0</v>
      </c>
      <c r="T19" t="b">
        <f t="shared" si="7"/>
        <v>0</v>
      </c>
    </row>
    <row r="20" spans="1:20" x14ac:dyDescent="0.25">
      <c r="A20">
        <v>19</v>
      </c>
      <c r="B20">
        <v>2018</v>
      </c>
      <c r="C20">
        <v>43.82</v>
      </c>
      <c r="D20">
        <v>11.48</v>
      </c>
      <c r="E20">
        <v>15.29</v>
      </c>
      <c r="F20">
        <v>35.389000000000003</v>
      </c>
      <c r="G20" t="str">
        <v>M5J</v>
      </c>
      <c r="H20">
        <v>1.189195333</v>
      </c>
      <c r="M20">
        <f t="shared" si="1"/>
        <v>43.82</v>
      </c>
      <c r="N20">
        <f t="shared" si="8"/>
        <v>11.48</v>
      </c>
      <c r="O20">
        <f t="shared" si="9"/>
        <v>15.29</v>
      </c>
      <c r="P20">
        <f t="shared" si="0"/>
        <v>35.389000000000003</v>
      </c>
      <c r="Q20" t="b">
        <f t="shared" si="4"/>
        <v>0</v>
      </c>
      <c r="R20" t="b">
        <f t="shared" si="5"/>
        <v>0</v>
      </c>
      <c r="S20" t="b">
        <f t="shared" si="6"/>
        <v>0</v>
      </c>
      <c r="T20" t="b">
        <f t="shared" si="7"/>
        <v>0</v>
      </c>
    </row>
    <row r="21" spans="1:20" x14ac:dyDescent="0.25">
      <c r="A21">
        <v>20</v>
      </c>
      <c r="B21">
        <v>2018</v>
      </c>
      <c r="C21">
        <v>41.8</v>
      </c>
      <c r="D21">
        <v>11.31</v>
      </c>
      <c r="E21">
        <v>15.43</v>
      </c>
      <c r="F21">
        <v>38.4</v>
      </c>
      <c r="G21" t="str">
        <v>M5J</v>
      </c>
      <c r="H21">
        <v>2.5983258990000002</v>
      </c>
      <c r="M21">
        <f t="shared" si="1"/>
        <v>41.8</v>
      </c>
      <c r="N21">
        <f t="shared" si="8"/>
        <v>11.31</v>
      </c>
      <c r="O21">
        <f t="shared" si="9"/>
        <v>15.43</v>
      </c>
      <c r="P21">
        <f t="shared" si="0"/>
        <v>38.4</v>
      </c>
      <c r="Q21" t="b">
        <f t="shared" si="4"/>
        <v>0</v>
      </c>
      <c r="R21" t="b">
        <f t="shared" si="5"/>
        <v>0</v>
      </c>
      <c r="S21" t="b">
        <f t="shared" si="6"/>
        <v>0</v>
      </c>
      <c r="T21" t="b">
        <f t="shared" si="7"/>
        <v>0</v>
      </c>
    </row>
    <row r="22" spans="1:20" x14ac:dyDescent="0.25">
      <c r="A22">
        <v>21</v>
      </c>
      <c r="B22">
        <v>2018</v>
      </c>
      <c r="C22">
        <v>44.01</v>
      </c>
      <c r="D22">
        <v>11.66</v>
      </c>
      <c r="E22">
        <v>15.55</v>
      </c>
      <c r="F22">
        <v>36.334000000000003</v>
      </c>
      <c r="G22" t="str">
        <v>M5J</v>
      </c>
      <c r="H22">
        <v>1.1368219559999999</v>
      </c>
      <c r="M22">
        <f t="shared" si="1"/>
        <v>44.01</v>
      </c>
      <c r="N22">
        <f t="shared" si="8"/>
        <v>11.66</v>
      </c>
      <c r="O22">
        <f t="shared" si="9"/>
        <v>15.55</v>
      </c>
      <c r="P22">
        <f t="shared" si="0"/>
        <v>36.334000000000003</v>
      </c>
      <c r="Q22" t="b">
        <f t="shared" si="4"/>
        <v>0</v>
      </c>
      <c r="R22" t="b">
        <f t="shared" si="5"/>
        <v>0</v>
      </c>
      <c r="S22" t="b">
        <f t="shared" si="6"/>
        <v>0</v>
      </c>
      <c r="T22" t="b">
        <f t="shared" si="7"/>
        <v>0</v>
      </c>
    </row>
    <row r="23" spans="1:20" x14ac:dyDescent="0.25">
      <c r="A23">
        <v>22</v>
      </c>
      <c r="B23">
        <v>2018</v>
      </c>
      <c r="C23">
        <v>42.03</v>
      </c>
      <c r="D23">
        <v>11.42</v>
      </c>
      <c r="E23">
        <v>15.4</v>
      </c>
      <c r="F23">
        <v>36.42</v>
      </c>
      <c r="G23" t="str">
        <v>M5J</v>
      </c>
      <c r="H23">
        <v>1.792657561</v>
      </c>
      <c r="M23">
        <f t="shared" si="1"/>
        <v>42.03</v>
      </c>
      <c r="N23">
        <f t="shared" si="8"/>
        <v>11.42</v>
      </c>
      <c r="O23">
        <f t="shared" si="9"/>
        <v>15.4</v>
      </c>
      <c r="P23">
        <f t="shared" si="0"/>
        <v>36.42</v>
      </c>
      <c r="Q23" t="b">
        <f t="shared" si="4"/>
        <v>0</v>
      </c>
      <c r="R23" t="b">
        <f t="shared" si="5"/>
        <v>0</v>
      </c>
      <c r="S23" t="b">
        <f t="shared" si="6"/>
        <v>0</v>
      </c>
      <c r="T23" t="b">
        <f t="shared" si="7"/>
        <v>0</v>
      </c>
    </row>
    <row r="24" spans="1:20" x14ac:dyDescent="0.25">
      <c r="A24">
        <v>23</v>
      </c>
      <c r="B24">
        <v>2018</v>
      </c>
      <c r="C24">
        <v>41.98</v>
      </c>
      <c r="D24">
        <v>11.42</v>
      </c>
      <c r="E24">
        <v>15.36</v>
      </c>
      <c r="F24">
        <v>1.194</v>
      </c>
      <c r="G24" t="str">
        <v>M5J</v>
      </c>
      <c r="H24">
        <v>2.0357965889999998</v>
      </c>
      <c r="M24">
        <f t="shared" si="1"/>
        <v>41.98</v>
      </c>
      <c r="N24">
        <f t="shared" si="8"/>
        <v>11.42</v>
      </c>
      <c r="O24">
        <f t="shared" si="9"/>
        <v>15.36</v>
      </c>
      <c r="P24">
        <f t="shared" si="0"/>
        <v>1.194</v>
      </c>
      <c r="Q24" t="b">
        <f t="shared" si="4"/>
        <v>0</v>
      </c>
      <c r="R24" t="b">
        <f t="shared" si="5"/>
        <v>0</v>
      </c>
      <c r="S24" t="b">
        <f t="shared" si="6"/>
        <v>0</v>
      </c>
      <c r="T24" t="b">
        <f t="shared" si="7"/>
        <v>0</v>
      </c>
    </row>
    <row r="25" spans="1:20" x14ac:dyDescent="0.25">
      <c r="A25">
        <v>24</v>
      </c>
      <c r="B25">
        <v>2018</v>
      </c>
      <c r="C25">
        <v>41.58</v>
      </c>
      <c r="D25">
        <v>11.47</v>
      </c>
      <c r="E25">
        <v>15.3</v>
      </c>
      <c r="F25">
        <v>35.159999999999997</v>
      </c>
      <c r="G25" t="str">
        <v>M5J</v>
      </c>
      <c r="H25">
        <v>3.1425677959999998</v>
      </c>
      <c r="M25">
        <f t="shared" si="1"/>
        <v>41.58</v>
      </c>
      <c r="N25">
        <f t="shared" si="8"/>
        <v>11.47</v>
      </c>
      <c r="O25">
        <f t="shared" si="9"/>
        <v>15.3</v>
      </c>
      <c r="P25">
        <f t="shared" si="0"/>
        <v>35.159999999999997</v>
      </c>
      <c r="Q25" t="b">
        <f t="shared" si="4"/>
        <v>0</v>
      </c>
      <c r="R25" t="b">
        <f t="shared" si="5"/>
        <v>0</v>
      </c>
      <c r="S25" t="b">
        <f t="shared" si="6"/>
        <v>0</v>
      </c>
      <c r="T25" t="b">
        <f t="shared" si="7"/>
        <v>0</v>
      </c>
    </row>
    <row r="26" spans="1:20" x14ac:dyDescent="0.25">
      <c r="A26">
        <v>25</v>
      </c>
      <c r="B26">
        <v>2018</v>
      </c>
      <c r="C26">
        <v>42.31</v>
      </c>
      <c r="D26">
        <v>11.28</v>
      </c>
      <c r="E26">
        <v>15.05</v>
      </c>
      <c r="F26" t="str">
        <v>NA</v>
      </c>
      <c r="G26" t="str">
        <v>M8V</v>
      </c>
      <c r="H26">
        <v>9.3793145130000006</v>
      </c>
      <c r="M26" t="b">
        <f t="shared" si="1"/>
        <v>0</v>
      </c>
      <c r="N26" t="b">
        <f t="shared" si="8"/>
        <v>0</v>
      </c>
      <c r="O26" t="b">
        <f t="shared" si="9"/>
        <v>0</v>
      </c>
      <c r="P26" t="b">
        <f t="shared" si="0"/>
        <v>0</v>
      </c>
      <c r="Q26">
        <f t="shared" si="4"/>
        <v>42.31</v>
      </c>
      <c r="R26">
        <f t="shared" si="5"/>
        <v>11.28</v>
      </c>
      <c r="S26">
        <f t="shared" si="6"/>
        <v>15.05</v>
      </c>
      <c r="T26" t="str">
        <f t="shared" si="7"/>
        <v>NA</v>
      </c>
    </row>
    <row r="27" spans="1:20" x14ac:dyDescent="0.25">
      <c r="A27">
        <v>26</v>
      </c>
      <c r="B27">
        <v>2018</v>
      </c>
      <c r="C27">
        <v>14.6</v>
      </c>
      <c r="D27">
        <v>8.23</v>
      </c>
      <c r="E27">
        <v>17.100000000000001</v>
      </c>
      <c r="F27" t="str">
        <v>NA</v>
      </c>
      <c r="G27" t="str">
        <v>M5J</v>
      </c>
      <c r="H27">
        <v>1.585224813</v>
      </c>
      <c r="M27">
        <f t="shared" si="1"/>
        <v>14.6</v>
      </c>
      <c r="N27">
        <f t="shared" si="8"/>
        <v>8.23</v>
      </c>
      <c r="O27">
        <f t="shared" si="9"/>
        <v>17.100000000000001</v>
      </c>
      <c r="P27" t="str">
        <f t="shared" si="0"/>
        <v>NA</v>
      </c>
      <c r="Q27" t="b">
        <f t="shared" si="4"/>
        <v>0</v>
      </c>
      <c r="R27" t="b">
        <f t="shared" si="5"/>
        <v>0</v>
      </c>
      <c r="S27" t="b">
        <f t="shared" si="6"/>
        <v>0</v>
      </c>
      <c r="T27" t="b">
        <f t="shared" si="7"/>
        <v>0</v>
      </c>
    </row>
    <row r="28" spans="1:20" x14ac:dyDescent="0.25">
      <c r="A28">
        <v>27</v>
      </c>
      <c r="B28">
        <v>2018</v>
      </c>
      <c r="C28">
        <v>43.44</v>
      </c>
      <c r="D28">
        <v>11.86</v>
      </c>
      <c r="E28">
        <v>15.95</v>
      </c>
      <c r="F28" t="str">
        <v>NA</v>
      </c>
      <c r="G28" t="str">
        <v>M5J</v>
      </c>
      <c r="H28">
        <v>2.0357965889999998</v>
      </c>
      <c r="M28">
        <f t="shared" si="1"/>
        <v>43.44</v>
      </c>
      <c r="N28">
        <f t="shared" si="8"/>
        <v>11.86</v>
      </c>
      <c r="O28">
        <f t="shared" si="9"/>
        <v>15.95</v>
      </c>
      <c r="P28" t="str">
        <f t="shared" si="0"/>
        <v>NA</v>
      </c>
      <c r="Q28" t="b">
        <f t="shared" si="4"/>
        <v>0</v>
      </c>
      <c r="R28" t="b">
        <f t="shared" si="5"/>
        <v>0</v>
      </c>
      <c r="S28" t="b">
        <f t="shared" si="6"/>
        <v>0</v>
      </c>
      <c r="T28" t="b">
        <f t="shared" si="7"/>
        <v>0</v>
      </c>
    </row>
    <row r="29" spans="1:20" x14ac:dyDescent="0.25">
      <c r="A29">
        <v>28</v>
      </c>
      <c r="B29">
        <v>2018</v>
      </c>
      <c r="C29">
        <v>43.74</v>
      </c>
      <c r="D29">
        <v>11.66</v>
      </c>
      <c r="E29">
        <v>15.46</v>
      </c>
      <c r="F29">
        <v>1.127</v>
      </c>
      <c r="G29" t="str">
        <v>M5J</v>
      </c>
      <c r="H29">
        <v>1.189195333</v>
      </c>
      <c r="M29">
        <f t="shared" si="1"/>
        <v>43.74</v>
      </c>
      <c r="N29">
        <f t="shared" si="8"/>
        <v>11.66</v>
      </c>
      <c r="O29">
        <f t="shared" si="9"/>
        <v>15.46</v>
      </c>
      <c r="P29">
        <f t="shared" si="0"/>
        <v>1.127</v>
      </c>
      <c r="Q29" t="b">
        <f t="shared" si="4"/>
        <v>0</v>
      </c>
      <c r="R29" t="b">
        <f t="shared" si="5"/>
        <v>0</v>
      </c>
      <c r="S29" t="b">
        <f t="shared" si="6"/>
        <v>0</v>
      </c>
      <c r="T29" t="b">
        <f t="shared" si="7"/>
        <v>0</v>
      </c>
    </row>
    <row r="30" spans="1:20" x14ac:dyDescent="0.25">
      <c r="A30">
        <v>29</v>
      </c>
      <c r="B30">
        <v>2018</v>
      </c>
      <c r="C30">
        <v>43.32</v>
      </c>
      <c r="D30">
        <v>11.45</v>
      </c>
      <c r="E30">
        <v>15.48</v>
      </c>
      <c r="F30">
        <v>36.43</v>
      </c>
      <c r="G30" t="str">
        <v>M4E</v>
      </c>
      <c r="H30">
        <v>2.8053201290000001</v>
      </c>
      <c r="M30" t="b">
        <f t="shared" si="1"/>
        <v>0</v>
      </c>
      <c r="N30" t="b">
        <f t="shared" si="8"/>
        <v>0</v>
      </c>
      <c r="O30" t="b">
        <f t="shared" si="9"/>
        <v>0</v>
      </c>
      <c r="P30" t="b">
        <f t="shared" si="0"/>
        <v>0</v>
      </c>
      <c r="Q30" t="b">
        <f t="shared" si="4"/>
        <v>0</v>
      </c>
      <c r="R30" t="b">
        <f t="shared" si="5"/>
        <v>0</v>
      </c>
      <c r="S30" t="b">
        <f t="shared" si="6"/>
        <v>0</v>
      </c>
      <c r="T30" t="b">
        <f t="shared" si="7"/>
        <v>0</v>
      </c>
    </row>
    <row r="31" spans="1:20" x14ac:dyDescent="0.25">
      <c r="A31">
        <v>30</v>
      </c>
      <c r="B31">
        <v>2018</v>
      </c>
      <c r="C31">
        <v>42.36</v>
      </c>
      <c r="D31">
        <v>11.46</v>
      </c>
      <c r="E31">
        <v>15.65</v>
      </c>
      <c r="F31" t="str">
        <v>NA</v>
      </c>
      <c r="G31" t="str">
        <v>M5J</v>
      </c>
      <c r="H31">
        <v>2.5983258990000002</v>
      </c>
      <c r="M31">
        <f t="shared" si="1"/>
        <v>42.36</v>
      </c>
      <c r="N31">
        <f t="shared" si="8"/>
        <v>11.46</v>
      </c>
      <c r="O31">
        <f t="shared" si="9"/>
        <v>15.65</v>
      </c>
      <c r="P31" t="str">
        <f t="shared" si="0"/>
        <v>NA</v>
      </c>
      <c r="Q31" t="b">
        <f t="shared" si="4"/>
        <v>0</v>
      </c>
      <c r="R31" t="b">
        <f t="shared" si="5"/>
        <v>0</v>
      </c>
      <c r="S31" t="b">
        <f t="shared" si="6"/>
        <v>0</v>
      </c>
      <c r="T31" t="b">
        <f t="shared" si="7"/>
        <v>0</v>
      </c>
    </row>
    <row r="32" spans="1:20" x14ac:dyDescent="0.25">
      <c r="A32">
        <v>31</v>
      </c>
      <c r="B32">
        <v>2018</v>
      </c>
      <c r="C32">
        <v>42.32</v>
      </c>
      <c r="D32">
        <v>11.57</v>
      </c>
      <c r="E32">
        <v>15.48</v>
      </c>
      <c r="F32">
        <v>3.6669999999999998</v>
      </c>
      <c r="G32" t="str">
        <v>M5J</v>
      </c>
      <c r="H32">
        <v>1.792657561</v>
      </c>
      <c r="M32">
        <f t="shared" si="1"/>
        <v>42.32</v>
      </c>
      <c r="N32">
        <f t="shared" si="8"/>
        <v>11.57</v>
      </c>
      <c r="O32">
        <f t="shared" si="9"/>
        <v>15.48</v>
      </c>
      <c r="P32">
        <f t="shared" si="0"/>
        <v>3.6669999999999998</v>
      </c>
      <c r="Q32" t="b">
        <f t="shared" si="4"/>
        <v>0</v>
      </c>
      <c r="R32" t="b">
        <f t="shared" si="5"/>
        <v>0</v>
      </c>
      <c r="S32" t="b">
        <f t="shared" si="6"/>
        <v>0</v>
      </c>
      <c r="T32" t="b">
        <f t="shared" si="7"/>
        <v>0</v>
      </c>
    </row>
    <row r="33" spans="1:21" x14ac:dyDescent="0.25">
      <c r="A33">
        <v>32</v>
      </c>
      <c r="B33">
        <v>2018</v>
      </c>
      <c r="C33">
        <v>44.49</v>
      </c>
      <c r="D33">
        <v>11.69</v>
      </c>
      <c r="E33">
        <v>15.48</v>
      </c>
      <c r="F33">
        <v>34.192</v>
      </c>
      <c r="G33" t="str">
        <v>M5J</v>
      </c>
      <c r="H33">
        <v>2.9052032730000001</v>
      </c>
      <c r="M33">
        <f t="shared" si="1"/>
        <v>44.49</v>
      </c>
      <c r="N33">
        <f t="shared" si="8"/>
        <v>11.69</v>
      </c>
      <c r="O33">
        <f t="shared" si="9"/>
        <v>15.48</v>
      </c>
      <c r="P33">
        <f t="shared" si="0"/>
        <v>34.192</v>
      </c>
      <c r="Q33" t="b">
        <f t="shared" si="4"/>
        <v>0</v>
      </c>
      <c r="R33" t="b">
        <f t="shared" si="5"/>
        <v>0</v>
      </c>
      <c r="S33" t="b">
        <f t="shared" si="6"/>
        <v>0</v>
      </c>
      <c r="T33" t="b">
        <f t="shared" si="7"/>
        <v>0</v>
      </c>
    </row>
    <row r="34" spans="1:21" x14ac:dyDescent="0.25">
      <c r="A34">
        <v>33</v>
      </c>
      <c r="B34">
        <v>2018</v>
      </c>
      <c r="C34">
        <v>43.93</v>
      </c>
      <c r="D34">
        <v>11.96</v>
      </c>
      <c r="E34">
        <v>15.87</v>
      </c>
      <c r="F34">
        <v>150.89699999999999</v>
      </c>
      <c r="G34" t="str">
        <v>M5J</v>
      </c>
      <c r="H34">
        <v>2.5983258990000002</v>
      </c>
      <c r="M34">
        <f t="shared" si="1"/>
        <v>43.93</v>
      </c>
      <c r="N34">
        <f t="shared" si="8"/>
        <v>11.96</v>
      </c>
      <c r="O34">
        <f t="shared" si="9"/>
        <v>15.87</v>
      </c>
      <c r="P34">
        <f t="shared" si="0"/>
        <v>150.89699999999999</v>
      </c>
      <c r="Q34" t="b">
        <f t="shared" si="4"/>
        <v>0</v>
      </c>
      <c r="R34" t="b">
        <f t="shared" si="5"/>
        <v>0</v>
      </c>
      <c r="S34" t="b">
        <f t="shared" si="6"/>
        <v>0</v>
      </c>
      <c r="T34" t="b">
        <f t="shared" si="7"/>
        <v>0</v>
      </c>
    </row>
    <row r="35" spans="1:21" x14ac:dyDescent="0.25">
      <c r="A35">
        <v>34</v>
      </c>
      <c r="B35">
        <v>2018</v>
      </c>
      <c r="C35">
        <v>42.45</v>
      </c>
      <c r="D35">
        <v>11.77</v>
      </c>
      <c r="E35">
        <v>15.53</v>
      </c>
      <c r="F35">
        <v>34.146999999999998</v>
      </c>
      <c r="G35" t="str">
        <v>M5J</v>
      </c>
      <c r="H35">
        <v>3.1425677959999998</v>
      </c>
      <c r="M35">
        <f t="shared" si="1"/>
        <v>42.45</v>
      </c>
      <c r="N35">
        <f t="shared" si="8"/>
        <v>11.77</v>
      </c>
      <c r="O35">
        <f t="shared" si="9"/>
        <v>15.53</v>
      </c>
      <c r="P35">
        <f t="shared" si="0"/>
        <v>34.146999999999998</v>
      </c>
      <c r="Q35" t="b">
        <f t="shared" si="4"/>
        <v>0</v>
      </c>
      <c r="R35" t="b">
        <f t="shared" si="5"/>
        <v>0</v>
      </c>
      <c r="S35" t="b">
        <f t="shared" si="6"/>
        <v>0</v>
      </c>
      <c r="T35" t="b">
        <f t="shared" si="7"/>
        <v>0</v>
      </c>
    </row>
    <row r="36" spans="1:21" x14ac:dyDescent="0.25">
      <c r="A36">
        <v>35</v>
      </c>
      <c r="B36">
        <v>2018</v>
      </c>
      <c r="C36">
        <v>43.07</v>
      </c>
      <c r="D36">
        <v>11.71</v>
      </c>
      <c r="E36">
        <v>15.64</v>
      </c>
      <c r="F36">
        <v>36.554000000000002</v>
      </c>
      <c r="G36" t="str">
        <v>M5J</v>
      </c>
      <c r="H36">
        <v>3.1425677959999998</v>
      </c>
      <c r="M36">
        <f t="shared" si="1"/>
        <v>43.07</v>
      </c>
      <c r="N36">
        <f t="shared" si="8"/>
        <v>11.71</v>
      </c>
      <c r="O36">
        <f t="shared" si="9"/>
        <v>15.64</v>
      </c>
      <c r="P36">
        <f t="shared" si="0"/>
        <v>36.554000000000002</v>
      </c>
      <c r="Q36" t="b">
        <f t="shared" si="4"/>
        <v>0</v>
      </c>
      <c r="R36" t="b">
        <f t="shared" si="5"/>
        <v>0</v>
      </c>
      <c r="S36" t="b">
        <f t="shared" si="6"/>
        <v>0</v>
      </c>
      <c r="T36" t="b">
        <f t="shared" si="7"/>
        <v>0</v>
      </c>
    </row>
    <row r="37" spans="1:21" x14ac:dyDescent="0.25">
      <c r="A37">
        <v>36</v>
      </c>
      <c r="B37">
        <v>2018</v>
      </c>
      <c r="C37">
        <v>42.2</v>
      </c>
      <c r="D37">
        <v>11.53</v>
      </c>
      <c r="E37">
        <v>15.35</v>
      </c>
      <c r="F37">
        <v>36.006</v>
      </c>
      <c r="G37" t="str">
        <v>M4E</v>
      </c>
      <c r="H37">
        <v>8.4644505940000005</v>
      </c>
      <c r="M37" t="b">
        <f t="shared" si="1"/>
        <v>0</v>
      </c>
      <c r="N37" t="b">
        <f t="shared" si="8"/>
        <v>0</v>
      </c>
      <c r="O37" t="b">
        <f t="shared" si="9"/>
        <v>0</v>
      </c>
      <c r="P37" t="b">
        <f t="shared" si="0"/>
        <v>0</v>
      </c>
      <c r="Q37" t="b">
        <f t="shared" si="4"/>
        <v>0</v>
      </c>
      <c r="R37" t="b">
        <f t="shared" si="5"/>
        <v>0</v>
      </c>
      <c r="S37" t="b">
        <f t="shared" si="6"/>
        <v>0</v>
      </c>
      <c r="T37" t="b">
        <f t="shared" si="7"/>
        <v>0</v>
      </c>
    </row>
    <row r="38" spans="1:21" x14ac:dyDescent="0.25">
      <c r="A38">
        <v>37</v>
      </c>
      <c r="B38">
        <v>2018</v>
      </c>
      <c r="C38">
        <v>44.46</v>
      </c>
      <c r="D38">
        <v>11.73</v>
      </c>
      <c r="E38">
        <v>15.27</v>
      </c>
      <c r="F38">
        <v>32.71</v>
      </c>
      <c r="G38" t="str">
        <v>M5J</v>
      </c>
      <c r="H38">
        <v>1.792657561</v>
      </c>
      <c r="M38">
        <f t="shared" si="1"/>
        <v>44.46</v>
      </c>
      <c r="N38">
        <f t="shared" si="8"/>
        <v>11.73</v>
      </c>
      <c r="O38">
        <f t="shared" si="9"/>
        <v>15.27</v>
      </c>
      <c r="P38">
        <f t="shared" si="0"/>
        <v>32.71</v>
      </c>
      <c r="Q38" t="b">
        <f t="shared" si="4"/>
        <v>0</v>
      </c>
      <c r="R38" t="b">
        <f t="shared" si="5"/>
        <v>0</v>
      </c>
      <c r="S38" t="b">
        <f t="shared" si="6"/>
        <v>0</v>
      </c>
      <c r="T38" t="b">
        <f t="shared" si="7"/>
        <v>0</v>
      </c>
    </row>
    <row r="39" spans="1:21" x14ac:dyDescent="0.25">
      <c r="A39">
        <v>38</v>
      </c>
      <c r="B39">
        <v>2018</v>
      </c>
      <c r="C39">
        <v>41.98</v>
      </c>
      <c r="D39">
        <v>11.64</v>
      </c>
      <c r="E39">
        <v>15.66</v>
      </c>
      <c r="F39">
        <v>34.831000000000003</v>
      </c>
      <c r="G39" t="str">
        <v>M5J</v>
      </c>
      <c r="H39">
        <v>2.0357965889999998</v>
      </c>
      <c r="M39">
        <f t="shared" si="1"/>
        <v>41.98</v>
      </c>
      <c r="N39">
        <f t="shared" si="8"/>
        <v>11.64</v>
      </c>
      <c r="O39">
        <f t="shared" si="9"/>
        <v>15.66</v>
      </c>
      <c r="P39">
        <f t="shared" si="0"/>
        <v>34.831000000000003</v>
      </c>
      <c r="Q39" t="b">
        <f t="shared" si="4"/>
        <v>0</v>
      </c>
      <c r="R39" t="b">
        <f t="shared" si="5"/>
        <v>0</v>
      </c>
      <c r="S39" t="b">
        <f t="shared" si="6"/>
        <v>0</v>
      </c>
      <c r="T39" t="b">
        <f t="shared" si="7"/>
        <v>0</v>
      </c>
    </row>
    <row r="40" spans="1:21" x14ac:dyDescent="0.25">
      <c r="A40">
        <v>39</v>
      </c>
      <c r="B40">
        <v>2018</v>
      </c>
      <c r="C40">
        <v>41.67</v>
      </c>
      <c r="D40">
        <v>11.29</v>
      </c>
      <c r="E40">
        <v>14.97</v>
      </c>
      <c r="F40">
        <v>33.597000000000001</v>
      </c>
      <c r="G40" t="str">
        <v>M5J</v>
      </c>
      <c r="H40">
        <v>3.3883271750000001</v>
      </c>
      <c r="M40">
        <f t="shared" si="1"/>
        <v>41.67</v>
      </c>
      <c r="N40">
        <f t="shared" si="8"/>
        <v>11.29</v>
      </c>
      <c r="O40">
        <f t="shared" si="9"/>
        <v>14.97</v>
      </c>
      <c r="P40">
        <f t="shared" si="0"/>
        <v>33.597000000000001</v>
      </c>
      <c r="Q40" t="b">
        <f t="shared" si="4"/>
        <v>0</v>
      </c>
      <c r="R40" t="b">
        <f t="shared" si="5"/>
        <v>0</v>
      </c>
      <c r="S40" t="b">
        <f t="shared" si="6"/>
        <v>0</v>
      </c>
      <c r="T40" t="b">
        <f t="shared" si="7"/>
        <v>0</v>
      </c>
    </row>
    <row r="41" spans="1:21" x14ac:dyDescent="0.25">
      <c r="A41">
        <v>40</v>
      </c>
      <c r="B41">
        <v>2018</v>
      </c>
      <c r="C41">
        <v>41.72</v>
      </c>
      <c r="D41">
        <v>11.46</v>
      </c>
      <c r="E41">
        <v>15.48</v>
      </c>
      <c r="F41">
        <v>34.225999999999999</v>
      </c>
      <c r="G41" t="str">
        <v>M5J</v>
      </c>
      <c r="H41">
        <v>2.0357965889999998</v>
      </c>
      <c r="M41">
        <f t="shared" si="1"/>
        <v>41.72</v>
      </c>
      <c r="N41">
        <f t="shared" si="8"/>
        <v>11.46</v>
      </c>
      <c r="O41">
        <f t="shared" si="9"/>
        <v>15.48</v>
      </c>
      <c r="P41">
        <f t="shared" si="0"/>
        <v>34.225999999999999</v>
      </c>
      <c r="Q41" t="b">
        <f t="shared" si="4"/>
        <v>0</v>
      </c>
      <c r="R41" t="b">
        <f t="shared" si="5"/>
        <v>0</v>
      </c>
      <c r="S41" t="b">
        <f t="shared" si="6"/>
        <v>0</v>
      </c>
      <c r="T41" t="b">
        <f t="shared" si="7"/>
        <v>0</v>
      </c>
    </row>
    <row r="42" spans="1:21" x14ac:dyDescent="0.25">
      <c r="A42">
        <v>41</v>
      </c>
      <c r="B42">
        <v>2018</v>
      </c>
      <c r="C42">
        <v>37.93</v>
      </c>
      <c r="D42">
        <v>10.6</v>
      </c>
      <c r="E42">
        <v>15.4</v>
      </c>
      <c r="F42">
        <v>47.722999999999999</v>
      </c>
      <c r="G42" t="str">
        <v>M5J</v>
      </c>
      <c r="H42">
        <v>3.1425677959999998</v>
      </c>
      <c r="M42">
        <f t="shared" si="1"/>
        <v>37.93</v>
      </c>
      <c r="N42">
        <f t="shared" si="8"/>
        <v>10.6</v>
      </c>
      <c r="O42">
        <f t="shared" si="9"/>
        <v>15.4</v>
      </c>
      <c r="P42">
        <f t="shared" si="0"/>
        <v>47.722999999999999</v>
      </c>
      <c r="Q42" t="b">
        <f t="shared" si="4"/>
        <v>0</v>
      </c>
      <c r="R42" t="b">
        <f t="shared" si="5"/>
        <v>0</v>
      </c>
      <c r="S42" t="b">
        <f t="shared" si="6"/>
        <v>0</v>
      </c>
      <c r="T42" t="b">
        <f t="shared" si="7"/>
        <v>0</v>
      </c>
    </row>
    <row r="43" spans="1:21" x14ac:dyDescent="0.25">
      <c r="A43">
        <v>42</v>
      </c>
      <c r="B43">
        <v>2018</v>
      </c>
      <c r="C43">
        <v>39.479999999999997</v>
      </c>
      <c r="D43">
        <v>10.46</v>
      </c>
      <c r="E43">
        <v>14.72</v>
      </c>
      <c r="F43">
        <v>39.139000000000003</v>
      </c>
      <c r="G43" t="str">
        <v>M5J</v>
      </c>
      <c r="H43">
        <v>1.792657561</v>
      </c>
      <c r="M43">
        <f t="shared" si="1"/>
        <v>39.479999999999997</v>
      </c>
      <c r="N43">
        <f t="shared" si="8"/>
        <v>10.46</v>
      </c>
      <c r="O43">
        <f t="shared" si="9"/>
        <v>14.72</v>
      </c>
      <c r="P43">
        <f t="shared" si="0"/>
        <v>39.139000000000003</v>
      </c>
      <c r="Q43" t="b">
        <f t="shared" si="4"/>
        <v>0</v>
      </c>
      <c r="R43" t="b">
        <f t="shared" si="5"/>
        <v>0</v>
      </c>
      <c r="S43" t="b">
        <f t="shared" si="6"/>
        <v>0</v>
      </c>
      <c r="T43" t="b">
        <f t="shared" si="7"/>
        <v>0</v>
      </c>
    </row>
    <row r="44" spans="1:21" x14ac:dyDescent="0.25">
      <c r="A44">
        <v>43</v>
      </c>
      <c r="B44">
        <v>2018</v>
      </c>
      <c r="C44">
        <v>40.340000000000003</v>
      </c>
      <c r="D44">
        <v>10.78</v>
      </c>
      <c r="E44">
        <v>14.98</v>
      </c>
      <c r="F44">
        <v>1.1120000000000001</v>
      </c>
      <c r="G44" t="str">
        <v>M5J</v>
      </c>
      <c r="H44">
        <v>1.792657561</v>
      </c>
      <c r="M44">
        <f t="shared" si="1"/>
        <v>40.340000000000003</v>
      </c>
      <c r="N44">
        <f t="shared" si="8"/>
        <v>10.78</v>
      </c>
      <c r="O44">
        <f t="shared" si="9"/>
        <v>14.98</v>
      </c>
      <c r="P44">
        <f t="shared" si="0"/>
        <v>1.1120000000000001</v>
      </c>
      <c r="Q44" t="b">
        <f t="shared" si="4"/>
        <v>0</v>
      </c>
      <c r="R44" t="b">
        <f t="shared" si="5"/>
        <v>0</v>
      </c>
      <c r="S44" t="b">
        <f t="shared" si="6"/>
        <v>0</v>
      </c>
      <c r="T44" t="b">
        <f t="shared" si="7"/>
        <v>0</v>
      </c>
    </row>
    <row r="45" spans="1:21" x14ac:dyDescent="0.25">
      <c r="A45">
        <v>44</v>
      </c>
      <c r="B45">
        <v>2018</v>
      </c>
      <c r="C45">
        <v>40.369999999999997</v>
      </c>
      <c r="D45">
        <v>10.8</v>
      </c>
      <c r="E45">
        <v>14.96</v>
      </c>
      <c r="F45">
        <v>1.0389999999999999</v>
      </c>
      <c r="G45" t="str">
        <v>M5J</v>
      </c>
      <c r="H45">
        <v>1.189195333</v>
      </c>
      <c r="M45">
        <f t="shared" si="1"/>
        <v>40.369999999999997</v>
      </c>
      <c r="N45">
        <f t="shared" si="8"/>
        <v>10.8</v>
      </c>
      <c r="O45">
        <f t="shared" si="9"/>
        <v>14.96</v>
      </c>
      <c r="P45">
        <f t="shared" si="0"/>
        <v>1.0389999999999999</v>
      </c>
      <c r="Q45" t="b">
        <f t="shared" si="4"/>
        <v>0</v>
      </c>
      <c r="R45" t="b">
        <f t="shared" si="5"/>
        <v>0</v>
      </c>
      <c r="S45" t="b">
        <f t="shared" si="6"/>
        <v>0</v>
      </c>
      <c r="T45" t="b">
        <f t="shared" si="7"/>
        <v>0</v>
      </c>
    </row>
    <row r="46" spans="1:21" x14ac:dyDescent="0.25">
      <c r="A46">
        <v>45</v>
      </c>
      <c r="B46">
        <v>2018</v>
      </c>
      <c r="C46">
        <v>40.119999999999997</v>
      </c>
      <c r="D46">
        <v>10.66</v>
      </c>
      <c r="E46">
        <v>14.76</v>
      </c>
      <c r="F46">
        <v>35</v>
      </c>
      <c r="G46" t="str">
        <v>M5J</v>
      </c>
      <c r="H46">
        <v>4.8610687959999996</v>
      </c>
      <c r="M46">
        <f t="shared" si="1"/>
        <v>40.119999999999997</v>
      </c>
      <c r="N46">
        <f t="shared" si="8"/>
        <v>10.66</v>
      </c>
      <c r="O46">
        <f t="shared" si="9"/>
        <v>14.76</v>
      </c>
      <c r="P46">
        <f t="shared" si="0"/>
        <v>35</v>
      </c>
      <c r="Q46" t="b">
        <f t="shared" si="4"/>
        <v>0</v>
      </c>
      <c r="R46" t="b">
        <f t="shared" si="5"/>
        <v>0</v>
      </c>
      <c r="S46" t="b">
        <f t="shared" si="6"/>
        <v>0</v>
      </c>
      <c r="T46" t="b">
        <f t="shared" si="7"/>
        <v>0</v>
      </c>
    </row>
    <row r="47" spans="1:21" x14ac:dyDescent="0.25">
      <c r="A47">
        <v>46</v>
      </c>
      <c r="B47">
        <v>2018</v>
      </c>
      <c r="C47">
        <v>38.770000000000003</v>
      </c>
      <c r="D47">
        <v>10.57</v>
      </c>
      <c r="E47">
        <v>17.45</v>
      </c>
      <c r="F47">
        <v>40.6</v>
      </c>
      <c r="G47" t="str">
        <v>M8V</v>
      </c>
      <c r="H47">
        <v>15.859974729999999</v>
      </c>
      <c r="M47" t="b">
        <f t="shared" si="1"/>
        <v>0</v>
      </c>
      <c r="N47" t="b">
        <f t="shared" si="8"/>
        <v>0</v>
      </c>
      <c r="O47" t="b">
        <f t="shared" si="9"/>
        <v>0</v>
      </c>
      <c r="P47" t="b">
        <f t="shared" si="0"/>
        <v>0</v>
      </c>
      <c r="Q47">
        <f t="shared" si="4"/>
        <v>38.770000000000003</v>
      </c>
      <c r="R47">
        <f t="shared" si="5"/>
        <v>10.57</v>
      </c>
      <c r="S47">
        <f t="shared" si="6"/>
        <v>17.45</v>
      </c>
      <c r="T47">
        <f t="shared" si="7"/>
        <v>40.6</v>
      </c>
      <c r="U47">
        <f>(T47-$T$472)^2</f>
        <v>283.92387551187062</v>
      </c>
    </row>
    <row r="48" spans="1:21" x14ac:dyDescent="0.25">
      <c r="A48">
        <v>47</v>
      </c>
      <c r="B48">
        <v>2018</v>
      </c>
      <c r="C48">
        <v>38.340000000000003</v>
      </c>
      <c r="D48">
        <v>10.54</v>
      </c>
      <c r="E48">
        <v>15.02</v>
      </c>
      <c r="F48">
        <v>34.9</v>
      </c>
      <c r="G48" t="str">
        <v>M5J</v>
      </c>
      <c r="H48">
        <v>2.5983258990000002</v>
      </c>
      <c r="M48">
        <f t="shared" si="1"/>
        <v>38.340000000000003</v>
      </c>
      <c r="N48">
        <f t="shared" si="8"/>
        <v>10.54</v>
      </c>
      <c r="O48">
        <f t="shared" si="9"/>
        <v>15.02</v>
      </c>
      <c r="P48">
        <f t="shared" si="0"/>
        <v>34.9</v>
      </c>
      <c r="Q48" t="b">
        <f t="shared" si="4"/>
        <v>0</v>
      </c>
      <c r="R48" t="b">
        <f t="shared" si="5"/>
        <v>0</v>
      </c>
      <c r="S48" t="b">
        <f t="shared" si="6"/>
        <v>0</v>
      </c>
      <c r="T48" t="b">
        <f t="shared" si="7"/>
        <v>0</v>
      </c>
    </row>
    <row r="49" spans="1:21" x14ac:dyDescent="0.25">
      <c r="A49">
        <v>48</v>
      </c>
      <c r="B49">
        <v>2018</v>
      </c>
      <c r="C49">
        <v>41.14</v>
      </c>
      <c r="D49">
        <v>10.83</v>
      </c>
      <c r="E49">
        <v>15.22</v>
      </c>
      <c r="F49">
        <v>1.02</v>
      </c>
      <c r="G49" t="str">
        <v>M5J</v>
      </c>
      <c r="H49">
        <v>1.189195333</v>
      </c>
      <c r="M49">
        <f t="shared" si="1"/>
        <v>41.14</v>
      </c>
      <c r="N49">
        <f t="shared" si="8"/>
        <v>10.83</v>
      </c>
      <c r="O49">
        <f t="shared" si="9"/>
        <v>15.22</v>
      </c>
      <c r="P49">
        <f t="shared" si="0"/>
        <v>1.02</v>
      </c>
      <c r="Q49" t="b">
        <f t="shared" si="4"/>
        <v>0</v>
      </c>
      <c r="R49" t="b">
        <f t="shared" si="5"/>
        <v>0</v>
      </c>
      <c r="S49" t="b">
        <f t="shared" si="6"/>
        <v>0</v>
      </c>
      <c r="T49" t="b">
        <f t="shared" si="7"/>
        <v>0</v>
      </c>
    </row>
    <row r="50" spans="1:21" x14ac:dyDescent="0.25">
      <c r="A50">
        <v>49</v>
      </c>
      <c r="B50">
        <v>2018</v>
      </c>
      <c r="C50">
        <v>37.99</v>
      </c>
      <c r="D50">
        <v>10.63</v>
      </c>
      <c r="E50">
        <v>15.15</v>
      </c>
      <c r="F50">
        <v>36.962000000000003</v>
      </c>
      <c r="G50" t="str">
        <v>M5J</v>
      </c>
      <c r="H50">
        <v>2.5983258990000002</v>
      </c>
      <c r="M50">
        <f t="shared" si="1"/>
        <v>37.99</v>
      </c>
      <c r="N50">
        <f t="shared" si="8"/>
        <v>10.63</v>
      </c>
      <c r="O50">
        <f t="shared" si="9"/>
        <v>15.15</v>
      </c>
      <c r="P50">
        <f t="shared" si="0"/>
        <v>36.962000000000003</v>
      </c>
      <c r="Q50" t="b">
        <f t="shared" si="4"/>
        <v>0</v>
      </c>
      <c r="R50" t="b">
        <f t="shared" si="5"/>
        <v>0</v>
      </c>
      <c r="S50" t="b">
        <f t="shared" si="6"/>
        <v>0</v>
      </c>
      <c r="T50" t="b">
        <f t="shared" si="7"/>
        <v>0</v>
      </c>
    </row>
    <row r="51" spans="1:21" x14ac:dyDescent="0.25">
      <c r="A51">
        <v>50</v>
      </c>
      <c r="B51">
        <v>2018</v>
      </c>
      <c r="C51">
        <v>38.159999999999997</v>
      </c>
      <c r="D51">
        <v>10.76</v>
      </c>
      <c r="E51">
        <v>15.12</v>
      </c>
      <c r="F51">
        <v>4.1180000000000003</v>
      </c>
      <c r="G51" t="str">
        <v>M5J</v>
      </c>
      <c r="H51">
        <v>2.0357965889999998</v>
      </c>
      <c r="M51">
        <f t="shared" si="1"/>
        <v>38.159999999999997</v>
      </c>
      <c r="N51">
        <f t="shared" si="8"/>
        <v>10.76</v>
      </c>
      <c r="O51">
        <f t="shared" si="9"/>
        <v>15.12</v>
      </c>
      <c r="P51">
        <f t="shared" si="0"/>
        <v>4.1180000000000003</v>
      </c>
      <c r="Q51" t="b">
        <f t="shared" si="4"/>
        <v>0</v>
      </c>
      <c r="R51" t="b">
        <f t="shared" si="5"/>
        <v>0</v>
      </c>
      <c r="S51" t="b">
        <f t="shared" si="6"/>
        <v>0</v>
      </c>
      <c r="T51" t="b">
        <f t="shared" si="7"/>
        <v>0</v>
      </c>
    </row>
    <row r="52" spans="1:21" x14ac:dyDescent="0.25">
      <c r="A52">
        <v>51</v>
      </c>
      <c r="B52">
        <v>2018</v>
      </c>
      <c r="C52">
        <v>37.97</v>
      </c>
      <c r="D52">
        <v>10.46</v>
      </c>
      <c r="E52">
        <v>15.12</v>
      </c>
      <c r="F52">
        <v>1.0369999999999999</v>
      </c>
      <c r="G52" t="str">
        <v>M5J</v>
      </c>
      <c r="H52">
        <v>1.189195333</v>
      </c>
      <c r="M52">
        <f t="shared" si="1"/>
        <v>37.97</v>
      </c>
      <c r="N52">
        <f t="shared" si="8"/>
        <v>10.46</v>
      </c>
      <c r="O52">
        <f t="shared" si="9"/>
        <v>15.12</v>
      </c>
      <c r="P52">
        <f t="shared" si="0"/>
        <v>1.0369999999999999</v>
      </c>
      <c r="Q52" t="b">
        <f t="shared" si="4"/>
        <v>0</v>
      </c>
      <c r="R52" t="b">
        <f t="shared" si="5"/>
        <v>0</v>
      </c>
      <c r="S52" t="b">
        <f t="shared" si="6"/>
        <v>0</v>
      </c>
      <c r="T52" t="b">
        <f t="shared" si="7"/>
        <v>0</v>
      </c>
    </row>
    <row r="53" spans="1:21" x14ac:dyDescent="0.25">
      <c r="A53">
        <v>52</v>
      </c>
      <c r="B53">
        <v>2018</v>
      </c>
      <c r="C53">
        <v>38.28</v>
      </c>
      <c r="D53">
        <v>10.65</v>
      </c>
      <c r="E53">
        <v>15.01</v>
      </c>
      <c r="F53">
        <v>36.6</v>
      </c>
      <c r="G53" t="str">
        <v>M5J</v>
      </c>
      <c r="H53">
        <v>2.5983258990000002</v>
      </c>
      <c r="M53">
        <f t="shared" si="1"/>
        <v>38.28</v>
      </c>
      <c r="N53">
        <f t="shared" si="8"/>
        <v>10.65</v>
      </c>
      <c r="O53">
        <f t="shared" si="9"/>
        <v>15.01</v>
      </c>
      <c r="P53">
        <f t="shared" si="0"/>
        <v>36.6</v>
      </c>
      <c r="Q53" t="b">
        <f t="shared" si="4"/>
        <v>0</v>
      </c>
      <c r="R53" t="b">
        <f t="shared" si="5"/>
        <v>0</v>
      </c>
      <c r="S53" t="b">
        <f t="shared" si="6"/>
        <v>0</v>
      </c>
      <c r="T53" t="b">
        <f t="shared" si="7"/>
        <v>0</v>
      </c>
    </row>
    <row r="54" spans="1:21" x14ac:dyDescent="0.25">
      <c r="A54">
        <v>53</v>
      </c>
      <c r="B54">
        <v>2018</v>
      </c>
      <c r="C54">
        <v>37.79</v>
      </c>
      <c r="D54">
        <v>10.62</v>
      </c>
      <c r="E54">
        <v>16.600000000000001</v>
      </c>
      <c r="F54">
        <v>33.700000000000003</v>
      </c>
      <c r="G54" t="str">
        <v>M8V</v>
      </c>
      <c r="H54">
        <v>16.255361799999999</v>
      </c>
      <c r="M54" t="b">
        <f t="shared" si="1"/>
        <v>0</v>
      </c>
      <c r="N54" t="b">
        <f t="shared" si="8"/>
        <v>0</v>
      </c>
      <c r="O54" t="b">
        <f t="shared" si="9"/>
        <v>0</v>
      </c>
      <c r="P54" t="b">
        <f t="shared" si="0"/>
        <v>0</v>
      </c>
      <c r="Q54">
        <f t="shared" si="4"/>
        <v>37.79</v>
      </c>
      <c r="R54">
        <f t="shared" si="5"/>
        <v>10.62</v>
      </c>
      <c r="S54">
        <f t="shared" si="6"/>
        <v>16.600000000000001</v>
      </c>
      <c r="T54">
        <f t="shared" si="7"/>
        <v>33.700000000000003</v>
      </c>
      <c r="U54">
        <f>(T54-$T$472)^2</f>
        <v>564.06443877717686</v>
      </c>
    </row>
    <row r="55" spans="1:21" x14ac:dyDescent="0.25">
      <c r="A55">
        <v>54</v>
      </c>
      <c r="B55">
        <v>2018</v>
      </c>
      <c r="C55">
        <v>37.83</v>
      </c>
      <c r="D55">
        <v>10.62</v>
      </c>
      <c r="E55">
        <v>14.92</v>
      </c>
      <c r="F55">
        <v>0.97299999999999998</v>
      </c>
      <c r="G55" t="str">
        <v>M5J</v>
      </c>
      <c r="H55">
        <v>2.0357965889999998</v>
      </c>
      <c r="M55">
        <f t="shared" si="1"/>
        <v>37.83</v>
      </c>
      <c r="N55">
        <f t="shared" si="8"/>
        <v>10.62</v>
      </c>
      <c r="O55">
        <f t="shared" si="9"/>
        <v>14.92</v>
      </c>
      <c r="P55">
        <f t="shared" si="0"/>
        <v>0.97299999999999998</v>
      </c>
      <c r="Q55" t="b">
        <f t="shared" si="4"/>
        <v>0</v>
      </c>
      <c r="R55" t="b">
        <f t="shared" si="5"/>
        <v>0</v>
      </c>
      <c r="S55" t="b">
        <f t="shared" si="6"/>
        <v>0</v>
      </c>
      <c r="T55" t="b">
        <f t="shared" si="7"/>
        <v>0</v>
      </c>
    </row>
    <row r="56" spans="1:21" x14ac:dyDescent="0.25">
      <c r="A56">
        <v>55</v>
      </c>
      <c r="B56">
        <v>2017</v>
      </c>
      <c r="C56">
        <v>0.68</v>
      </c>
      <c r="D56">
        <v>0.28000000000000003</v>
      </c>
      <c r="E56">
        <v>315.7</v>
      </c>
      <c r="F56">
        <v>434.8</v>
      </c>
      <c r="G56" t="str">
        <v>M1E</v>
      </c>
      <c r="H56">
        <v>1568.3791389999999</v>
      </c>
      <c r="M56" t="b">
        <f t="shared" si="1"/>
        <v>0</v>
      </c>
      <c r="N56" t="b">
        <f t="shared" si="8"/>
        <v>0</v>
      </c>
      <c r="O56" t="b">
        <f t="shared" si="9"/>
        <v>0</v>
      </c>
      <c r="P56" t="b">
        <f t="shared" si="0"/>
        <v>0</v>
      </c>
      <c r="Q56" t="b">
        <f t="shared" si="4"/>
        <v>0</v>
      </c>
      <c r="R56" t="b">
        <f t="shared" si="5"/>
        <v>0</v>
      </c>
      <c r="S56" t="b">
        <f t="shared" si="6"/>
        <v>0</v>
      </c>
      <c r="T56" t="b">
        <f t="shared" si="7"/>
        <v>0</v>
      </c>
    </row>
    <row r="57" spans="1:21" x14ac:dyDescent="0.25">
      <c r="A57">
        <v>56</v>
      </c>
      <c r="B57">
        <v>2017</v>
      </c>
      <c r="C57">
        <v>34.33</v>
      </c>
      <c r="D57">
        <v>10.34</v>
      </c>
      <c r="E57">
        <v>14.59</v>
      </c>
      <c r="F57">
        <v>2.7509999999999999</v>
      </c>
      <c r="G57" t="str">
        <v>M5J</v>
      </c>
      <c r="H57">
        <v>2.0357965889999998</v>
      </c>
      <c r="M57">
        <f t="shared" si="1"/>
        <v>34.33</v>
      </c>
      <c r="N57">
        <f t="shared" si="8"/>
        <v>10.34</v>
      </c>
      <c r="O57">
        <f t="shared" si="9"/>
        <v>14.59</v>
      </c>
      <c r="P57">
        <f t="shared" si="0"/>
        <v>2.7509999999999999</v>
      </c>
      <c r="Q57" t="b">
        <f t="shared" si="4"/>
        <v>0</v>
      </c>
      <c r="R57" t="b">
        <f t="shared" si="5"/>
        <v>0</v>
      </c>
      <c r="S57" t="b">
        <f t="shared" si="6"/>
        <v>0</v>
      </c>
      <c r="T57" t="b">
        <f t="shared" si="7"/>
        <v>0</v>
      </c>
    </row>
    <row r="58" spans="1:21" x14ac:dyDescent="0.25">
      <c r="A58">
        <v>57</v>
      </c>
      <c r="B58">
        <v>2017</v>
      </c>
      <c r="C58">
        <v>34.46</v>
      </c>
      <c r="D58">
        <v>9.91</v>
      </c>
      <c r="E58">
        <v>14.54</v>
      </c>
      <c r="F58">
        <v>2.8740000000000001</v>
      </c>
      <c r="G58" t="str">
        <v>M5J</v>
      </c>
      <c r="H58">
        <v>2.5983258990000002</v>
      </c>
      <c r="M58">
        <f t="shared" si="1"/>
        <v>34.46</v>
      </c>
      <c r="N58">
        <f t="shared" si="8"/>
        <v>9.91</v>
      </c>
      <c r="O58">
        <f t="shared" si="9"/>
        <v>14.54</v>
      </c>
      <c r="P58">
        <f t="shared" si="0"/>
        <v>2.8740000000000001</v>
      </c>
      <c r="Q58" t="b">
        <f t="shared" si="4"/>
        <v>0</v>
      </c>
      <c r="R58" t="b">
        <f t="shared" si="5"/>
        <v>0</v>
      </c>
      <c r="S58" t="b">
        <f t="shared" si="6"/>
        <v>0</v>
      </c>
      <c r="T58" t="b">
        <f t="shared" si="7"/>
        <v>0</v>
      </c>
    </row>
    <row r="59" spans="1:21" x14ac:dyDescent="0.25">
      <c r="A59">
        <v>58</v>
      </c>
      <c r="B59">
        <v>2017</v>
      </c>
      <c r="C59">
        <v>35.68</v>
      </c>
      <c r="D59">
        <v>10.15</v>
      </c>
      <c r="E59">
        <v>14.79</v>
      </c>
      <c r="F59" t="str">
        <v>NA</v>
      </c>
      <c r="G59" t="str">
        <v>M5J</v>
      </c>
      <c r="H59">
        <v>1.792657561</v>
      </c>
      <c r="M59">
        <f t="shared" si="1"/>
        <v>35.68</v>
      </c>
      <c r="N59">
        <f t="shared" si="8"/>
        <v>10.15</v>
      </c>
      <c r="O59">
        <f t="shared" si="9"/>
        <v>14.79</v>
      </c>
      <c r="P59" t="str">
        <f t="shared" si="0"/>
        <v>NA</v>
      </c>
      <c r="Q59" t="b">
        <f t="shared" si="4"/>
        <v>0</v>
      </c>
      <c r="R59" t="b">
        <f t="shared" si="5"/>
        <v>0</v>
      </c>
      <c r="S59" t="b">
        <f t="shared" si="6"/>
        <v>0</v>
      </c>
      <c r="T59" t="b">
        <f t="shared" si="7"/>
        <v>0</v>
      </c>
    </row>
    <row r="60" spans="1:21" x14ac:dyDescent="0.25">
      <c r="A60">
        <v>59</v>
      </c>
      <c r="B60">
        <v>2017</v>
      </c>
      <c r="C60">
        <v>35.630000000000003</v>
      </c>
      <c r="D60">
        <v>9.94</v>
      </c>
      <c r="E60">
        <v>14.88</v>
      </c>
      <c r="F60">
        <v>37.869999999999997</v>
      </c>
      <c r="G60" t="str">
        <v>M5J</v>
      </c>
      <c r="H60">
        <v>1.585224813</v>
      </c>
      <c r="M60">
        <f t="shared" si="1"/>
        <v>35.630000000000003</v>
      </c>
      <c r="N60">
        <f t="shared" si="8"/>
        <v>9.94</v>
      </c>
      <c r="O60">
        <f t="shared" si="9"/>
        <v>14.88</v>
      </c>
      <c r="P60">
        <f t="shared" si="0"/>
        <v>37.869999999999997</v>
      </c>
      <c r="Q60" t="b">
        <f t="shared" si="4"/>
        <v>0</v>
      </c>
      <c r="R60" t="b">
        <f t="shared" si="5"/>
        <v>0</v>
      </c>
      <c r="S60" t="b">
        <f t="shared" si="6"/>
        <v>0</v>
      </c>
      <c r="T60" t="b">
        <f t="shared" si="7"/>
        <v>0</v>
      </c>
    </row>
    <row r="61" spans="1:21" x14ac:dyDescent="0.25">
      <c r="A61">
        <v>60</v>
      </c>
      <c r="B61">
        <v>2017</v>
      </c>
      <c r="C61">
        <v>34.65</v>
      </c>
      <c r="D61">
        <v>10.039999999999999</v>
      </c>
      <c r="E61">
        <v>14.85</v>
      </c>
      <c r="F61">
        <v>53.399000000000001</v>
      </c>
      <c r="G61" t="str">
        <v>M8V</v>
      </c>
      <c r="H61">
        <v>13.32980268</v>
      </c>
      <c r="M61" t="b">
        <f t="shared" si="1"/>
        <v>0</v>
      </c>
      <c r="N61" t="b">
        <f t="shared" si="8"/>
        <v>0</v>
      </c>
      <c r="O61" t="b">
        <f t="shared" si="9"/>
        <v>0</v>
      </c>
      <c r="P61" t="b">
        <f t="shared" si="0"/>
        <v>0</v>
      </c>
      <c r="Q61">
        <f t="shared" si="4"/>
        <v>34.65</v>
      </c>
      <c r="R61">
        <f t="shared" si="5"/>
        <v>10.039999999999999</v>
      </c>
      <c r="S61">
        <f t="shared" si="6"/>
        <v>14.85</v>
      </c>
      <c r="T61">
        <f t="shared" si="7"/>
        <v>53.399000000000001</v>
      </c>
      <c r="U61">
        <f>(T61-$T$472)^2</f>
        <v>16.410931695543667</v>
      </c>
    </row>
    <row r="62" spans="1:21" x14ac:dyDescent="0.25">
      <c r="A62">
        <v>61</v>
      </c>
      <c r="B62">
        <v>2017</v>
      </c>
      <c r="C62">
        <v>32.03</v>
      </c>
      <c r="D62">
        <v>9.77</v>
      </c>
      <c r="E62">
        <v>14.34</v>
      </c>
      <c r="F62">
        <v>51.692</v>
      </c>
      <c r="G62" t="str">
        <v>M5J</v>
      </c>
      <c r="H62">
        <v>2.5983258990000002</v>
      </c>
      <c r="M62">
        <f t="shared" si="1"/>
        <v>32.03</v>
      </c>
      <c r="N62">
        <f t="shared" si="8"/>
        <v>9.77</v>
      </c>
      <c r="O62">
        <f t="shared" si="9"/>
        <v>14.34</v>
      </c>
      <c r="P62">
        <f t="shared" si="0"/>
        <v>51.692</v>
      </c>
      <c r="Q62" t="b">
        <f t="shared" si="4"/>
        <v>0</v>
      </c>
      <c r="R62" t="b">
        <f t="shared" si="5"/>
        <v>0</v>
      </c>
      <c r="S62" t="b">
        <f t="shared" si="6"/>
        <v>0</v>
      </c>
      <c r="T62" t="b">
        <f t="shared" si="7"/>
        <v>0</v>
      </c>
    </row>
    <row r="63" spans="1:21" x14ac:dyDescent="0.25">
      <c r="A63">
        <v>62</v>
      </c>
      <c r="B63">
        <v>2017</v>
      </c>
      <c r="C63">
        <v>34.700000000000003</v>
      </c>
      <c r="D63">
        <v>10.050000000000001</v>
      </c>
      <c r="E63">
        <v>14.75</v>
      </c>
      <c r="F63">
        <v>23.565999999999999</v>
      </c>
      <c r="G63" t="str">
        <v>M8V</v>
      </c>
      <c r="H63">
        <v>20.90002569</v>
      </c>
      <c r="M63" t="b">
        <f t="shared" si="1"/>
        <v>0</v>
      </c>
      <c r="N63" t="b">
        <f t="shared" si="8"/>
        <v>0</v>
      </c>
      <c r="O63" t="b">
        <f t="shared" si="9"/>
        <v>0</v>
      </c>
      <c r="P63" t="b">
        <f t="shared" si="0"/>
        <v>0</v>
      </c>
      <c r="Q63">
        <f t="shared" si="4"/>
        <v>34.700000000000003</v>
      </c>
      <c r="R63">
        <f t="shared" si="5"/>
        <v>10.050000000000001</v>
      </c>
      <c r="S63">
        <f t="shared" si="6"/>
        <v>14.75</v>
      </c>
      <c r="T63">
        <f t="shared" si="7"/>
        <v>23.565999999999999</v>
      </c>
      <c r="U63">
        <f>(T63-$T$472)^2</f>
        <v>1148.1282220424835</v>
      </c>
    </row>
    <row r="64" spans="1:21" x14ac:dyDescent="0.25">
      <c r="A64">
        <v>63</v>
      </c>
      <c r="B64">
        <v>2017</v>
      </c>
      <c r="C64">
        <v>34.71</v>
      </c>
      <c r="D64">
        <v>10.119999999999999</v>
      </c>
      <c r="E64">
        <v>14.6</v>
      </c>
      <c r="F64">
        <v>52.058</v>
      </c>
      <c r="G64" t="str">
        <v>M5J</v>
      </c>
      <c r="H64">
        <v>22.120581290000001</v>
      </c>
      <c r="M64">
        <f t="shared" si="1"/>
        <v>34.71</v>
      </c>
      <c r="N64">
        <f t="shared" si="8"/>
        <v>10.119999999999999</v>
      </c>
      <c r="O64">
        <f t="shared" si="9"/>
        <v>14.6</v>
      </c>
      <c r="P64">
        <f t="shared" si="0"/>
        <v>52.058</v>
      </c>
      <c r="Q64" t="b">
        <f t="shared" si="4"/>
        <v>0</v>
      </c>
      <c r="R64" t="b">
        <f t="shared" si="5"/>
        <v>0</v>
      </c>
      <c r="S64" t="b">
        <f t="shared" si="6"/>
        <v>0</v>
      </c>
      <c r="T64" t="b">
        <f t="shared" si="7"/>
        <v>0</v>
      </c>
    </row>
    <row r="65" spans="1:21" x14ac:dyDescent="0.25">
      <c r="A65">
        <v>64</v>
      </c>
      <c r="B65">
        <v>2017</v>
      </c>
      <c r="C65">
        <v>35.53</v>
      </c>
      <c r="D65">
        <v>10.54</v>
      </c>
      <c r="E65">
        <v>14.89</v>
      </c>
      <c r="F65">
        <v>51.817999999999998</v>
      </c>
      <c r="G65" t="str">
        <v>M5J</v>
      </c>
      <c r="H65">
        <v>1.792657561</v>
      </c>
      <c r="M65">
        <f t="shared" si="1"/>
        <v>35.53</v>
      </c>
      <c r="N65">
        <f t="shared" si="8"/>
        <v>10.54</v>
      </c>
      <c r="O65">
        <f t="shared" si="9"/>
        <v>14.89</v>
      </c>
      <c r="P65">
        <f t="shared" si="0"/>
        <v>51.817999999999998</v>
      </c>
      <c r="Q65" t="b">
        <f t="shared" si="4"/>
        <v>0</v>
      </c>
      <c r="R65" t="b">
        <f t="shared" si="5"/>
        <v>0</v>
      </c>
      <c r="S65" t="b">
        <f t="shared" si="6"/>
        <v>0</v>
      </c>
      <c r="T65" t="b">
        <f t="shared" si="7"/>
        <v>0</v>
      </c>
    </row>
    <row r="66" spans="1:21" x14ac:dyDescent="0.25">
      <c r="A66">
        <v>65</v>
      </c>
      <c r="B66">
        <v>2017</v>
      </c>
      <c r="C66">
        <v>34.799999999999997</v>
      </c>
      <c r="D66">
        <v>9.99</v>
      </c>
      <c r="E66">
        <v>14.51</v>
      </c>
      <c r="F66">
        <v>2.927</v>
      </c>
      <c r="G66" t="str">
        <v>M5J</v>
      </c>
      <c r="H66">
        <v>1.1368219559999999</v>
      </c>
      <c r="M66">
        <f t="shared" si="1"/>
        <v>34.799999999999997</v>
      </c>
      <c r="N66">
        <f t="shared" si="8"/>
        <v>9.99</v>
      </c>
      <c r="O66">
        <f t="shared" si="9"/>
        <v>14.51</v>
      </c>
      <c r="P66">
        <f t="shared" ref="P66:P129" si="10">IF(G66="M5J", F66)</f>
        <v>2.927</v>
      </c>
      <c r="Q66" t="b">
        <f t="shared" si="4"/>
        <v>0</v>
      </c>
      <c r="R66" t="b">
        <f t="shared" si="5"/>
        <v>0</v>
      </c>
      <c r="S66" t="b">
        <f t="shared" si="6"/>
        <v>0</v>
      </c>
      <c r="T66" t="b">
        <f t="shared" si="7"/>
        <v>0</v>
      </c>
    </row>
    <row r="67" spans="1:21" x14ac:dyDescent="0.25">
      <c r="A67">
        <v>66</v>
      </c>
      <c r="B67">
        <v>2017</v>
      </c>
      <c r="C67">
        <v>35.44</v>
      </c>
      <c r="D67">
        <v>10.14</v>
      </c>
      <c r="E67">
        <v>14.89</v>
      </c>
      <c r="F67" t="str">
        <v>NA</v>
      </c>
      <c r="G67" t="str">
        <v>M5J</v>
      </c>
      <c r="H67">
        <v>2.5983258990000002</v>
      </c>
      <c r="M67">
        <f t="shared" ref="M67:M130" si="11">IF(G67="M5J",C67)</f>
        <v>35.44</v>
      </c>
      <c r="N67">
        <f t="shared" si="8"/>
        <v>10.14</v>
      </c>
      <c r="O67">
        <f t="shared" si="9"/>
        <v>14.89</v>
      </c>
      <c r="P67" t="str">
        <f t="shared" si="10"/>
        <v>NA</v>
      </c>
      <c r="Q67" t="b">
        <f t="shared" ref="Q67:Q130" si="12">IF(G67="M8V",C67)</f>
        <v>0</v>
      </c>
      <c r="R67" t="b">
        <f t="shared" ref="R67:R130" si="13">IF(G67="M8V",D67)</f>
        <v>0</v>
      </c>
      <c r="S67" t="b">
        <f t="shared" ref="S67:S130" si="14">IF(G67="M8V",E67)</f>
        <v>0</v>
      </c>
      <c r="T67" t="b">
        <f t="shared" ref="T67:T130" si="15">IF(G67="M8V",F67)</f>
        <v>0</v>
      </c>
    </row>
    <row r="68" spans="1:21" x14ac:dyDescent="0.25">
      <c r="A68">
        <v>67</v>
      </c>
      <c r="B68">
        <v>2017</v>
      </c>
      <c r="C68">
        <v>36.08</v>
      </c>
      <c r="D68">
        <v>9.76</v>
      </c>
      <c r="E68">
        <v>14.64</v>
      </c>
      <c r="F68">
        <v>54.927999999999997</v>
      </c>
      <c r="G68" t="str">
        <v>M4E</v>
      </c>
      <c r="H68">
        <v>13.20060481</v>
      </c>
      <c r="M68" t="b">
        <f t="shared" si="11"/>
        <v>0</v>
      </c>
      <c r="N68" t="b">
        <f t="shared" si="8"/>
        <v>0</v>
      </c>
      <c r="O68" t="b">
        <f t="shared" si="9"/>
        <v>0</v>
      </c>
      <c r="P68" t="b">
        <f t="shared" si="10"/>
        <v>0</v>
      </c>
      <c r="Q68" t="b">
        <f t="shared" si="12"/>
        <v>0</v>
      </c>
      <c r="R68" t="b">
        <f t="shared" si="13"/>
        <v>0</v>
      </c>
      <c r="S68" t="b">
        <f t="shared" si="14"/>
        <v>0</v>
      </c>
      <c r="T68" t="b">
        <f t="shared" si="15"/>
        <v>0</v>
      </c>
    </row>
    <row r="69" spans="1:21" x14ac:dyDescent="0.25">
      <c r="A69">
        <v>68</v>
      </c>
      <c r="B69">
        <v>2017</v>
      </c>
      <c r="C69">
        <v>34.4</v>
      </c>
      <c r="D69">
        <v>9.76</v>
      </c>
      <c r="E69">
        <v>14.63</v>
      </c>
      <c r="F69">
        <v>50.947000000000003</v>
      </c>
      <c r="G69" t="str">
        <v>M5J</v>
      </c>
      <c r="H69">
        <v>16.400679709999999</v>
      </c>
      <c r="M69">
        <f t="shared" si="11"/>
        <v>34.4</v>
      </c>
      <c r="N69">
        <f t="shared" si="8"/>
        <v>9.76</v>
      </c>
      <c r="O69">
        <f t="shared" si="9"/>
        <v>14.63</v>
      </c>
      <c r="P69">
        <f t="shared" si="10"/>
        <v>50.947000000000003</v>
      </c>
      <c r="Q69" t="b">
        <f t="shared" si="12"/>
        <v>0</v>
      </c>
      <c r="R69" t="b">
        <f t="shared" si="13"/>
        <v>0</v>
      </c>
      <c r="S69" t="b">
        <f t="shared" si="14"/>
        <v>0</v>
      </c>
      <c r="T69" t="b">
        <f t="shared" si="15"/>
        <v>0</v>
      </c>
    </row>
    <row r="70" spans="1:21" x14ac:dyDescent="0.25">
      <c r="A70">
        <v>69</v>
      </c>
      <c r="B70">
        <v>2017</v>
      </c>
      <c r="C70">
        <v>34.369999999999997</v>
      </c>
      <c r="D70">
        <v>10.01</v>
      </c>
      <c r="E70">
        <v>14.5</v>
      </c>
      <c r="F70">
        <v>50.445999999999998</v>
      </c>
      <c r="G70" t="str">
        <v>M5J</v>
      </c>
      <c r="H70">
        <v>2.5983258990000002</v>
      </c>
      <c r="M70">
        <f t="shared" si="11"/>
        <v>34.369999999999997</v>
      </c>
      <c r="N70">
        <f t="shared" si="8"/>
        <v>10.01</v>
      </c>
      <c r="O70">
        <f t="shared" si="9"/>
        <v>14.5</v>
      </c>
      <c r="P70">
        <f t="shared" si="10"/>
        <v>50.445999999999998</v>
      </c>
      <c r="Q70" t="b">
        <f t="shared" si="12"/>
        <v>0</v>
      </c>
      <c r="R70" t="b">
        <f t="shared" si="13"/>
        <v>0</v>
      </c>
      <c r="S70" t="b">
        <f t="shared" si="14"/>
        <v>0</v>
      </c>
      <c r="T70" t="b">
        <f t="shared" si="15"/>
        <v>0</v>
      </c>
    </row>
    <row r="71" spans="1:21" x14ac:dyDescent="0.25">
      <c r="A71">
        <v>70</v>
      </c>
      <c r="B71">
        <v>2017</v>
      </c>
      <c r="C71">
        <v>34.22</v>
      </c>
      <c r="D71">
        <v>9.75</v>
      </c>
      <c r="E71">
        <v>14.44</v>
      </c>
      <c r="F71">
        <v>44.997999999999998</v>
      </c>
      <c r="G71" t="str">
        <v>M5J</v>
      </c>
      <c r="H71">
        <v>2.5983258990000002</v>
      </c>
      <c r="M71">
        <f t="shared" si="11"/>
        <v>34.22</v>
      </c>
      <c r="N71">
        <f t="shared" si="8"/>
        <v>9.75</v>
      </c>
      <c r="O71">
        <f t="shared" si="9"/>
        <v>14.44</v>
      </c>
      <c r="P71">
        <f t="shared" si="10"/>
        <v>44.997999999999998</v>
      </c>
      <c r="Q71" t="b">
        <f t="shared" si="12"/>
        <v>0</v>
      </c>
      <c r="R71" t="b">
        <f t="shared" si="13"/>
        <v>0</v>
      </c>
      <c r="S71" t="b">
        <f t="shared" si="14"/>
        <v>0</v>
      </c>
      <c r="T71" t="b">
        <f t="shared" si="15"/>
        <v>0</v>
      </c>
    </row>
    <row r="72" spans="1:21" x14ac:dyDescent="0.25">
      <c r="A72">
        <v>71</v>
      </c>
      <c r="B72">
        <v>2017</v>
      </c>
      <c r="C72">
        <v>34.46</v>
      </c>
      <c r="D72">
        <v>9.86</v>
      </c>
      <c r="E72">
        <v>14.83</v>
      </c>
      <c r="F72">
        <v>47.011000000000003</v>
      </c>
      <c r="G72" t="str">
        <v>M8V</v>
      </c>
      <c r="H72">
        <v>3.0242919860000002</v>
      </c>
      <c r="M72" t="b">
        <f t="shared" si="11"/>
        <v>0</v>
      </c>
      <c r="N72" t="b">
        <f t="shared" si="8"/>
        <v>0</v>
      </c>
      <c r="O72" t="b">
        <f t="shared" si="9"/>
        <v>0</v>
      </c>
      <c r="P72" t="b">
        <f t="shared" si="10"/>
        <v>0</v>
      </c>
      <c r="Q72">
        <f t="shared" si="12"/>
        <v>34.46</v>
      </c>
      <c r="R72">
        <f t="shared" si="13"/>
        <v>9.86</v>
      </c>
      <c r="S72">
        <f t="shared" si="14"/>
        <v>14.83</v>
      </c>
      <c r="T72">
        <f t="shared" si="15"/>
        <v>47.011000000000003</v>
      </c>
      <c r="U72">
        <f>(T72-$T$472)^2</f>
        <v>108.97357316493161</v>
      </c>
    </row>
    <row r="73" spans="1:21" x14ac:dyDescent="0.25">
      <c r="A73">
        <v>72</v>
      </c>
      <c r="B73">
        <v>2017</v>
      </c>
      <c r="C73">
        <v>35.1</v>
      </c>
      <c r="D73">
        <v>10.14</v>
      </c>
      <c r="E73">
        <v>14.68</v>
      </c>
      <c r="F73">
        <v>47.448</v>
      </c>
      <c r="G73" t="str">
        <v>M5J</v>
      </c>
      <c r="H73">
        <v>1.792657561</v>
      </c>
      <c r="M73">
        <f t="shared" si="11"/>
        <v>35.1</v>
      </c>
      <c r="N73">
        <f t="shared" si="8"/>
        <v>10.14</v>
      </c>
      <c r="O73">
        <f t="shared" si="9"/>
        <v>14.68</v>
      </c>
      <c r="P73">
        <f t="shared" si="10"/>
        <v>47.448</v>
      </c>
      <c r="Q73" t="b">
        <f t="shared" si="12"/>
        <v>0</v>
      </c>
      <c r="R73" t="b">
        <f t="shared" si="13"/>
        <v>0</v>
      </c>
      <c r="S73" t="b">
        <f t="shared" si="14"/>
        <v>0</v>
      </c>
      <c r="T73" t="b">
        <f t="shared" si="15"/>
        <v>0</v>
      </c>
    </row>
    <row r="74" spans="1:21" x14ac:dyDescent="0.25">
      <c r="A74">
        <v>73</v>
      </c>
      <c r="B74">
        <v>2017</v>
      </c>
      <c r="C74">
        <v>35.65</v>
      </c>
      <c r="D74">
        <v>0.21</v>
      </c>
      <c r="E74">
        <v>14.74</v>
      </c>
      <c r="F74">
        <v>53.073999999999998</v>
      </c>
      <c r="G74" t="str">
        <v>M5J</v>
      </c>
      <c r="H74">
        <v>1.1368219559999999</v>
      </c>
      <c r="M74">
        <f t="shared" si="11"/>
        <v>35.65</v>
      </c>
      <c r="N74">
        <f t="shared" si="8"/>
        <v>0.21</v>
      </c>
      <c r="O74">
        <f t="shared" si="9"/>
        <v>14.74</v>
      </c>
      <c r="P74">
        <f t="shared" si="10"/>
        <v>53.073999999999998</v>
      </c>
      <c r="Q74" t="b">
        <f t="shared" si="12"/>
        <v>0</v>
      </c>
      <c r="R74" t="b">
        <f t="shared" si="13"/>
        <v>0</v>
      </c>
      <c r="S74" t="b">
        <f t="shared" si="14"/>
        <v>0</v>
      </c>
      <c r="T74" t="b">
        <f t="shared" si="15"/>
        <v>0</v>
      </c>
    </row>
    <row r="75" spans="1:21" x14ac:dyDescent="0.25">
      <c r="A75">
        <v>74</v>
      </c>
      <c r="B75">
        <v>2017</v>
      </c>
      <c r="C75">
        <v>34.380000000000003</v>
      </c>
      <c r="D75">
        <v>9.85</v>
      </c>
      <c r="E75">
        <v>14.55</v>
      </c>
      <c r="F75">
        <v>50.624000000000002</v>
      </c>
      <c r="G75" t="str">
        <v>M5J</v>
      </c>
      <c r="H75">
        <v>3.1425677959999998</v>
      </c>
      <c r="M75">
        <f t="shared" si="11"/>
        <v>34.380000000000003</v>
      </c>
      <c r="N75">
        <f t="shared" si="8"/>
        <v>9.85</v>
      </c>
      <c r="O75">
        <f t="shared" si="9"/>
        <v>14.55</v>
      </c>
      <c r="P75">
        <f t="shared" si="10"/>
        <v>50.624000000000002</v>
      </c>
      <c r="Q75" t="b">
        <f t="shared" si="12"/>
        <v>0</v>
      </c>
      <c r="R75" t="b">
        <f t="shared" si="13"/>
        <v>0</v>
      </c>
      <c r="S75" t="b">
        <f t="shared" si="14"/>
        <v>0</v>
      </c>
      <c r="T75" t="b">
        <f t="shared" si="15"/>
        <v>0</v>
      </c>
    </row>
    <row r="76" spans="1:21" x14ac:dyDescent="0.25">
      <c r="A76">
        <v>75</v>
      </c>
      <c r="B76">
        <v>2017</v>
      </c>
      <c r="C76">
        <v>35.36</v>
      </c>
      <c r="D76">
        <v>10.02</v>
      </c>
      <c r="E76">
        <v>15.29</v>
      </c>
      <c r="F76">
        <v>51.347000000000001</v>
      </c>
      <c r="G76" t="str">
        <v>M5J</v>
      </c>
      <c r="H76">
        <v>1.585224813</v>
      </c>
      <c r="M76">
        <f t="shared" si="11"/>
        <v>35.36</v>
      </c>
      <c r="N76">
        <f t="shared" si="8"/>
        <v>10.02</v>
      </c>
      <c r="O76">
        <f t="shared" si="9"/>
        <v>15.29</v>
      </c>
      <c r="P76">
        <f t="shared" si="10"/>
        <v>51.347000000000001</v>
      </c>
      <c r="Q76" t="b">
        <f t="shared" si="12"/>
        <v>0</v>
      </c>
      <c r="R76" t="b">
        <f t="shared" si="13"/>
        <v>0</v>
      </c>
      <c r="S76" t="b">
        <f t="shared" si="14"/>
        <v>0</v>
      </c>
      <c r="T76" t="b">
        <f t="shared" si="15"/>
        <v>0</v>
      </c>
    </row>
    <row r="77" spans="1:21" x14ac:dyDescent="0.25">
      <c r="A77">
        <v>76</v>
      </c>
      <c r="B77">
        <v>2017</v>
      </c>
      <c r="C77">
        <v>34.229999999999997</v>
      </c>
      <c r="D77">
        <v>9.85</v>
      </c>
      <c r="E77">
        <v>14.44</v>
      </c>
      <c r="F77">
        <v>51.84</v>
      </c>
      <c r="G77" t="str">
        <v>M5J</v>
      </c>
      <c r="H77">
        <v>2.5983258990000002</v>
      </c>
      <c r="M77">
        <f t="shared" si="11"/>
        <v>34.229999999999997</v>
      </c>
      <c r="N77">
        <f t="shared" si="8"/>
        <v>9.85</v>
      </c>
      <c r="O77">
        <f t="shared" si="9"/>
        <v>14.44</v>
      </c>
      <c r="P77">
        <f t="shared" si="10"/>
        <v>51.84</v>
      </c>
      <c r="Q77" t="b">
        <f t="shared" si="12"/>
        <v>0</v>
      </c>
      <c r="R77" t="b">
        <f t="shared" si="13"/>
        <v>0</v>
      </c>
      <c r="S77" t="b">
        <f t="shared" si="14"/>
        <v>0</v>
      </c>
      <c r="T77" t="b">
        <f t="shared" si="15"/>
        <v>0</v>
      </c>
    </row>
    <row r="78" spans="1:21" x14ac:dyDescent="0.25">
      <c r="A78">
        <v>77</v>
      </c>
      <c r="B78">
        <v>2017</v>
      </c>
      <c r="C78">
        <v>36.5</v>
      </c>
      <c r="D78">
        <v>10.17</v>
      </c>
      <c r="E78">
        <v>14.37</v>
      </c>
      <c r="F78">
        <v>1.891</v>
      </c>
      <c r="G78" t="str">
        <v>M5J</v>
      </c>
      <c r="H78">
        <v>1.189195333</v>
      </c>
      <c r="M78">
        <f t="shared" si="11"/>
        <v>36.5</v>
      </c>
      <c r="N78">
        <f t="shared" ref="N78:N141" si="16">IF(G78="M5J",D78)</f>
        <v>10.17</v>
      </c>
      <c r="O78">
        <f t="shared" ref="O78:O141" si="17">IF(G78="M5J",E78)</f>
        <v>14.37</v>
      </c>
      <c r="P78">
        <f t="shared" si="10"/>
        <v>1.891</v>
      </c>
      <c r="Q78" t="b">
        <f t="shared" si="12"/>
        <v>0</v>
      </c>
      <c r="R78" t="b">
        <f t="shared" si="13"/>
        <v>0</v>
      </c>
      <c r="S78" t="b">
        <f t="shared" si="14"/>
        <v>0</v>
      </c>
      <c r="T78" t="b">
        <f t="shared" si="15"/>
        <v>0</v>
      </c>
    </row>
    <row r="79" spans="1:21" x14ac:dyDescent="0.25">
      <c r="A79">
        <v>78</v>
      </c>
      <c r="B79">
        <v>2017</v>
      </c>
      <c r="C79">
        <v>35.53</v>
      </c>
      <c r="D79">
        <v>10.02</v>
      </c>
      <c r="E79">
        <v>14.78</v>
      </c>
      <c r="F79">
        <v>34.622999999999998</v>
      </c>
      <c r="G79" t="str">
        <v>M5J</v>
      </c>
      <c r="H79">
        <v>0</v>
      </c>
      <c r="M79">
        <f t="shared" si="11"/>
        <v>35.53</v>
      </c>
      <c r="N79">
        <f t="shared" si="16"/>
        <v>10.02</v>
      </c>
      <c r="O79">
        <f t="shared" si="17"/>
        <v>14.78</v>
      </c>
      <c r="P79">
        <f t="shared" si="10"/>
        <v>34.622999999999998</v>
      </c>
      <c r="Q79" t="b">
        <f t="shared" si="12"/>
        <v>0</v>
      </c>
      <c r="R79" t="b">
        <f t="shared" si="13"/>
        <v>0</v>
      </c>
      <c r="S79" t="b">
        <f t="shared" si="14"/>
        <v>0</v>
      </c>
      <c r="T79" t="b">
        <f t="shared" si="15"/>
        <v>0</v>
      </c>
    </row>
    <row r="80" spans="1:21" x14ac:dyDescent="0.25">
      <c r="A80">
        <v>79</v>
      </c>
      <c r="B80">
        <v>2017</v>
      </c>
      <c r="C80">
        <v>35.17</v>
      </c>
      <c r="D80">
        <v>10.23</v>
      </c>
      <c r="E80">
        <v>14.78</v>
      </c>
      <c r="F80">
        <v>48.448999999999998</v>
      </c>
      <c r="G80" t="str">
        <v>M5J</v>
      </c>
      <c r="H80">
        <v>1.792657561</v>
      </c>
      <c r="M80">
        <f t="shared" si="11"/>
        <v>35.17</v>
      </c>
      <c r="N80">
        <f t="shared" si="16"/>
        <v>10.23</v>
      </c>
      <c r="O80">
        <f t="shared" si="17"/>
        <v>14.78</v>
      </c>
      <c r="P80">
        <f t="shared" si="10"/>
        <v>48.448999999999998</v>
      </c>
      <c r="Q80" t="b">
        <f t="shared" si="12"/>
        <v>0</v>
      </c>
      <c r="R80" t="b">
        <f t="shared" si="13"/>
        <v>0</v>
      </c>
      <c r="S80" t="b">
        <f t="shared" si="14"/>
        <v>0</v>
      </c>
      <c r="T80" t="b">
        <f t="shared" si="15"/>
        <v>0</v>
      </c>
    </row>
    <row r="81" spans="1:20" x14ac:dyDescent="0.25">
      <c r="A81">
        <v>80</v>
      </c>
      <c r="B81">
        <v>2017</v>
      </c>
      <c r="C81">
        <v>35.5</v>
      </c>
      <c r="D81">
        <v>9.98</v>
      </c>
      <c r="E81">
        <v>14.87</v>
      </c>
      <c r="F81">
        <v>40.843000000000004</v>
      </c>
      <c r="G81" t="str">
        <v>M5J</v>
      </c>
      <c r="H81">
        <v>2.5983258990000002</v>
      </c>
      <c r="M81">
        <f t="shared" si="11"/>
        <v>35.5</v>
      </c>
      <c r="N81">
        <f t="shared" si="16"/>
        <v>9.98</v>
      </c>
      <c r="O81">
        <f t="shared" si="17"/>
        <v>14.87</v>
      </c>
      <c r="P81">
        <f t="shared" si="10"/>
        <v>40.843000000000004</v>
      </c>
      <c r="Q81" t="b">
        <f t="shared" si="12"/>
        <v>0</v>
      </c>
      <c r="R81" t="b">
        <f t="shared" si="13"/>
        <v>0</v>
      </c>
      <c r="S81" t="b">
        <f t="shared" si="14"/>
        <v>0</v>
      </c>
      <c r="T81" t="b">
        <f t="shared" si="15"/>
        <v>0</v>
      </c>
    </row>
    <row r="82" spans="1:20" x14ac:dyDescent="0.25">
      <c r="A82">
        <v>81</v>
      </c>
      <c r="B82">
        <v>2017</v>
      </c>
      <c r="C82">
        <v>36.26</v>
      </c>
      <c r="D82">
        <v>10.38</v>
      </c>
      <c r="E82">
        <v>15.04</v>
      </c>
      <c r="F82">
        <v>54.448</v>
      </c>
      <c r="G82" t="str">
        <v>M5J</v>
      </c>
      <c r="H82">
        <v>1.792657561</v>
      </c>
      <c r="M82">
        <f t="shared" si="11"/>
        <v>36.26</v>
      </c>
      <c r="N82">
        <f t="shared" si="16"/>
        <v>10.38</v>
      </c>
      <c r="O82">
        <f t="shared" si="17"/>
        <v>15.04</v>
      </c>
      <c r="P82">
        <f t="shared" si="10"/>
        <v>54.448</v>
      </c>
      <c r="Q82" t="b">
        <f t="shared" si="12"/>
        <v>0</v>
      </c>
      <c r="R82" t="b">
        <f t="shared" si="13"/>
        <v>0</v>
      </c>
      <c r="S82" t="b">
        <f t="shared" si="14"/>
        <v>0</v>
      </c>
      <c r="T82" t="b">
        <f t="shared" si="15"/>
        <v>0</v>
      </c>
    </row>
    <row r="83" spans="1:20" x14ac:dyDescent="0.25">
      <c r="A83">
        <v>82</v>
      </c>
      <c r="B83">
        <v>2017</v>
      </c>
      <c r="C83">
        <v>35.450000000000003</v>
      </c>
      <c r="D83">
        <v>9.94</v>
      </c>
      <c r="E83">
        <v>14.7</v>
      </c>
      <c r="F83">
        <v>52.045999999999999</v>
      </c>
      <c r="G83" t="str">
        <v>M5J</v>
      </c>
      <c r="H83">
        <v>1.189195333</v>
      </c>
      <c r="M83">
        <f t="shared" si="11"/>
        <v>35.450000000000003</v>
      </c>
      <c r="N83">
        <f t="shared" si="16"/>
        <v>9.94</v>
      </c>
      <c r="O83">
        <f t="shared" si="17"/>
        <v>14.7</v>
      </c>
      <c r="P83">
        <f t="shared" si="10"/>
        <v>52.045999999999999</v>
      </c>
      <c r="Q83" t="b">
        <f t="shared" si="12"/>
        <v>0</v>
      </c>
      <c r="R83" t="b">
        <f t="shared" si="13"/>
        <v>0</v>
      </c>
      <c r="S83" t="b">
        <f t="shared" si="14"/>
        <v>0</v>
      </c>
      <c r="T83" t="b">
        <f t="shared" si="15"/>
        <v>0</v>
      </c>
    </row>
    <row r="84" spans="1:20" x14ac:dyDescent="0.25">
      <c r="A84">
        <v>83</v>
      </c>
      <c r="B84">
        <v>2017</v>
      </c>
      <c r="C84">
        <v>34.89</v>
      </c>
      <c r="D84">
        <v>10.039999999999999</v>
      </c>
      <c r="E84">
        <v>14.8</v>
      </c>
      <c r="F84">
        <v>41.399000000000001</v>
      </c>
      <c r="G84" t="str">
        <v>M5J</v>
      </c>
      <c r="H84">
        <v>2.0357965889999998</v>
      </c>
      <c r="M84">
        <f t="shared" si="11"/>
        <v>34.89</v>
      </c>
      <c r="N84">
        <f t="shared" si="16"/>
        <v>10.039999999999999</v>
      </c>
      <c r="O84">
        <f t="shared" si="17"/>
        <v>14.8</v>
      </c>
      <c r="P84">
        <f t="shared" si="10"/>
        <v>41.399000000000001</v>
      </c>
      <c r="Q84" t="b">
        <f t="shared" si="12"/>
        <v>0</v>
      </c>
      <c r="R84" t="b">
        <f t="shared" si="13"/>
        <v>0</v>
      </c>
      <c r="S84" t="b">
        <f t="shared" si="14"/>
        <v>0</v>
      </c>
      <c r="T84" t="b">
        <f t="shared" si="15"/>
        <v>0</v>
      </c>
    </row>
    <row r="85" spans="1:20" x14ac:dyDescent="0.25">
      <c r="A85">
        <v>84</v>
      </c>
      <c r="B85">
        <v>2017</v>
      </c>
      <c r="C85">
        <v>37.03</v>
      </c>
      <c r="D85">
        <v>10.24</v>
      </c>
      <c r="E85">
        <v>15.43</v>
      </c>
      <c r="F85">
        <v>37.476999999999997</v>
      </c>
      <c r="G85" t="str">
        <v>M5J</v>
      </c>
      <c r="H85">
        <v>2.9052032730000001</v>
      </c>
      <c r="M85">
        <f t="shared" si="11"/>
        <v>37.03</v>
      </c>
      <c r="N85">
        <f t="shared" si="16"/>
        <v>10.24</v>
      </c>
      <c r="O85">
        <f t="shared" si="17"/>
        <v>15.43</v>
      </c>
      <c r="P85">
        <f t="shared" si="10"/>
        <v>37.476999999999997</v>
      </c>
      <c r="Q85" t="b">
        <f t="shared" si="12"/>
        <v>0</v>
      </c>
      <c r="R85" t="b">
        <f t="shared" si="13"/>
        <v>0</v>
      </c>
      <c r="S85" t="b">
        <f t="shared" si="14"/>
        <v>0</v>
      </c>
      <c r="T85" t="b">
        <f t="shared" si="15"/>
        <v>0</v>
      </c>
    </row>
    <row r="86" spans="1:20" x14ac:dyDescent="0.25">
      <c r="A86">
        <v>85</v>
      </c>
      <c r="B86">
        <v>2017</v>
      </c>
      <c r="C86">
        <v>33.61</v>
      </c>
      <c r="D86">
        <v>10.050000000000001</v>
      </c>
      <c r="E86">
        <v>14.39</v>
      </c>
      <c r="F86">
        <v>2.7610000000000001</v>
      </c>
      <c r="G86" t="str">
        <v>M5J</v>
      </c>
      <c r="H86">
        <v>2.5789152080000002</v>
      </c>
      <c r="M86">
        <f t="shared" si="11"/>
        <v>33.61</v>
      </c>
      <c r="N86">
        <f t="shared" si="16"/>
        <v>10.050000000000001</v>
      </c>
      <c r="O86">
        <f t="shared" si="17"/>
        <v>14.39</v>
      </c>
      <c r="P86">
        <f t="shared" si="10"/>
        <v>2.7610000000000001</v>
      </c>
      <c r="Q86" t="b">
        <f t="shared" si="12"/>
        <v>0</v>
      </c>
      <c r="R86" t="b">
        <f t="shared" si="13"/>
        <v>0</v>
      </c>
      <c r="S86" t="b">
        <f t="shared" si="14"/>
        <v>0</v>
      </c>
      <c r="T86" t="b">
        <f t="shared" si="15"/>
        <v>0</v>
      </c>
    </row>
    <row r="87" spans="1:20" x14ac:dyDescent="0.25">
      <c r="A87">
        <v>86</v>
      </c>
      <c r="B87">
        <v>2017</v>
      </c>
      <c r="C87">
        <v>34.19</v>
      </c>
      <c r="D87">
        <v>10.08</v>
      </c>
      <c r="E87">
        <v>14.66</v>
      </c>
      <c r="F87">
        <v>2.8690000000000002</v>
      </c>
      <c r="G87" t="str">
        <v>M5J</v>
      </c>
      <c r="H87">
        <v>2.5983258990000002</v>
      </c>
      <c r="M87">
        <f t="shared" si="11"/>
        <v>34.19</v>
      </c>
      <c r="N87">
        <f t="shared" si="16"/>
        <v>10.08</v>
      </c>
      <c r="O87">
        <f t="shared" si="17"/>
        <v>14.66</v>
      </c>
      <c r="P87">
        <f t="shared" si="10"/>
        <v>2.8690000000000002</v>
      </c>
      <c r="Q87" t="b">
        <f t="shared" si="12"/>
        <v>0</v>
      </c>
      <c r="R87" t="b">
        <f t="shared" si="13"/>
        <v>0</v>
      </c>
      <c r="S87" t="b">
        <f t="shared" si="14"/>
        <v>0</v>
      </c>
      <c r="T87" t="b">
        <f t="shared" si="15"/>
        <v>0</v>
      </c>
    </row>
    <row r="88" spans="1:20" x14ac:dyDescent="0.25">
      <c r="A88">
        <v>87</v>
      </c>
      <c r="B88">
        <v>2017</v>
      </c>
      <c r="C88">
        <v>35.74</v>
      </c>
      <c r="D88">
        <v>10.67</v>
      </c>
      <c r="E88">
        <v>15.14</v>
      </c>
      <c r="F88">
        <v>61.264000000000003</v>
      </c>
      <c r="G88" t="str">
        <v>M5J</v>
      </c>
      <c r="H88">
        <v>7.288182172</v>
      </c>
      <c r="M88">
        <f t="shared" si="11"/>
        <v>35.74</v>
      </c>
      <c r="N88">
        <f t="shared" si="16"/>
        <v>10.67</v>
      </c>
      <c r="O88">
        <f t="shared" si="17"/>
        <v>15.14</v>
      </c>
      <c r="P88">
        <f t="shared" si="10"/>
        <v>61.264000000000003</v>
      </c>
      <c r="Q88" t="b">
        <f t="shared" si="12"/>
        <v>0</v>
      </c>
      <c r="R88" t="b">
        <f t="shared" si="13"/>
        <v>0</v>
      </c>
      <c r="S88" t="b">
        <f t="shared" si="14"/>
        <v>0</v>
      </c>
      <c r="T88" t="b">
        <f t="shared" si="15"/>
        <v>0</v>
      </c>
    </row>
    <row r="89" spans="1:20" x14ac:dyDescent="0.25">
      <c r="A89">
        <v>88</v>
      </c>
      <c r="B89">
        <v>2017</v>
      </c>
      <c r="C89">
        <v>34.49</v>
      </c>
      <c r="D89">
        <v>9.8800000000000008</v>
      </c>
      <c r="E89">
        <v>14.58</v>
      </c>
      <c r="F89">
        <v>2.6709999999999998</v>
      </c>
      <c r="G89" t="str">
        <v>M5J</v>
      </c>
      <c r="H89">
        <v>2.5983258990000002</v>
      </c>
      <c r="M89">
        <f t="shared" si="11"/>
        <v>34.49</v>
      </c>
      <c r="N89">
        <f t="shared" si="16"/>
        <v>9.8800000000000008</v>
      </c>
      <c r="O89">
        <f t="shared" si="17"/>
        <v>14.58</v>
      </c>
      <c r="P89">
        <f t="shared" si="10"/>
        <v>2.6709999999999998</v>
      </c>
      <c r="Q89" t="b">
        <f t="shared" si="12"/>
        <v>0</v>
      </c>
      <c r="R89" t="b">
        <f t="shared" si="13"/>
        <v>0</v>
      </c>
      <c r="S89" t="b">
        <f t="shared" si="14"/>
        <v>0</v>
      </c>
      <c r="T89" t="b">
        <f t="shared" si="15"/>
        <v>0</v>
      </c>
    </row>
    <row r="90" spans="1:20" x14ac:dyDescent="0.25">
      <c r="A90">
        <v>89</v>
      </c>
      <c r="B90">
        <v>2017</v>
      </c>
      <c r="C90">
        <v>35.409999999999997</v>
      </c>
      <c r="D90">
        <v>9.9700000000000006</v>
      </c>
      <c r="E90">
        <v>14.72</v>
      </c>
      <c r="F90">
        <v>2.5339999999999998</v>
      </c>
      <c r="G90" t="str">
        <v>M5J</v>
      </c>
      <c r="H90">
        <v>2.5983258990000002</v>
      </c>
      <c r="M90">
        <f t="shared" si="11"/>
        <v>35.409999999999997</v>
      </c>
      <c r="N90">
        <f t="shared" si="16"/>
        <v>9.9700000000000006</v>
      </c>
      <c r="O90">
        <f t="shared" si="17"/>
        <v>14.72</v>
      </c>
      <c r="P90">
        <f t="shared" si="10"/>
        <v>2.5339999999999998</v>
      </c>
      <c r="Q90" t="b">
        <f t="shared" si="12"/>
        <v>0</v>
      </c>
      <c r="R90" t="b">
        <f t="shared" si="13"/>
        <v>0</v>
      </c>
      <c r="S90" t="b">
        <f t="shared" si="14"/>
        <v>0</v>
      </c>
      <c r="T90" t="b">
        <f t="shared" si="15"/>
        <v>0</v>
      </c>
    </row>
    <row r="91" spans="1:20" x14ac:dyDescent="0.25">
      <c r="A91">
        <v>90</v>
      </c>
      <c r="B91">
        <v>2017</v>
      </c>
      <c r="C91">
        <v>35.729999999999997</v>
      </c>
      <c r="D91">
        <v>9.94</v>
      </c>
      <c r="E91">
        <v>15.3</v>
      </c>
      <c r="F91">
        <v>51.826000000000001</v>
      </c>
      <c r="G91" t="str">
        <v>M5J</v>
      </c>
      <c r="H91">
        <v>1.189195333</v>
      </c>
      <c r="M91">
        <f t="shared" si="11"/>
        <v>35.729999999999997</v>
      </c>
      <c r="N91">
        <f t="shared" si="16"/>
        <v>9.94</v>
      </c>
      <c r="O91">
        <f t="shared" si="17"/>
        <v>15.3</v>
      </c>
      <c r="P91">
        <f t="shared" si="10"/>
        <v>51.826000000000001</v>
      </c>
      <c r="Q91" t="b">
        <f t="shared" si="12"/>
        <v>0</v>
      </c>
      <c r="R91" t="b">
        <f t="shared" si="13"/>
        <v>0</v>
      </c>
      <c r="S91" t="b">
        <f t="shared" si="14"/>
        <v>0</v>
      </c>
      <c r="T91" t="b">
        <f t="shared" si="15"/>
        <v>0</v>
      </c>
    </row>
    <row r="92" spans="1:20" x14ac:dyDescent="0.25">
      <c r="A92">
        <v>91</v>
      </c>
      <c r="B92">
        <v>2017</v>
      </c>
      <c r="C92">
        <v>34.96</v>
      </c>
      <c r="D92">
        <v>10.14</v>
      </c>
      <c r="E92">
        <v>14.75</v>
      </c>
      <c r="F92" t="str">
        <v>NA</v>
      </c>
      <c r="G92" t="str">
        <v>M4E</v>
      </c>
      <c r="H92">
        <v>8.4644505940000005</v>
      </c>
      <c r="M92" t="b">
        <f t="shared" si="11"/>
        <v>0</v>
      </c>
      <c r="N92" t="b">
        <f t="shared" si="16"/>
        <v>0</v>
      </c>
      <c r="O92" t="b">
        <f t="shared" si="17"/>
        <v>0</v>
      </c>
      <c r="P92" t="b">
        <f t="shared" si="10"/>
        <v>0</v>
      </c>
      <c r="Q92" t="b">
        <f t="shared" si="12"/>
        <v>0</v>
      </c>
      <c r="R92" t="b">
        <f t="shared" si="13"/>
        <v>0</v>
      </c>
      <c r="S92" t="b">
        <f t="shared" si="14"/>
        <v>0</v>
      </c>
      <c r="T92" t="b">
        <f t="shared" si="15"/>
        <v>0</v>
      </c>
    </row>
    <row r="93" spans="1:20" x14ac:dyDescent="0.25">
      <c r="A93">
        <v>92</v>
      </c>
      <c r="B93">
        <v>2017</v>
      </c>
      <c r="C93">
        <v>34.700000000000003</v>
      </c>
      <c r="D93">
        <v>9.92</v>
      </c>
      <c r="E93">
        <v>14.53</v>
      </c>
      <c r="F93">
        <v>51.963999999999999</v>
      </c>
      <c r="G93" t="str">
        <v>M5J</v>
      </c>
      <c r="H93">
        <v>1.1368219559999999</v>
      </c>
      <c r="M93">
        <f t="shared" si="11"/>
        <v>34.700000000000003</v>
      </c>
      <c r="N93">
        <f t="shared" si="16"/>
        <v>9.92</v>
      </c>
      <c r="O93">
        <f t="shared" si="17"/>
        <v>14.53</v>
      </c>
      <c r="P93">
        <f t="shared" si="10"/>
        <v>51.963999999999999</v>
      </c>
      <c r="Q93" t="b">
        <f t="shared" si="12"/>
        <v>0</v>
      </c>
      <c r="R93" t="b">
        <f t="shared" si="13"/>
        <v>0</v>
      </c>
      <c r="S93" t="b">
        <f t="shared" si="14"/>
        <v>0</v>
      </c>
      <c r="T93" t="b">
        <f t="shared" si="15"/>
        <v>0</v>
      </c>
    </row>
    <row r="94" spans="1:20" x14ac:dyDescent="0.25">
      <c r="A94">
        <v>93</v>
      </c>
      <c r="B94">
        <v>2017</v>
      </c>
      <c r="C94">
        <v>35.46</v>
      </c>
      <c r="D94">
        <v>10.26</v>
      </c>
      <c r="E94">
        <v>14.94</v>
      </c>
      <c r="F94">
        <v>54.734999999999999</v>
      </c>
      <c r="G94" t="str">
        <v>M5J</v>
      </c>
      <c r="H94">
        <v>2.5983258990000002</v>
      </c>
      <c r="M94">
        <f t="shared" si="11"/>
        <v>35.46</v>
      </c>
      <c r="N94">
        <f t="shared" si="16"/>
        <v>10.26</v>
      </c>
      <c r="O94">
        <f t="shared" si="17"/>
        <v>14.94</v>
      </c>
      <c r="P94">
        <f t="shared" si="10"/>
        <v>54.734999999999999</v>
      </c>
      <c r="Q94" t="b">
        <f t="shared" si="12"/>
        <v>0</v>
      </c>
      <c r="R94" t="b">
        <f t="shared" si="13"/>
        <v>0</v>
      </c>
      <c r="S94" t="b">
        <f t="shared" si="14"/>
        <v>0</v>
      </c>
      <c r="T94" t="b">
        <f t="shared" si="15"/>
        <v>0</v>
      </c>
    </row>
    <row r="95" spans="1:20" x14ac:dyDescent="0.25">
      <c r="A95">
        <v>94</v>
      </c>
      <c r="B95">
        <v>2017</v>
      </c>
      <c r="C95">
        <v>35.619999999999997</v>
      </c>
      <c r="D95">
        <v>10.28</v>
      </c>
      <c r="E95">
        <v>14.85</v>
      </c>
      <c r="F95" t="str">
        <v>NA</v>
      </c>
      <c r="G95" t="str">
        <v>M5J</v>
      </c>
      <c r="H95">
        <v>1.792657561</v>
      </c>
      <c r="M95">
        <f t="shared" si="11"/>
        <v>35.619999999999997</v>
      </c>
      <c r="N95">
        <f t="shared" si="16"/>
        <v>10.28</v>
      </c>
      <c r="O95">
        <f t="shared" si="17"/>
        <v>14.85</v>
      </c>
      <c r="P95" t="str">
        <f t="shared" si="10"/>
        <v>NA</v>
      </c>
      <c r="Q95" t="b">
        <f t="shared" si="12"/>
        <v>0</v>
      </c>
      <c r="R95" t="b">
        <f t="shared" si="13"/>
        <v>0</v>
      </c>
      <c r="S95" t="b">
        <f t="shared" si="14"/>
        <v>0</v>
      </c>
      <c r="T95" t="b">
        <f t="shared" si="15"/>
        <v>0</v>
      </c>
    </row>
    <row r="96" spans="1:20" x14ac:dyDescent="0.25">
      <c r="A96">
        <v>95</v>
      </c>
      <c r="B96">
        <v>2017</v>
      </c>
      <c r="C96">
        <v>35.06</v>
      </c>
      <c r="D96">
        <v>9.9600000000000009</v>
      </c>
      <c r="E96">
        <v>14.73</v>
      </c>
      <c r="F96">
        <v>2.2370000000000001</v>
      </c>
      <c r="G96" t="str">
        <v>M5J</v>
      </c>
      <c r="H96">
        <v>1.189195333</v>
      </c>
      <c r="M96">
        <f t="shared" si="11"/>
        <v>35.06</v>
      </c>
      <c r="N96">
        <f t="shared" si="16"/>
        <v>9.9600000000000009</v>
      </c>
      <c r="O96">
        <f t="shared" si="17"/>
        <v>14.73</v>
      </c>
      <c r="P96">
        <f t="shared" si="10"/>
        <v>2.2370000000000001</v>
      </c>
      <c r="Q96" t="b">
        <f t="shared" si="12"/>
        <v>0</v>
      </c>
      <c r="R96" t="b">
        <f t="shared" si="13"/>
        <v>0</v>
      </c>
      <c r="S96" t="b">
        <f t="shared" si="14"/>
        <v>0</v>
      </c>
      <c r="T96" t="b">
        <f t="shared" si="15"/>
        <v>0</v>
      </c>
    </row>
    <row r="97" spans="1:21" x14ac:dyDescent="0.25">
      <c r="A97">
        <v>96</v>
      </c>
      <c r="B97">
        <v>2017</v>
      </c>
      <c r="C97">
        <v>35.4</v>
      </c>
      <c r="D97">
        <v>10</v>
      </c>
      <c r="E97">
        <v>14.61</v>
      </c>
      <c r="F97">
        <v>52.9</v>
      </c>
      <c r="G97" t="str">
        <v>M5J</v>
      </c>
      <c r="H97">
        <v>1.585224813</v>
      </c>
      <c r="M97">
        <f t="shared" si="11"/>
        <v>35.4</v>
      </c>
      <c r="N97">
        <f t="shared" si="16"/>
        <v>10</v>
      </c>
      <c r="O97">
        <f t="shared" si="17"/>
        <v>14.61</v>
      </c>
      <c r="P97">
        <f t="shared" si="10"/>
        <v>52.9</v>
      </c>
      <c r="Q97" t="b">
        <f t="shared" si="12"/>
        <v>0</v>
      </c>
      <c r="R97" t="b">
        <f t="shared" si="13"/>
        <v>0</v>
      </c>
      <c r="S97" t="b">
        <f t="shared" si="14"/>
        <v>0</v>
      </c>
      <c r="T97" t="b">
        <f t="shared" si="15"/>
        <v>0</v>
      </c>
    </row>
    <row r="98" spans="1:21" x14ac:dyDescent="0.25">
      <c r="A98">
        <v>97</v>
      </c>
      <c r="B98">
        <v>2017</v>
      </c>
      <c r="C98">
        <v>35.79</v>
      </c>
      <c r="D98">
        <v>10.31</v>
      </c>
      <c r="E98">
        <v>14.89</v>
      </c>
      <c r="F98" t="str">
        <v>NA</v>
      </c>
      <c r="G98" t="str">
        <v>M5J</v>
      </c>
      <c r="H98">
        <v>2.5983258990000002</v>
      </c>
      <c r="M98">
        <f t="shared" si="11"/>
        <v>35.79</v>
      </c>
      <c r="N98">
        <f t="shared" si="16"/>
        <v>10.31</v>
      </c>
      <c r="O98">
        <f t="shared" si="17"/>
        <v>14.89</v>
      </c>
      <c r="P98" t="str">
        <f t="shared" si="10"/>
        <v>NA</v>
      </c>
      <c r="Q98" t="b">
        <f t="shared" si="12"/>
        <v>0</v>
      </c>
      <c r="R98" t="b">
        <f t="shared" si="13"/>
        <v>0</v>
      </c>
      <c r="S98" t="b">
        <f t="shared" si="14"/>
        <v>0</v>
      </c>
      <c r="T98" t="b">
        <f t="shared" si="15"/>
        <v>0</v>
      </c>
    </row>
    <row r="99" spans="1:21" x14ac:dyDescent="0.25">
      <c r="A99">
        <v>98</v>
      </c>
      <c r="B99">
        <v>2017</v>
      </c>
      <c r="C99">
        <v>35.72</v>
      </c>
      <c r="D99">
        <v>10</v>
      </c>
      <c r="E99">
        <v>14.82</v>
      </c>
      <c r="F99">
        <v>32.926000000000002</v>
      </c>
      <c r="G99" t="str">
        <v>M5J</v>
      </c>
      <c r="H99">
        <v>1.585224813</v>
      </c>
      <c r="M99">
        <f t="shared" si="11"/>
        <v>35.72</v>
      </c>
      <c r="N99">
        <f t="shared" si="16"/>
        <v>10</v>
      </c>
      <c r="O99">
        <f t="shared" si="17"/>
        <v>14.82</v>
      </c>
      <c r="P99">
        <f t="shared" si="10"/>
        <v>32.926000000000002</v>
      </c>
      <c r="Q99" t="b">
        <f t="shared" si="12"/>
        <v>0</v>
      </c>
      <c r="R99" t="b">
        <f t="shared" si="13"/>
        <v>0</v>
      </c>
      <c r="S99" t="b">
        <f t="shared" si="14"/>
        <v>0</v>
      </c>
      <c r="T99" t="b">
        <f t="shared" si="15"/>
        <v>0</v>
      </c>
    </row>
    <row r="100" spans="1:21" x14ac:dyDescent="0.25">
      <c r="A100">
        <v>99</v>
      </c>
      <c r="B100">
        <v>2017</v>
      </c>
      <c r="C100">
        <v>0.22</v>
      </c>
      <c r="D100">
        <v>7.0000000000000007E-2</v>
      </c>
      <c r="E100">
        <v>0.97</v>
      </c>
      <c r="F100">
        <v>0.61199999999999999</v>
      </c>
      <c r="G100" t="str">
        <v>M5J</v>
      </c>
      <c r="H100">
        <v>16.400679709999999</v>
      </c>
      <c r="M100">
        <f t="shared" si="11"/>
        <v>0.22</v>
      </c>
      <c r="N100">
        <f t="shared" si="16"/>
        <v>7.0000000000000007E-2</v>
      </c>
      <c r="O100">
        <f t="shared" si="17"/>
        <v>0.97</v>
      </c>
      <c r="P100">
        <f t="shared" si="10"/>
        <v>0.61199999999999999</v>
      </c>
      <c r="Q100" t="b">
        <f t="shared" si="12"/>
        <v>0</v>
      </c>
      <c r="R100" t="b">
        <f t="shared" si="13"/>
        <v>0</v>
      </c>
      <c r="S100" t="b">
        <f t="shared" si="14"/>
        <v>0</v>
      </c>
      <c r="T100" t="b">
        <f t="shared" si="15"/>
        <v>0</v>
      </c>
    </row>
    <row r="101" spans="1:21" x14ac:dyDescent="0.25">
      <c r="A101">
        <v>100</v>
      </c>
      <c r="B101">
        <v>2017</v>
      </c>
      <c r="C101">
        <v>35.11</v>
      </c>
      <c r="D101">
        <v>10.08</v>
      </c>
      <c r="E101">
        <v>14.61</v>
      </c>
      <c r="F101">
        <v>47.78</v>
      </c>
      <c r="G101" t="str">
        <v>M5J</v>
      </c>
      <c r="H101">
        <v>1.792657561</v>
      </c>
      <c r="M101">
        <f t="shared" si="11"/>
        <v>35.11</v>
      </c>
      <c r="N101">
        <f t="shared" si="16"/>
        <v>10.08</v>
      </c>
      <c r="O101">
        <f t="shared" si="17"/>
        <v>14.61</v>
      </c>
      <c r="P101">
        <f t="shared" si="10"/>
        <v>47.78</v>
      </c>
      <c r="Q101" t="b">
        <f t="shared" si="12"/>
        <v>0</v>
      </c>
      <c r="R101" t="b">
        <f t="shared" si="13"/>
        <v>0</v>
      </c>
      <c r="S101" t="b">
        <f t="shared" si="14"/>
        <v>0</v>
      </c>
      <c r="T101" t="b">
        <f t="shared" si="15"/>
        <v>0</v>
      </c>
    </row>
    <row r="102" spans="1:21" x14ac:dyDescent="0.25">
      <c r="A102">
        <v>101</v>
      </c>
      <c r="B102">
        <v>2017</v>
      </c>
      <c r="C102">
        <v>34.79</v>
      </c>
      <c r="D102">
        <v>10.130000000000001</v>
      </c>
      <c r="E102">
        <v>14.72</v>
      </c>
      <c r="F102">
        <v>54.512999999999998</v>
      </c>
      <c r="G102" t="str">
        <v>M5J</v>
      </c>
      <c r="H102">
        <v>2.5983258990000002</v>
      </c>
      <c r="M102">
        <f t="shared" si="11"/>
        <v>34.79</v>
      </c>
      <c r="N102">
        <f t="shared" si="16"/>
        <v>10.130000000000001</v>
      </c>
      <c r="O102">
        <f t="shared" si="17"/>
        <v>14.72</v>
      </c>
      <c r="P102">
        <f t="shared" si="10"/>
        <v>54.512999999999998</v>
      </c>
      <c r="Q102" t="b">
        <f t="shared" si="12"/>
        <v>0</v>
      </c>
      <c r="R102" t="b">
        <f t="shared" si="13"/>
        <v>0</v>
      </c>
      <c r="S102" t="b">
        <f t="shared" si="14"/>
        <v>0</v>
      </c>
      <c r="T102" t="b">
        <f t="shared" si="15"/>
        <v>0</v>
      </c>
    </row>
    <row r="103" spans="1:21" x14ac:dyDescent="0.25">
      <c r="A103">
        <v>102</v>
      </c>
      <c r="B103">
        <v>2017</v>
      </c>
      <c r="C103">
        <v>38.159999999999997</v>
      </c>
      <c r="D103">
        <v>9.65</v>
      </c>
      <c r="E103">
        <v>15.23</v>
      </c>
      <c r="F103">
        <v>53.612000000000002</v>
      </c>
      <c r="G103" t="str">
        <v>M8V</v>
      </c>
      <c r="H103">
        <v>14.07352056</v>
      </c>
      <c r="M103" t="b">
        <f t="shared" si="11"/>
        <v>0</v>
      </c>
      <c r="N103" t="b">
        <f t="shared" si="16"/>
        <v>0</v>
      </c>
      <c r="O103" t="b">
        <f t="shared" si="17"/>
        <v>0</v>
      </c>
      <c r="P103" t="b">
        <f t="shared" si="10"/>
        <v>0</v>
      </c>
      <c r="Q103">
        <f t="shared" si="12"/>
        <v>38.159999999999997</v>
      </c>
      <c r="R103">
        <f t="shared" si="13"/>
        <v>9.65</v>
      </c>
      <c r="S103">
        <f t="shared" si="14"/>
        <v>15.23</v>
      </c>
      <c r="T103">
        <f t="shared" si="15"/>
        <v>53.612000000000002</v>
      </c>
      <c r="U103">
        <f>(T103-$T$472)^2</f>
        <v>14.730557307788548</v>
      </c>
    </row>
    <row r="104" spans="1:21" x14ac:dyDescent="0.25">
      <c r="A104">
        <v>103</v>
      </c>
      <c r="B104">
        <v>2017</v>
      </c>
      <c r="C104">
        <v>34.79</v>
      </c>
      <c r="D104">
        <v>10.14</v>
      </c>
      <c r="E104">
        <v>14.82</v>
      </c>
      <c r="F104">
        <v>54.820999999999998</v>
      </c>
      <c r="G104" t="str">
        <v>M5J</v>
      </c>
      <c r="H104">
        <v>2.5983258990000002</v>
      </c>
      <c r="M104">
        <f t="shared" si="11"/>
        <v>34.79</v>
      </c>
      <c r="N104">
        <f t="shared" si="16"/>
        <v>10.14</v>
      </c>
      <c r="O104">
        <f t="shared" si="17"/>
        <v>14.82</v>
      </c>
      <c r="P104">
        <f t="shared" si="10"/>
        <v>54.820999999999998</v>
      </c>
      <c r="Q104" t="b">
        <f t="shared" si="12"/>
        <v>0</v>
      </c>
      <c r="R104" t="b">
        <f t="shared" si="13"/>
        <v>0</v>
      </c>
      <c r="S104" t="b">
        <f t="shared" si="14"/>
        <v>0</v>
      </c>
      <c r="T104" t="b">
        <f t="shared" si="15"/>
        <v>0</v>
      </c>
    </row>
    <row r="105" spans="1:21" x14ac:dyDescent="0.25">
      <c r="A105">
        <v>104</v>
      </c>
      <c r="B105">
        <v>2017</v>
      </c>
      <c r="C105">
        <v>36.08</v>
      </c>
      <c r="D105">
        <v>10.23</v>
      </c>
      <c r="E105">
        <v>15.01</v>
      </c>
      <c r="F105">
        <v>70.61</v>
      </c>
      <c r="G105" t="str">
        <v>M5J</v>
      </c>
      <c r="H105">
        <v>1.189195333</v>
      </c>
      <c r="M105">
        <f t="shared" si="11"/>
        <v>36.08</v>
      </c>
      <c r="N105">
        <f t="shared" si="16"/>
        <v>10.23</v>
      </c>
      <c r="O105">
        <f t="shared" si="17"/>
        <v>15.01</v>
      </c>
      <c r="P105">
        <f t="shared" si="10"/>
        <v>70.61</v>
      </c>
      <c r="Q105" t="b">
        <f t="shared" si="12"/>
        <v>0</v>
      </c>
      <c r="R105" t="b">
        <f t="shared" si="13"/>
        <v>0</v>
      </c>
      <c r="S105" t="b">
        <f t="shared" si="14"/>
        <v>0</v>
      </c>
      <c r="T105" t="b">
        <f t="shared" si="15"/>
        <v>0</v>
      </c>
    </row>
    <row r="106" spans="1:21" x14ac:dyDescent="0.25">
      <c r="A106">
        <v>105</v>
      </c>
      <c r="B106">
        <v>2017</v>
      </c>
      <c r="C106">
        <v>34.270000000000003</v>
      </c>
      <c r="D106">
        <v>10.1</v>
      </c>
      <c r="E106">
        <v>14.68</v>
      </c>
      <c r="F106">
        <v>49.994999999999997</v>
      </c>
      <c r="G106" t="str">
        <v>M5J</v>
      </c>
      <c r="H106">
        <v>2.0357965889999998</v>
      </c>
      <c r="M106">
        <f t="shared" si="11"/>
        <v>34.270000000000003</v>
      </c>
      <c r="N106">
        <f t="shared" si="16"/>
        <v>10.1</v>
      </c>
      <c r="O106">
        <f t="shared" si="17"/>
        <v>14.68</v>
      </c>
      <c r="P106">
        <f t="shared" si="10"/>
        <v>49.994999999999997</v>
      </c>
      <c r="Q106" t="b">
        <f t="shared" si="12"/>
        <v>0</v>
      </c>
      <c r="R106" t="b">
        <f t="shared" si="13"/>
        <v>0</v>
      </c>
      <c r="S106" t="b">
        <f t="shared" si="14"/>
        <v>0</v>
      </c>
      <c r="T106" t="b">
        <f t="shared" si="15"/>
        <v>0</v>
      </c>
    </row>
    <row r="107" spans="1:21" x14ac:dyDescent="0.25">
      <c r="A107">
        <v>106</v>
      </c>
      <c r="B107">
        <v>2017</v>
      </c>
      <c r="C107">
        <v>34.880000000000003</v>
      </c>
      <c r="D107">
        <v>9.92</v>
      </c>
      <c r="E107">
        <v>14.63</v>
      </c>
      <c r="F107">
        <v>13.586</v>
      </c>
      <c r="G107" t="str">
        <v>M5J</v>
      </c>
      <c r="H107">
        <v>2.5983258990000002</v>
      </c>
      <c r="M107">
        <f t="shared" si="11"/>
        <v>34.880000000000003</v>
      </c>
      <c r="N107">
        <f t="shared" si="16"/>
        <v>9.92</v>
      </c>
      <c r="O107">
        <f t="shared" si="17"/>
        <v>14.63</v>
      </c>
      <c r="P107">
        <f t="shared" si="10"/>
        <v>13.586</v>
      </c>
      <c r="Q107" t="b">
        <f t="shared" si="12"/>
        <v>0</v>
      </c>
      <c r="R107" t="b">
        <f t="shared" si="13"/>
        <v>0</v>
      </c>
      <c r="S107" t="b">
        <f t="shared" si="14"/>
        <v>0</v>
      </c>
      <c r="T107" t="b">
        <f t="shared" si="15"/>
        <v>0</v>
      </c>
    </row>
    <row r="108" spans="1:21" x14ac:dyDescent="0.25">
      <c r="A108">
        <v>107</v>
      </c>
      <c r="B108">
        <v>2017</v>
      </c>
      <c r="C108">
        <v>35.200000000000003</v>
      </c>
      <c r="D108">
        <v>10.5</v>
      </c>
      <c r="E108">
        <v>14.87</v>
      </c>
      <c r="F108">
        <v>31.343</v>
      </c>
      <c r="G108" t="str">
        <v>M5J</v>
      </c>
      <c r="H108">
        <v>2.5983258990000002</v>
      </c>
      <c r="M108">
        <f t="shared" si="11"/>
        <v>35.200000000000003</v>
      </c>
      <c r="N108">
        <f t="shared" si="16"/>
        <v>10.5</v>
      </c>
      <c r="O108">
        <f t="shared" si="17"/>
        <v>14.87</v>
      </c>
      <c r="P108">
        <f t="shared" si="10"/>
        <v>31.343</v>
      </c>
      <c r="Q108" t="b">
        <f t="shared" si="12"/>
        <v>0</v>
      </c>
      <c r="R108" t="b">
        <f t="shared" si="13"/>
        <v>0</v>
      </c>
      <c r="S108" t="b">
        <f t="shared" si="14"/>
        <v>0</v>
      </c>
      <c r="T108" t="b">
        <f t="shared" si="15"/>
        <v>0</v>
      </c>
    </row>
    <row r="109" spans="1:21" x14ac:dyDescent="0.25">
      <c r="A109">
        <v>108</v>
      </c>
      <c r="B109">
        <v>2017</v>
      </c>
      <c r="C109">
        <v>34.65</v>
      </c>
      <c r="D109">
        <v>10.029999999999999</v>
      </c>
      <c r="E109">
        <v>14.75</v>
      </c>
      <c r="F109">
        <v>51.350999999999999</v>
      </c>
      <c r="G109" t="str">
        <v>M5J</v>
      </c>
      <c r="H109">
        <v>2.5983258990000002</v>
      </c>
      <c r="M109">
        <f t="shared" si="11"/>
        <v>34.65</v>
      </c>
      <c r="N109">
        <f t="shared" si="16"/>
        <v>10.029999999999999</v>
      </c>
      <c r="O109">
        <f t="shared" si="17"/>
        <v>14.75</v>
      </c>
      <c r="P109">
        <f t="shared" si="10"/>
        <v>51.350999999999999</v>
      </c>
      <c r="Q109" t="b">
        <f t="shared" si="12"/>
        <v>0</v>
      </c>
      <c r="R109" t="b">
        <f t="shared" si="13"/>
        <v>0</v>
      </c>
      <c r="S109" t="b">
        <f t="shared" si="14"/>
        <v>0</v>
      </c>
      <c r="T109" t="b">
        <f t="shared" si="15"/>
        <v>0</v>
      </c>
    </row>
    <row r="110" spans="1:21" x14ac:dyDescent="0.25">
      <c r="A110">
        <v>109</v>
      </c>
      <c r="B110">
        <v>2017</v>
      </c>
      <c r="C110">
        <v>34.119999999999997</v>
      </c>
      <c r="D110">
        <v>9.91</v>
      </c>
      <c r="E110">
        <v>14.48</v>
      </c>
      <c r="F110">
        <v>52.912999999999997</v>
      </c>
      <c r="G110" t="str">
        <v>M4E</v>
      </c>
      <c r="H110">
        <v>8.3961088840000002</v>
      </c>
      <c r="M110" t="b">
        <f t="shared" si="11"/>
        <v>0</v>
      </c>
      <c r="N110" t="b">
        <f t="shared" si="16"/>
        <v>0</v>
      </c>
      <c r="O110" t="b">
        <f t="shared" si="17"/>
        <v>0</v>
      </c>
      <c r="P110" t="b">
        <f t="shared" si="10"/>
        <v>0</v>
      </c>
      <c r="Q110" t="b">
        <f t="shared" si="12"/>
        <v>0</v>
      </c>
      <c r="R110" t="b">
        <f t="shared" si="13"/>
        <v>0</v>
      </c>
      <c r="S110" t="b">
        <f t="shared" si="14"/>
        <v>0</v>
      </c>
      <c r="T110" t="b">
        <f t="shared" si="15"/>
        <v>0</v>
      </c>
    </row>
    <row r="111" spans="1:21" x14ac:dyDescent="0.25">
      <c r="A111">
        <v>110</v>
      </c>
      <c r="B111">
        <v>2017</v>
      </c>
      <c r="C111">
        <v>36.08</v>
      </c>
      <c r="D111">
        <v>10.039999999999999</v>
      </c>
      <c r="E111">
        <v>15.05</v>
      </c>
      <c r="F111">
        <v>49.695</v>
      </c>
      <c r="G111" t="str">
        <v>M5J</v>
      </c>
      <c r="H111">
        <v>0</v>
      </c>
      <c r="M111">
        <f t="shared" si="11"/>
        <v>36.08</v>
      </c>
      <c r="N111">
        <f t="shared" si="16"/>
        <v>10.039999999999999</v>
      </c>
      <c r="O111">
        <f t="shared" si="17"/>
        <v>15.05</v>
      </c>
      <c r="P111">
        <f t="shared" si="10"/>
        <v>49.695</v>
      </c>
      <c r="Q111" t="b">
        <f t="shared" si="12"/>
        <v>0</v>
      </c>
      <c r="R111" t="b">
        <f t="shared" si="13"/>
        <v>0</v>
      </c>
      <c r="S111" t="b">
        <f t="shared" si="14"/>
        <v>0</v>
      </c>
      <c r="T111" t="b">
        <f t="shared" si="15"/>
        <v>0</v>
      </c>
    </row>
    <row r="112" spans="1:21" x14ac:dyDescent="0.25">
      <c r="A112">
        <v>111</v>
      </c>
      <c r="B112">
        <v>2017</v>
      </c>
      <c r="C112">
        <v>37.31</v>
      </c>
      <c r="D112">
        <v>10.64</v>
      </c>
      <c r="E112">
        <v>16.13</v>
      </c>
      <c r="F112">
        <v>31.873000000000001</v>
      </c>
      <c r="G112" t="str">
        <v>M5J</v>
      </c>
      <c r="H112">
        <v>5.1956168360000001</v>
      </c>
      <c r="M112">
        <f t="shared" si="11"/>
        <v>37.31</v>
      </c>
      <c r="N112">
        <f t="shared" si="16"/>
        <v>10.64</v>
      </c>
      <c r="O112">
        <f t="shared" si="17"/>
        <v>16.13</v>
      </c>
      <c r="P112">
        <f t="shared" si="10"/>
        <v>31.873000000000001</v>
      </c>
      <c r="Q112" t="b">
        <f t="shared" si="12"/>
        <v>0</v>
      </c>
      <c r="R112" t="b">
        <f t="shared" si="13"/>
        <v>0</v>
      </c>
      <c r="S112" t="b">
        <f t="shared" si="14"/>
        <v>0</v>
      </c>
      <c r="T112" t="b">
        <f t="shared" si="15"/>
        <v>0</v>
      </c>
    </row>
    <row r="113" spans="1:20" x14ac:dyDescent="0.25">
      <c r="A113">
        <v>112</v>
      </c>
      <c r="B113">
        <v>2017</v>
      </c>
      <c r="C113">
        <v>35.67</v>
      </c>
      <c r="D113">
        <v>9.9600000000000009</v>
      </c>
      <c r="E113">
        <v>14.75</v>
      </c>
      <c r="F113">
        <v>47.892000000000003</v>
      </c>
      <c r="G113" t="str">
        <v>M5J</v>
      </c>
      <c r="H113">
        <v>0.61829078400000004</v>
      </c>
      <c r="M113">
        <f t="shared" si="11"/>
        <v>35.67</v>
      </c>
      <c r="N113">
        <f t="shared" si="16"/>
        <v>9.9600000000000009</v>
      </c>
      <c r="O113">
        <f t="shared" si="17"/>
        <v>14.75</v>
      </c>
      <c r="P113">
        <f t="shared" si="10"/>
        <v>47.892000000000003</v>
      </c>
      <c r="Q113" t="b">
        <f t="shared" si="12"/>
        <v>0</v>
      </c>
      <c r="R113" t="b">
        <f t="shared" si="13"/>
        <v>0</v>
      </c>
      <c r="S113" t="b">
        <f t="shared" si="14"/>
        <v>0</v>
      </c>
      <c r="T113" t="b">
        <f t="shared" si="15"/>
        <v>0</v>
      </c>
    </row>
    <row r="114" spans="1:20" x14ac:dyDescent="0.25">
      <c r="A114">
        <v>113</v>
      </c>
      <c r="B114">
        <v>2017</v>
      </c>
      <c r="C114">
        <v>36.46</v>
      </c>
      <c r="D114">
        <v>10.27</v>
      </c>
      <c r="E114">
        <v>15.08</v>
      </c>
      <c r="F114" t="str">
        <v>NA</v>
      </c>
      <c r="G114" t="str">
        <v>M5J</v>
      </c>
      <c r="H114">
        <v>2.5983258990000002</v>
      </c>
      <c r="M114">
        <f t="shared" si="11"/>
        <v>36.46</v>
      </c>
      <c r="N114">
        <f t="shared" si="16"/>
        <v>10.27</v>
      </c>
      <c r="O114">
        <f t="shared" si="17"/>
        <v>15.08</v>
      </c>
      <c r="P114" t="str">
        <f t="shared" si="10"/>
        <v>NA</v>
      </c>
      <c r="Q114" t="b">
        <f t="shared" si="12"/>
        <v>0</v>
      </c>
      <c r="R114" t="b">
        <f t="shared" si="13"/>
        <v>0</v>
      </c>
      <c r="S114" t="b">
        <f t="shared" si="14"/>
        <v>0</v>
      </c>
      <c r="T114" t="b">
        <f t="shared" si="15"/>
        <v>0</v>
      </c>
    </row>
    <row r="115" spans="1:20" x14ac:dyDescent="0.25">
      <c r="A115">
        <v>114</v>
      </c>
      <c r="B115">
        <v>2017</v>
      </c>
      <c r="C115">
        <v>34.909999999999997</v>
      </c>
      <c r="D115">
        <v>10.039999999999999</v>
      </c>
      <c r="E115">
        <v>14.68</v>
      </c>
      <c r="F115">
        <v>43.536999999999999</v>
      </c>
      <c r="G115" t="str">
        <v>M5J</v>
      </c>
      <c r="H115">
        <v>2.5983258990000002</v>
      </c>
      <c r="M115">
        <f t="shared" si="11"/>
        <v>34.909999999999997</v>
      </c>
      <c r="N115">
        <f t="shared" si="16"/>
        <v>10.039999999999999</v>
      </c>
      <c r="O115">
        <f t="shared" si="17"/>
        <v>14.68</v>
      </c>
      <c r="P115">
        <f t="shared" si="10"/>
        <v>43.536999999999999</v>
      </c>
      <c r="Q115" t="b">
        <f t="shared" si="12"/>
        <v>0</v>
      </c>
      <c r="R115" t="b">
        <f t="shared" si="13"/>
        <v>0</v>
      </c>
      <c r="S115" t="b">
        <f t="shared" si="14"/>
        <v>0</v>
      </c>
      <c r="T115" t="b">
        <f t="shared" si="15"/>
        <v>0</v>
      </c>
    </row>
    <row r="116" spans="1:20" x14ac:dyDescent="0.25">
      <c r="A116">
        <v>115</v>
      </c>
      <c r="B116">
        <v>2017</v>
      </c>
      <c r="C116">
        <v>36.5</v>
      </c>
      <c r="D116">
        <v>10.039999999999999</v>
      </c>
      <c r="E116">
        <v>14.97</v>
      </c>
      <c r="F116" t="str">
        <v>NA</v>
      </c>
      <c r="G116" t="str">
        <v>M5J</v>
      </c>
      <c r="H116">
        <v>2.0357965889999998</v>
      </c>
      <c r="M116">
        <f t="shared" si="11"/>
        <v>36.5</v>
      </c>
      <c r="N116">
        <f t="shared" si="16"/>
        <v>10.039999999999999</v>
      </c>
      <c r="O116">
        <f t="shared" si="17"/>
        <v>14.97</v>
      </c>
      <c r="P116" t="str">
        <f t="shared" si="10"/>
        <v>NA</v>
      </c>
      <c r="Q116" t="b">
        <f t="shared" si="12"/>
        <v>0</v>
      </c>
      <c r="R116" t="b">
        <f t="shared" si="13"/>
        <v>0</v>
      </c>
      <c r="S116" t="b">
        <f t="shared" si="14"/>
        <v>0</v>
      </c>
      <c r="T116" t="b">
        <f t="shared" si="15"/>
        <v>0</v>
      </c>
    </row>
    <row r="117" spans="1:20" x14ac:dyDescent="0.25">
      <c r="A117">
        <v>116</v>
      </c>
      <c r="B117">
        <v>2017</v>
      </c>
      <c r="C117">
        <v>35.92</v>
      </c>
      <c r="D117">
        <v>10.08</v>
      </c>
      <c r="E117">
        <v>14.99</v>
      </c>
      <c r="F117">
        <v>38.56</v>
      </c>
      <c r="G117" t="str">
        <v>M5J</v>
      </c>
      <c r="H117">
        <v>2.9052032730000001</v>
      </c>
      <c r="M117">
        <f t="shared" si="11"/>
        <v>35.92</v>
      </c>
      <c r="N117">
        <f t="shared" si="16"/>
        <v>10.08</v>
      </c>
      <c r="O117">
        <f t="shared" si="17"/>
        <v>14.99</v>
      </c>
      <c r="P117">
        <f t="shared" si="10"/>
        <v>38.56</v>
      </c>
      <c r="Q117" t="b">
        <f t="shared" si="12"/>
        <v>0</v>
      </c>
      <c r="R117" t="b">
        <f t="shared" si="13"/>
        <v>0</v>
      </c>
      <c r="S117" t="b">
        <f t="shared" si="14"/>
        <v>0</v>
      </c>
      <c r="T117" t="b">
        <f t="shared" si="15"/>
        <v>0</v>
      </c>
    </row>
    <row r="118" spans="1:20" x14ac:dyDescent="0.25">
      <c r="A118">
        <v>117</v>
      </c>
      <c r="B118">
        <v>2017</v>
      </c>
      <c r="C118">
        <v>35.659999999999997</v>
      </c>
      <c r="D118">
        <v>10.119999999999999</v>
      </c>
      <c r="E118">
        <v>14.76</v>
      </c>
      <c r="F118">
        <v>42.018000000000001</v>
      </c>
      <c r="G118" t="str">
        <v>M5J</v>
      </c>
      <c r="H118">
        <v>1.585224813</v>
      </c>
      <c r="M118">
        <f t="shared" si="11"/>
        <v>35.659999999999997</v>
      </c>
      <c r="N118">
        <f t="shared" si="16"/>
        <v>10.119999999999999</v>
      </c>
      <c r="O118">
        <f t="shared" si="17"/>
        <v>14.76</v>
      </c>
      <c r="P118">
        <f t="shared" si="10"/>
        <v>42.018000000000001</v>
      </c>
      <c r="Q118" t="b">
        <f t="shared" si="12"/>
        <v>0</v>
      </c>
      <c r="R118" t="b">
        <f t="shared" si="13"/>
        <v>0</v>
      </c>
      <c r="S118" t="b">
        <f t="shared" si="14"/>
        <v>0</v>
      </c>
      <c r="T118" t="b">
        <f t="shared" si="15"/>
        <v>0</v>
      </c>
    </row>
    <row r="119" spans="1:20" x14ac:dyDescent="0.25">
      <c r="A119">
        <v>118</v>
      </c>
      <c r="B119">
        <v>2017</v>
      </c>
      <c r="C119">
        <v>34.130000000000003</v>
      </c>
      <c r="D119">
        <v>10.18</v>
      </c>
      <c r="E119">
        <v>14.55</v>
      </c>
      <c r="F119">
        <v>52.384</v>
      </c>
      <c r="G119" t="str">
        <v>M4E</v>
      </c>
      <c r="H119">
        <v>3.625116636</v>
      </c>
      <c r="M119" t="b">
        <f t="shared" si="11"/>
        <v>0</v>
      </c>
      <c r="N119" t="b">
        <f t="shared" si="16"/>
        <v>0</v>
      </c>
      <c r="O119" t="b">
        <f t="shared" si="17"/>
        <v>0</v>
      </c>
      <c r="P119" t="b">
        <f t="shared" si="10"/>
        <v>0</v>
      </c>
      <c r="Q119" t="b">
        <f t="shared" si="12"/>
        <v>0</v>
      </c>
      <c r="R119" t="b">
        <f t="shared" si="13"/>
        <v>0</v>
      </c>
      <c r="S119" t="b">
        <f t="shared" si="14"/>
        <v>0</v>
      </c>
      <c r="T119" t="b">
        <f t="shared" si="15"/>
        <v>0</v>
      </c>
    </row>
    <row r="120" spans="1:20" x14ac:dyDescent="0.25">
      <c r="A120">
        <v>119</v>
      </c>
      <c r="B120">
        <v>2017</v>
      </c>
      <c r="C120">
        <v>34.46</v>
      </c>
      <c r="D120">
        <v>9.91</v>
      </c>
      <c r="E120">
        <v>14.54</v>
      </c>
      <c r="F120">
        <v>51.936999999999998</v>
      </c>
      <c r="G120" t="str">
        <v>M5J</v>
      </c>
      <c r="H120">
        <v>2.5983258990000002</v>
      </c>
      <c r="M120">
        <f t="shared" si="11"/>
        <v>34.46</v>
      </c>
      <c r="N120">
        <f t="shared" si="16"/>
        <v>9.91</v>
      </c>
      <c r="O120">
        <f t="shared" si="17"/>
        <v>14.54</v>
      </c>
      <c r="P120">
        <f t="shared" si="10"/>
        <v>51.936999999999998</v>
      </c>
      <c r="Q120" t="b">
        <f t="shared" si="12"/>
        <v>0</v>
      </c>
      <c r="R120" t="b">
        <f t="shared" si="13"/>
        <v>0</v>
      </c>
      <c r="S120" t="b">
        <f t="shared" si="14"/>
        <v>0</v>
      </c>
      <c r="T120" t="b">
        <f t="shared" si="15"/>
        <v>0</v>
      </c>
    </row>
    <row r="121" spans="1:20" x14ac:dyDescent="0.25">
      <c r="A121">
        <v>120</v>
      </c>
      <c r="B121">
        <v>2017</v>
      </c>
      <c r="C121">
        <v>34.619999999999997</v>
      </c>
      <c r="D121">
        <v>9.8699999999999992</v>
      </c>
      <c r="E121">
        <v>14.58</v>
      </c>
      <c r="F121">
        <v>50.343000000000004</v>
      </c>
      <c r="G121" t="str">
        <v>M5J</v>
      </c>
      <c r="H121">
        <v>1.792657561</v>
      </c>
      <c r="M121">
        <f t="shared" si="11"/>
        <v>34.619999999999997</v>
      </c>
      <c r="N121">
        <f t="shared" si="16"/>
        <v>9.8699999999999992</v>
      </c>
      <c r="O121">
        <f t="shared" si="17"/>
        <v>14.58</v>
      </c>
      <c r="P121">
        <f t="shared" si="10"/>
        <v>50.343000000000004</v>
      </c>
      <c r="Q121" t="b">
        <f t="shared" si="12"/>
        <v>0</v>
      </c>
      <c r="R121" t="b">
        <f t="shared" si="13"/>
        <v>0</v>
      </c>
      <c r="S121" t="b">
        <f t="shared" si="14"/>
        <v>0</v>
      </c>
      <c r="T121" t="b">
        <f t="shared" si="15"/>
        <v>0</v>
      </c>
    </row>
    <row r="122" spans="1:20" x14ac:dyDescent="0.25">
      <c r="A122">
        <v>121</v>
      </c>
      <c r="B122">
        <v>2017</v>
      </c>
      <c r="C122">
        <v>0.43</v>
      </c>
      <c r="D122">
        <v>0.79</v>
      </c>
      <c r="E122">
        <v>73.84</v>
      </c>
      <c r="F122">
        <v>53.911000000000001</v>
      </c>
      <c r="G122" t="str">
        <v>M1E</v>
      </c>
      <c r="H122">
        <v>0</v>
      </c>
      <c r="M122" t="b">
        <f t="shared" si="11"/>
        <v>0</v>
      </c>
      <c r="N122" t="b">
        <f t="shared" si="16"/>
        <v>0</v>
      </c>
      <c r="O122" t="b">
        <f t="shared" si="17"/>
        <v>0</v>
      </c>
      <c r="P122" t="b">
        <f t="shared" si="10"/>
        <v>0</v>
      </c>
      <c r="Q122" t="b">
        <f t="shared" si="12"/>
        <v>0</v>
      </c>
      <c r="R122" t="b">
        <f t="shared" si="13"/>
        <v>0</v>
      </c>
      <c r="S122" t="b">
        <f t="shared" si="14"/>
        <v>0</v>
      </c>
      <c r="T122" t="b">
        <f t="shared" si="15"/>
        <v>0</v>
      </c>
    </row>
    <row r="123" spans="1:20" x14ac:dyDescent="0.25">
      <c r="A123">
        <v>122</v>
      </c>
      <c r="B123">
        <v>2017</v>
      </c>
      <c r="C123">
        <v>34.64</v>
      </c>
      <c r="D123">
        <v>10.050000000000001</v>
      </c>
      <c r="E123">
        <v>14.67</v>
      </c>
      <c r="F123">
        <v>51.826999999999998</v>
      </c>
      <c r="G123" t="str">
        <v>M4E</v>
      </c>
      <c r="H123">
        <v>3.1911479059999999</v>
      </c>
      <c r="M123" t="b">
        <f t="shared" si="11"/>
        <v>0</v>
      </c>
      <c r="N123" t="b">
        <f t="shared" si="16"/>
        <v>0</v>
      </c>
      <c r="O123" t="b">
        <f t="shared" si="17"/>
        <v>0</v>
      </c>
      <c r="P123" t="b">
        <f t="shared" si="10"/>
        <v>0</v>
      </c>
      <c r="Q123" t="b">
        <f t="shared" si="12"/>
        <v>0</v>
      </c>
      <c r="R123" t="b">
        <f t="shared" si="13"/>
        <v>0</v>
      </c>
      <c r="S123" t="b">
        <f t="shared" si="14"/>
        <v>0</v>
      </c>
      <c r="T123" t="b">
        <f t="shared" si="15"/>
        <v>0</v>
      </c>
    </row>
    <row r="124" spans="1:20" x14ac:dyDescent="0.25">
      <c r="A124">
        <v>123</v>
      </c>
      <c r="B124">
        <v>2017</v>
      </c>
      <c r="C124">
        <v>35.630000000000003</v>
      </c>
      <c r="D124">
        <v>9.94</v>
      </c>
      <c r="E124">
        <v>14.97</v>
      </c>
      <c r="F124">
        <v>56.17</v>
      </c>
      <c r="G124" t="str">
        <v>M5J</v>
      </c>
      <c r="H124">
        <v>14.64761699</v>
      </c>
      <c r="M124">
        <f t="shared" si="11"/>
        <v>35.630000000000003</v>
      </c>
      <c r="N124">
        <f t="shared" si="16"/>
        <v>9.94</v>
      </c>
      <c r="O124">
        <f t="shared" si="17"/>
        <v>14.97</v>
      </c>
      <c r="P124">
        <f t="shared" si="10"/>
        <v>56.17</v>
      </c>
      <c r="Q124" t="b">
        <f t="shared" si="12"/>
        <v>0</v>
      </c>
      <c r="R124" t="b">
        <f t="shared" si="13"/>
        <v>0</v>
      </c>
      <c r="S124" t="b">
        <f t="shared" si="14"/>
        <v>0</v>
      </c>
      <c r="T124" t="b">
        <f t="shared" si="15"/>
        <v>0</v>
      </c>
    </row>
    <row r="125" spans="1:20" x14ac:dyDescent="0.25">
      <c r="A125">
        <v>124</v>
      </c>
      <c r="B125">
        <v>2017</v>
      </c>
      <c r="C125">
        <v>33.950000000000003</v>
      </c>
      <c r="D125">
        <v>9.91</v>
      </c>
      <c r="E125">
        <v>14.4</v>
      </c>
      <c r="F125">
        <v>52.445999999999998</v>
      </c>
      <c r="G125" t="str">
        <v>M5J</v>
      </c>
      <c r="H125">
        <v>3.1425677959999998</v>
      </c>
      <c r="M125">
        <f t="shared" si="11"/>
        <v>33.950000000000003</v>
      </c>
      <c r="N125">
        <f t="shared" si="16"/>
        <v>9.91</v>
      </c>
      <c r="O125">
        <f t="shared" si="17"/>
        <v>14.4</v>
      </c>
      <c r="P125">
        <f t="shared" si="10"/>
        <v>52.445999999999998</v>
      </c>
      <c r="Q125" t="b">
        <f t="shared" si="12"/>
        <v>0</v>
      </c>
      <c r="R125" t="b">
        <f t="shared" si="13"/>
        <v>0</v>
      </c>
      <c r="S125" t="b">
        <f t="shared" si="14"/>
        <v>0</v>
      </c>
      <c r="T125" t="b">
        <f t="shared" si="15"/>
        <v>0</v>
      </c>
    </row>
    <row r="126" spans="1:20" x14ac:dyDescent="0.25">
      <c r="A126">
        <v>125</v>
      </c>
      <c r="B126">
        <v>2017</v>
      </c>
      <c r="C126">
        <v>35</v>
      </c>
      <c r="D126">
        <v>9.9499999999999993</v>
      </c>
      <c r="E126">
        <v>14.84</v>
      </c>
      <c r="F126">
        <v>51.73</v>
      </c>
      <c r="G126" t="str">
        <v>M5J</v>
      </c>
      <c r="H126">
        <v>3.1425677959999998</v>
      </c>
      <c r="M126">
        <f t="shared" si="11"/>
        <v>35</v>
      </c>
      <c r="N126">
        <f t="shared" si="16"/>
        <v>9.9499999999999993</v>
      </c>
      <c r="O126">
        <f t="shared" si="17"/>
        <v>14.84</v>
      </c>
      <c r="P126">
        <f t="shared" si="10"/>
        <v>51.73</v>
      </c>
      <c r="Q126" t="b">
        <f t="shared" si="12"/>
        <v>0</v>
      </c>
      <c r="R126" t="b">
        <f t="shared" si="13"/>
        <v>0</v>
      </c>
      <c r="S126" t="b">
        <f t="shared" si="14"/>
        <v>0</v>
      </c>
      <c r="T126" t="b">
        <f t="shared" si="15"/>
        <v>0</v>
      </c>
    </row>
    <row r="127" spans="1:20" x14ac:dyDescent="0.25">
      <c r="A127">
        <v>126</v>
      </c>
      <c r="B127">
        <v>2017</v>
      </c>
      <c r="C127">
        <v>35.76</v>
      </c>
      <c r="D127">
        <v>10.119999999999999</v>
      </c>
      <c r="E127">
        <v>14.75</v>
      </c>
      <c r="F127" t="str">
        <v>NA</v>
      </c>
      <c r="G127" t="str">
        <v>M1E</v>
      </c>
      <c r="H127">
        <v>4.8327553449999998</v>
      </c>
      <c r="M127" t="b">
        <f t="shared" si="11"/>
        <v>0</v>
      </c>
      <c r="N127" t="b">
        <f t="shared" si="16"/>
        <v>0</v>
      </c>
      <c r="O127" t="b">
        <f t="shared" si="17"/>
        <v>0</v>
      </c>
      <c r="P127" t="b">
        <f t="shared" si="10"/>
        <v>0</v>
      </c>
      <c r="Q127" t="b">
        <f t="shared" si="12"/>
        <v>0</v>
      </c>
      <c r="R127" t="b">
        <f t="shared" si="13"/>
        <v>0</v>
      </c>
      <c r="S127" t="b">
        <f t="shared" si="14"/>
        <v>0</v>
      </c>
      <c r="T127" t="b">
        <f t="shared" si="15"/>
        <v>0</v>
      </c>
    </row>
    <row r="128" spans="1:20" x14ac:dyDescent="0.25">
      <c r="A128">
        <v>127</v>
      </c>
      <c r="B128">
        <v>2017</v>
      </c>
      <c r="C128">
        <v>34.4</v>
      </c>
      <c r="D128">
        <v>9.81</v>
      </c>
      <c r="E128">
        <v>14.61</v>
      </c>
      <c r="F128">
        <v>5.3929999999999998</v>
      </c>
      <c r="G128" t="str">
        <v>M5J</v>
      </c>
      <c r="H128">
        <v>2.5983258990000002</v>
      </c>
      <c r="M128">
        <f t="shared" si="11"/>
        <v>34.4</v>
      </c>
      <c r="N128">
        <f t="shared" si="16"/>
        <v>9.81</v>
      </c>
      <c r="O128">
        <f t="shared" si="17"/>
        <v>14.61</v>
      </c>
      <c r="P128">
        <f t="shared" si="10"/>
        <v>5.3929999999999998</v>
      </c>
      <c r="Q128" t="b">
        <f t="shared" si="12"/>
        <v>0</v>
      </c>
      <c r="R128" t="b">
        <f t="shared" si="13"/>
        <v>0</v>
      </c>
      <c r="S128" t="b">
        <f t="shared" si="14"/>
        <v>0</v>
      </c>
      <c r="T128" t="b">
        <f t="shared" si="15"/>
        <v>0</v>
      </c>
    </row>
    <row r="129" spans="1:21" x14ac:dyDescent="0.25">
      <c r="A129">
        <v>128</v>
      </c>
      <c r="B129">
        <v>2017</v>
      </c>
      <c r="C129">
        <v>35.14</v>
      </c>
      <c r="D129">
        <v>9.91</v>
      </c>
      <c r="E129">
        <v>14.89</v>
      </c>
      <c r="F129">
        <v>54.05</v>
      </c>
      <c r="G129" t="str">
        <v>M8V</v>
      </c>
      <c r="H129">
        <v>2.6668762699999999</v>
      </c>
      <c r="M129" t="b">
        <f t="shared" si="11"/>
        <v>0</v>
      </c>
      <c r="N129" t="b">
        <f t="shared" si="16"/>
        <v>0</v>
      </c>
      <c r="O129" t="b">
        <f t="shared" si="17"/>
        <v>0</v>
      </c>
      <c r="P129" t="b">
        <f t="shared" si="10"/>
        <v>0</v>
      </c>
      <c r="Q129">
        <f t="shared" si="12"/>
        <v>35.14</v>
      </c>
      <c r="R129">
        <f t="shared" si="13"/>
        <v>9.91</v>
      </c>
      <c r="S129">
        <f t="shared" si="14"/>
        <v>14.89</v>
      </c>
      <c r="T129">
        <f t="shared" si="15"/>
        <v>54.05</v>
      </c>
      <c r="U129">
        <f>(T129-$T$472)^2</f>
        <v>11.560277552686525</v>
      </c>
    </row>
    <row r="130" spans="1:21" x14ac:dyDescent="0.25">
      <c r="A130">
        <v>129</v>
      </c>
      <c r="B130">
        <v>2017</v>
      </c>
      <c r="C130">
        <v>10.35</v>
      </c>
      <c r="D130">
        <v>8.1</v>
      </c>
      <c r="E130">
        <v>14.72</v>
      </c>
      <c r="F130">
        <v>32.799999999999997</v>
      </c>
      <c r="G130" t="str">
        <v>M5J</v>
      </c>
      <c r="H130">
        <v>2.5983258990000002</v>
      </c>
      <c r="M130">
        <f t="shared" si="11"/>
        <v>10.35</v>
      </c>
      <c r="N130">
        <f t="shared" si="16"/>
        <v>8.1</v>
      </c>
      <c r="O130">
        <f t="shared" si="17"/>
        <v>14.72</v>
      </c>
      <c r="P130">
        <f t="shared" ref="P130:P193" si="18">IF(G130="M5J", F130)</f>
        <v>32.799999999999997</v>
      </c>
      <c r="Q130" t="b">
        <f t="shared" si="12"/>
        <v>0</v>
      </c>
      <c r="R130" t="b">
        <f t="shared" si="13"/>
        <v>0</v>
      </c>
      <c r="S130" t="b">
        <f t="shared" si="14"/>
        <v>0</v>
      </c>
      <c r="T130" t="b">
        <f t="shared" si="15"/>
        <v>0</v>
      </c>
    </row>
    <row r="131" spans="1:21" x14ac:dyDescent="0.25">
      <c r="A131">
        <v>130</v>
      </c>
      <c r="B131">
        <v>2017</v>
      </c>
      <c r="C131">
        <v>34.17</v>
      </c>
      <c r="D131">
        <v>9.9</v>
      </c>
      <c r="E131">
        <v>14.54</v>
      </c>
      <c r="F131">
        <v>53.23</v>
      </c>
      <c r="G131" t="str">
        <v>M5J</v>
      </c>
      <c r="H131">
        <v>2.5983258990000002</v>
      </c>
      <c r="M131">
        <f t="shared" ref="M131:M194" si="19">IF(G131="M5J",C131)</f>
        <v>34.17</v>
      </c>
      <c r="N131">
        <f t="shared" si="16"/>
        <v>9.9</v>
      </c>
      <c r="O131">
        <f t="shared" si="17"/>
        <v>14.54</v>
      </c>
      <c r="P131">
        <f t="shared" si="18"/>
        <v>53.23</v>
      </c>
      <c r="Q131" t="b">
        <f t="shared" ref="Q131:Q194" si="20">IF(G131="M8V",C131)</f>
        <v>0</v>
      </c>
      <c r="R131" t="b">
        <f t="shared" ref="R131:R194" si="21">IF(G131="M8V",D131)</f>
        <v>0</v>
      </c>
      <c r="S131" t="b">
        <f t="shared" ref="S131:S194" si="22">IF(G131="M8V",E131)</f>
        <v>0</v>
      </c>
      <c r="T131" t="b">
        <f t="shared" ref="T131:T194" si="23">IF(G131="M8V",F131)</f>
        <v>0</v>
      </c>
    </row>
    <row r="132" spans="1:21" x14ac:dyDescent="0.25">
      <c r="A132">
        <v>131</v>
      </c>
      <c r="B132">
        <v>2017</v>
      </c>
      <c r="C132">
        <v>35.18</v>
      </c>
      <c r="D132">
        <v>10.039999999999999</v>
      </c>
      <c r="E132">
        <v>14.73</v>
      </c>
      <c r="F132">
        <v>55.94</v>
      </c>
      <c r="G132" t="str">
        <v>M5J</v>
      </c>
      <c r="H132">
        <v>1.792657561</v>
      </c>
      <c r="M132">
        <f t="shared" si="19"/>
        <v>35.18</v>
      </c>
      <c r="N132">
        <f t="shared" si="16"/>
        <v>10.039999999999999</v>
      </c>
      <c r="O132">
        <f t="shared" si="17"/>
        <v>14.73</v>
      </c>
      <c r="P132">
        <f t="shared" si="18"/>
        <v>55.94</v>
      </c>
      <c r="Q132" t="b">
        <f t="shared" si="20"/>
        <v>0</v>
      </c>
      <c r="R132" t="b">
        <f t="shared" si="21"/>
        <v>0</v>
      </c>
      <c r="S132" t="b">
        <f t="shared" si="22"/>
        <v>0</v>
      </c>
      <c r="T132" t="b">
        <f t="shared" si="23"/>
        <v>0</v>
      </c>
    </row>
    <row r="133" spans="1:21" x14ac:dyDescent="0.25">
      <c r="A133">
        <v>132</v>
      </c>
      <c r="B133">
        <v>2017</v>
      </c>
      <c r="C133">
        <v>37.520000000000003</v>
      </c>
      <c r="D133">
        <v>10.58</v>
      </c>
      <c r="E133">
        <v>15.58</v>
      </c>
      <c r="F133" t="str">
        <v>NA</v>
      </c>
      <c r="G133" t="str">
        <v>M5J</v>
      </c>
      <c r="H133">
        <v>2.9052032730000001</v>
      </c>
      <c r="M133">
        <f t="shared" si="19"/>
        <v>37.520000000000003</v>
      </c>
      <c r="N133">
        <f t="shared" si="16"/>
        <v>10.58</v>
      </c>
      <c r="O133">
        <f t="shared" si="17"/>
        <v>15.58</v>
      </c>
      <c r="P133" t="str">
        <f t="shared" si="18"/>
        <v>NA</v>
      </c>
      <c r="Q133" t="b">
        <f t="shared" si="20"/>
        <v>0</v>
      </c>
      <c r="R133" t="b">
        <f t="shared" si="21"/>
        <v>0</v>
      </c>
      <c r="S133" t="b">
        <f t="shared" si="22"/>
        <v>0</v>
      </c>
      <c r="T133" t="b">
        <f t="shared" si="23"/>
        <v>0</v>
      </c>
    </row>
    <row r="134" spans="1:21" x14ac:dyDescent="0.25">
      <c r="A134">
        <v>133</v>
      </c>
      <c r="B134">
        <v>2017</v>
      </c>
      <c r="C134">
        <v>35.39</v>
      </c>
      <c r="D134">
        <v>10.119999999999999</v>
      </c>
      <c r="E134">
        <v>14.84</v>
      </c>
      <c r="F134">
        <v>2.7290000000000001</v>
      </c>
      <c r="G134" t="str">
        <v>M5J</v>
      </c>
      <c r="H134">
        <v>1.792657561</v>
      </c>
      <c r="M134">
        <f t="shared" si="19"/>
        <v>35.39</v>
      </c>
      <c r="N134">
        <f t="shared" si="16"/>
        <v>10.119999999999999</v>
      </c>
      <c r="O134">
        <f t="shared" si="17"/>
        <v>14.84</v>
      </c>
      <c r="P134">
        <f t="shared" si="18"/>
        <v>2.7290000000000001</v>
      </c>
      <c r="Q134" t="b">
        <f t="shared" si="20"/>
        <v>0</v>
      </c>
      <c r="R134" t="b">
        <f t="shared" si="21"/>
        <v>0</v>
      </c>
      <c r="S134" t="b">
        <f t="shared" si="22"/>
        <v>0</v>
      </c>
      <c r="T134" t="b">
        <f t="shared" si="23"/>
        <v>0</v>
      </c>
    </row>
    <row r="135" spans="1:21" x14ac:dyDescent="0.25">
      <c r="A135">
        <v>134</v>
      </c>
      <c r="B135">
        <v>2017</v>
      </c>
      <c r="C135">
        <v>34.92</v>
      </c>
      <c r="D135">
        <v>10.119999999999999</v>
      </c>
      <c r="E135">
        <v>14.76</v>
      </c>
      <c r="F135">
        <v>54.77</v>
      </c>
      <c r="G135" t="str">
        <v>M5J</v>
      </c>
      <c r="H135">
        <v>1.792657561</v>
      </c>
      <c r="M135">
        <f t="shared" si="19"/>
        <v>34.92</v>
      </c>
      <c r="N135">
        <f t="shared" si="16"/>
        <v>10.119999999999999</v>
      </c>
      <c r="O135">
        <f t="shared" si="17"/>
        <v>14.76</v>
      </c>
      <c r="P135">
        <f t="shared" si="18"/>
        <v>54.77</v>
      </c>
      <c r="Q135" t="b">
        <f t="shared" si="20"/>
        <v>0</v>
      </c>
      <c r="R135" t="b">
        <f t="shared" si="21"/>
        <v>0</v>
      </c>
      <c r="S135" t="b">
        <f t="shared" si="22"/>
        <v>0</v>
      </c>
      <c r="T135" t="b">
        <f t="shared" si="23"/>
        <v>0</v>
      </c>
    </row>
    <row r="136" spans="1:21" x14ac:dyDescent="0.25">
      <c r="A136">
        <v>135</v>
      </c>
      <c r="B136">
        <v>2017</v>
      </c>
      <c r="C136">
        <v>34.96</v>
      </c>
      <c r="D136">
        <v>10.14</v>
      </c>
      <c r="E136">
        <v>14.75</v>
      </c>
      <c r="F136" t="str">
        <v>NA</v>
      </c>
      <c r="G136" t="str">
        <v>M4E</v>
      </c>
      <c r="H136">
        <v>8.4644505940000005</v>
      </c>
      <c r="M136" t="b">
        <f t="shared" si="19"/>
        <v>0</v>
      </c>
      <c r="N136" t="b">
        <f t="shared" si="16"/>
        <v>0</v>
      </c>
      <c r="O136" t="b">
        <f t="shared" si="17"/>
        <v>0</v>
      </c>
      <c r="P136" t="b">
        <f t="shared" si="18"/>
        <v>0</v>
      </c>
      <c r="Q136" t="b">
        <f t="shared" si="20"/>
        <v>0</v>
      </c>
      <c r="R136" t="b">
        <f t="shared" si="21"/>
        <v>0</v>
      </c>
      <c r="S136" t="b">
        <f t="shared" si="22"/>
        <v>0</v>
      </c>
      <c r="T136" t="b">
        <f t="shared" si="23"/>
        <v>0</v>
      </c>
    </row>
    <row r="137" spans="1:21" x14ac:dyDescent="0.25">
      <c r="A137">
        <v>136</v>
      </c>
      <c r="B137">
        <v>2017</v>
      </c>
      <c r="C137">
        <v>34.94</v>
      </c>
      <c r="D137">
        <v>10.3</v>
      </c>
      <c r="E137">
        <v>14.85</v>
      </c>
      <c r="F137">
        <v>54.27</v>
      </c>
      <c r="G137" t="str">
        <v>M5J</v>
      </c>
      <c r="H137">
        <v>2.0357965889999998</v>
      </c>
      <c r="M137">
        <f t="shared" si="19"/>
        <v>34.94</v>
      </c>
      <c r="N137">
        <f t="shared" si="16"/>
        <v>10.3</v>
      </c>
      <c r="O137">
        <f t="shared" si="17"/>
        <v>14.85</v>
      </c>
      <c r="P137">
        <f t="shared" si="18"/>
        <v>54.27</v>
      </c>
      <c r="Q137" t="b">
        <f t="shared" si="20"/>
        <v>0</v>
      </c>
      <c r="R137" t="b">
        <f t="shared" si="21"/>
        <v>0</v>
      </c>
      <c r="S137" t="b">
        <f t="shared" si="22"/>
        <v>0</v>
      </c>
      <c r="T137" t="b">
        <f t="shared" si="23"/>
        <v>0</v>
      </c>
    </row>
    <row r="138" spans="1:21" x14ac:dyDescent="0.25">
      <c r="A138">
        <v>137</v>
      </c>
      <c r="B138">
        <v>2017</v>
      </c>
      <c r="C138">
        <v>4.8099999999999996</v>
      </c>
      <c r="D138">
        <v>1.0660000000000001</v>
      </c>
      <c r="E138">
        <v>128.59100000000001</v>
      </c>
      <c r="F138">
        <v>58.66</v>
      </c>
      <c r="G138" t="str">
        <v>M5J</v>
      </c>
      <c r="H138">
        <v>2.5983258990000002</v>
      </c>
      <c r="M138">
        <f t="shared" si="19"/>
        <v>4.8099999999999996</v>
      </c>
      <c r="N138">
        <f t="shared" si="16"/>
        <v>1.0660000000000001</v>
      </c>
      <c r="O138">
        <f t="shared" si="17"/>
        <v>128.59100000000001</v>
      </c>
      <c r="P138">
        <f t="shared" si="18"/>
        <v>58.66</v>
      </c>
      <c r="Q138" t="b">
        <f t="shared" si="20"/>
        <v>0</v>
      </c>
      <c r="R138" t="b">
        <f t="shared" si="21"/>
        <v>0</v>
      </c>
      <c r="S138" t="b">
        <f t="shared" si="22"/>
        <v>0</v>
      </c>
      <c r="T138" t="b">
        <f t="shared" si="23"/>
        <v>0</v>
      </c>
    </row>
    <row r="139" spans="1:21" x14ac:dyDescent="0.25">
      <c r="A139">
        <v>138</v>
      </c>
      <c r="B139">
        <v>2017</v>
      </c>
      <c r="C139">
        <v>35.93</v>
      </c>
      <c r="D139">
        <v>9.89</v>
      </c>
      <c r="E139">
        <v>15</v>
      </c>
      <c r="F139">
        <v>50.771999999999998</v>
      </c>
      <c r="G139" t="str">
        <v>M5J</v>
      </c>
      <c r="H139">
        <v>2.5983258990000002</v>
      </c>
      <c r="M139">
        <f t="shared" si="19"/>
        <v>35.93</v>
      </c>
      <c r="N139">
        <f t="shared" si="16"/>
        <v>9.89</v>
      </c>
      <c r="O139">
        <f t="shared" si="17"/>
        <v>15</v>
      </c>
      <c r="P139">
        <f t="shared" si="18"/>
        <v>50.771999999999998</v>
      </c>
      <c r="Q139" t="b">
        <f t="shared" si="20"/>
        <v>0</v>
      </c>
      <c r="R139" t="b">
        <f t="shared" si="21"/>
        <v>0</v>
      </c>
      <c r="S139" t="b">
        <f t="shared" si="22"/>
        <v>0</v>
      </c>
      <c r="T139" t="b">
        <f t="shared" si="23"/>
        <v>0</v>
      </c>
    </row>
    <row r="140" spans="1:21" x14ac:dyDescent="0.25">
      <c r="A140">
        <v>139</v>
      </c>
      <c r="B140">
        <v>2017</v>
      </c>
      <c r="C140">
        <v>34.51</v>
      </c>
      <c r="D140">
        <v>9.83</v>
      </c>
      <c r="E140">
        <v>14.65</v>
      </c>
      <c r="F140">
        <v>49.329000000000001</v>
      </c>
      <c r="G140" t="str">
        <v>M5J</v>
      </c>
      <c r="H140">
        <v>2.5983258990000002</v>
      </c>
      <c r="M140">
        <f t="shared" si="19"/>
        <v>34.51</v>
      </c>
      <c r="N140">
        <f t="shared" si="16"/>
        <v>9.83</v>
      </c>
      <c r="O140">
        <f t="shared" si="17"/>
        <v>14.65</v>
      </c>
      <c r="P140">
        <f t="shared" si="18"/>
        <v>49.329000000000001</v>
      </c>
      <c r="Q140" t="b">
        <f t="shared" si="20"/>
        <v>0</v>
      </c>
      <c r="R140" t="b">
        <f t="shared" si="21"/>
        <v>0</v>
      </c>
      <c r="S140" t="b">
        <f t="shared" si="22"/>
        <v>0</v>
      </c>
      <c r="T140" t="b">
        <f t="shared" si="23"/>
        <v>0</v>
      </c>
    </row>
    <row r="141" spans="1:21" x14ac:dyDescent="0.25">
      <c r="A141">
        <v>140</v>
      </c>
      <c r="B141">
        <v>2017</v>
      </c>
      <c r="C141">
        <v>0.01</v>
      </c>
      <c r="D141">
        <v>0.02</v>
      </c>
      <c r="E141">
        <v>0.38</v>
      </c>
      <c r="F141" t="str">
        <v>NA</v>
      </c>
      <c r="G141" t="str">
        <v>M5J</v>
      </c>
      <c r="H141">
        <v>2.5983258990000002</v>
      </c>
      <c r="M141">
        <f t="shared" si="19"/>
        <v>0.01</v>
      </c>
      <c r="N141">
        <f t="shared" si="16"/>
        <v>0.02</v>
      </c>
      <c r="O141">
        <f t="shared" si="17"/>
        <v>0.38</v>
      </c>
      <c r="P141" t="str">
        <f t="shared" si="18"/>
        <v>NA</v>
      </c>
      <c r="Q141" t="b">
        <f t="shared" si="20"/>
        <v>0</v>
      </c>
      <c r="R141" t="b">
        <f t="shared" si="21"/>
        <v>0</v>
      </c>
      <c r="S141" t="b">
        <f t="shared" si="22"/>
        <v>0</v>
      </c>
      <c r="T141" t="b">
        <f t="shared" si="23"/>
        <v>0</v>
      </c>
    </row>
    <row r="142" spans="1:21" x14ac:dyDescent="0.25">
      <c r="A142">
        <v>141</v>
      </c>
      <c r="B142">
        <v>2016</v>
      </c>
      <c r="C142" t="str">
        <v>NA</v>
      </c>
      <c r="D142">
        <v>10.57</v>
      </c>
      <c r="E142">
        <v>14.11</v>
      </c>
      <c r="F142">
        <v>57.37</v>
      </c>
      <c r="G142" t="str">
        <v>M5J</v>
      </c>
      <c r="H142">
        <v>1.792657561</v>
      </c>
      <c r="M142" t="str">
        <f t="shared" si="19"/>
        <v>NA</v>
      </c>
      <c r="N142">
        <f t="shared" ref="N142:N205" si="24">IF(G142="M5J",D142)</f>
        <v>10.57</v>
      </c>
      <c r="O142">
        <f t="shared" ref="O142:O205" si="25">IF(G142="M5J",E142)</f>
        <v>14.11</v>
      </c>
      <c r="P142">
        <f t="shared" si="18"/>
        <v>57.37</v>
      </c>
      <c r="Q142" t="b">
        <f t="shared" si="20"/>
        <v>0</v>
      </c>
      <c r="R142" t="b">
        <f t="shared" si="21"/>
        <v>0</v>
      </c>
      <c r="S142" t="b">
        <f t="shared" si="22"/>
        <v>0</v>
      </c>
      <c r="T142" t="b">
        <f t="shared" si="23"/>
        <v>0</v>
      </c>
    </row>
    <row r="143" spans="1:21" x14ac:dyDescent="0.25">
      <c r="A143">
        <v>142</v>
      </c>
      <c r="B143">
        <v>2016</v>
      </c>
      <c r="C143">
        <v>36.590000000000003</v>
      </c>
      <c r="D143">
        <v>10.32</v>
      </c>
      <c r="E143">
        <v>14.19</v>
      </c>
      <c r="F143">
        <v>68.52</v>
      </c>
      <c r="G143" t="str">
        <v>M5J</v>
      </c>
      <c r="H143">
        <v>2.0357965889999998</v>
      </c>
      <c r="M143">
        <f t="shared" si="19"/>
        <v>36.590000000000003</v>
      </c>
      <c r="N143">
        <f t="shared" si="24"/>
        <v>10.32</v>
      </c>
      <c r="O143">
        <f t="shared" si="25"/>
        <v>14.19</v>
      </c>
      <c r="P143">
        <f t="shared" si="18"/>
        <v>68.52</v>
      </c>
      <c r="Q143" t="b">
        <f t="shared" si="20"/>
        <v>0</v>
      </c>
      <c r="R143" t="b">
        <f t="shared" si="21"/>
        <v>0</v>
      </c>
      <c r="S143" t="b">
        <f t="shared" si="22"/>
        <v>0</v>
      </c>
      <c r="T143" t="b">
        <f t="shared" si="23"/>
        <v>0</v>
      </c>
    </row>
    <row r="144" spans="1:21" x14ac:dyDescent="0.25">
      <c r="A144">
        <v>143</v>
      </c>
      <c r="B144">
        <v>2016</v>
      </c>
      <c r="C144">
        <v>36.86</v>
      </c>
      <c r="D144">
        <v>10.210000000000001</v>
      </c>
      <c r="E144">
        <v>14.13</v>
      </c>
      <c r="F144">
        <v>68.150999999999996</v>
      </c>
      <c r="G144" t="str">
        <v>M4E</v>
      </c>
      <c r="H144">
        <v>2.8053201290000001</v>
      </c>
      <c r="M144" t="b">
        <f t="shared" si="19"/>
        <v>0</v>
      </c>
      <c r="N144" t="b">
        <f t="shared" si="24"/>
        <v>0</v>
      </c>
      <c r="O144" t="b">
        <f t="shared" si="25"/>
        <v>0</v>
      </c>
      <c r="P144" t="b">
        <f t="shared" si="18"/>
        <v>0</v>
      </c>
      <c r="Q144" t="b">
        <f t="shared" si="20"/>
        <v>0</v>
      </c>
      <c r="R144" t="b">
        <f t="shared" si="21"/>
        <v>0</v>
      </c>
      <c r="S144" t="b">
        <f t="shared" si="22"/>
        <v>0</v>
      </c>
      <c r="T144" t="b">
        <f t="shared" si="23"/>
        <v>0</v>
      </c>
    </row>
    <row r="145" spans="1:21" x14ac:dyDescent="0.25">
      <c r="A145">
        <v>144</v>
      </c>
      <c r="B145">
        <v>2016</v>
      </c>
      <c r="C145">
        <v>36.92</v>
      </c>
      <c r="D145">
        <v>10.32</v>
      </c>
      <c r="E145">
        <v>14.09</v>
      </c>
      <c r="F145">
        <v>67.656000000000006</v>
      </c>
      <c r="G145" t="str">
        <v>M5J</v>
      </c>
      <c r="H145">
        <v>1.1368219559999999</v>
      </c>
      <c r="M145">
        <f t="shared" si="19"/>
        <v>36.92</v>
      </c>
      <c r="N145">
        <f t="shared" si="24"/>
        <v>10.32</v>
      </c>
      <c r="O145">
        <f t="shared" si="25"/>
        <v>14.09</v>
      </c>
      <c r="P145">
        <f t="shared" si="18"/>
        <v>67.656000000000006</v>
      </c>
      <c r="Q145" t="b">
        <f t="shared" si="20"/>
        <v>0</v>
      </c>
      <c r="R145" t="b">
        <f t="shared" si="21"/>
        <v>0</v>
      </c>
      <c r="S145" t="b">
        <f t="shared" si="22"/>
        <v>0</v>
      </c>
      <c r="T145" t="b">
        <f t="shared" si="23"/>
        <v>0</v>
      </c>
    </row>
    <row r="146" spans="1:21" x14ac:dyDescent="0.25">
      <c r="A146">
        <v>145</v>
      </c>
      <c r="B146">
        <v>2016</v>
      </c>
      <c r="C146">
        <v>38.08</v>
      </c>
      <c r="D146">
        <v>10.3</v>
      </c>
      <c r="E146">
        <v>14.6</v>
      </c>
      <c r="F146">
        <v>71.037000000000006</v>
      </c>
      <c r="G146" t="str">
        <v>M5J</v>
      </c>
      <c r="H146">
        <v>26.59922139</v>
      </c>
      <c r="M146">
        <f t="shared" si="19"/>
        <v>38.08</v>
      </c>
      <c r="N146">
        <f t="shared" si="24"/>
        <v>10.3</v>
      </c>
      <c r="O146">
        <f t="shared" si="25"/>
        <v>14.6</v>
      </c>
      <c r="P146">
        <f t="shared" si="18"/>
        <v>71.037000000000006</v>
      </c>
      <c r="Q146" t="b">
        <f t="shared" si="20"/>
        <v>0</v>
      </c>
      <c r="R146" t="b">
        <f t="shared" si="21"/>
        <v>0</v>
      </c>
      <c r="S146" t="b">
        <f t="shared" si="22"/>
        <v>0</v>
      </c>
      <c r="T146" t="b">
        <f t="shared" si="23"/>
        <v>0</v>
      </c>
    </row>
    <row r="147" spans="1:21" x14ac:dyDescent="0.25">
      <c r="A147">
        <v>146</v>
      </c>
      <c r="B147">
        <v>2016</v>
      </c>
      <c r="C147">
        <v>37.72</v>
      </c>
      <c r="D147">
        <v>10.36</v>
      </c>
      <c r="E147">
        <v>15.1</v>
      </c>
      <c r="F147">
        <v>74.540000000000006</v>
      </c>
      <c r="G147" t="str">
        <v>M8V</v>
      </c>
      <c r="H147">
        <v>33.157225889999999</v>
      </c>
      <c r="M147" t="b">
        <f t="shared" si="19"/>
        <v>0</v>
      </c>
      <c r="N147" t="b">
        <f t="shared" si="24"/>
        <v>0</v>
      </c>
      <c r="O147" t="b">
        <f t="shared" si="25"/>
        <v>0</v>
      </c>
      <c r="P147" t="b">
        <f t="shared" si="18"/>
        <v>0</v>
      </c>
      <c r="Q147">
        <f t="shared" si="20"/>
        <v>37.72</v>
      </c>
      <c r="R147">
        <f t="shared" si="21"/>
        <v>10.36</v>
      </c>
      <c r="S147">
        <f t="shared" si="22"/>
        <v>15.1</v>
      </c>
      <c r="T147">
        <f t="shared" si="23"/>
        <v>74.540000000000006</v>
      </c>
      <c r="U147">
        <f>(T147-$T$472)^2</f>
        <v>292.06670489962477</v>
      </c>
    </row>
    <row r="148" spans="1:21" x14ac:dyDescent="0.25">
      <c r="A148">
        <v>147</v>
      </c>
      <c r="B148">
        <v>2016</v>
      </c>
      <c r="C148">
        <v>37.22</v>
      </c>
      <c r="D148">
        <v>10.33</v>
      </c>
      <c r="E148">
        <v>14.24</v>
      </c>
      <c r="F148">
        <v>75.025999999999996</v>
      </c>
      <c r="G148" t="str">
        <v>M5J</v>
      </c>
      <c r="H148">
        <v>1.189195333</v>
      </c>
      <c r="M148">
        <f t="shared" si="19"/>
        <v>37.22</v>
      </c>
      <c r="N148">
        <f t="shared" si="24"/>
        <v>10.33</v>
      </c>
      <c r="O148">
        <f t="shared" si="25"/>
        <v>14.24</v>
      </c>
      <c r="P148">
        <f t="shared" si="18"/>
        <v>75.025999999999996</v>
      </c>
      <c r="Q148" t="b">
        <f t="shared" si="20"/>
        <v>0</v>
      </c>
      <c r="R148" t="b">
        <f t="shared" si="21"/>
        <v>0</v>
      </c>
      <c r="S148" t="b">
        <f t="shared" si="22"/>
        <v>0</v>
      </c>
      <c r="T148" t="b">
        <f t="shared" si="23"/>
        <v>0</v>
      </c>
    </row>
    <row r="149" spans="1:21" x14ac:dyDescent="0.25">
      <c r="A149">
        <v>148</v>
      </c>
      <c r="B149">
        <v>2016</v>
      </c>
      <c r="C149">
        <v>37.46</v>
      </c>
      <c r="D149">
        <v>10.43</v>
      </c>
      <c r="E149">
        <v>14.15</v>
      </c>
      <c r="F149">
        <v>68.968000000000004</v>
      </c>
      <c r="G149" t="str">
        <v>M5J</v>
      </c>
      <c r="H149">
        <v>1.1368219559999999</v>
      </c>
      <c r="M149">
        <f t="shared" si="19"/>
        <v>37.46</v>
      </c>
      <c r="N149">
        <f t="shared" si="24"/>
        <v>10.43</v>
      </c>
      <c r="O149">
        <f t="shared" si="25"/>
        <v>14.15</v>
      </c>
      <c r="P149">
        <f t="shared" si="18"/>
        <v>68.968000000000004</v>
      </c>
      <c r="Q149" t="b">
        <f t="shared" si="20"/>
        <v>0</v>
      </c>
      <c r="R149" t="b">
        <f t="shared" si="21"/>
        <v>0</v>
      </c>
      <c r="S149" t="b">
        <f t="shared" si="22"/>
        <v>0</v>
      </c>
      <c r="T149" t="b">
        <f t="shared" si="23"/>
        <v>0</v>
      </c>
    </row>
    <row r="150" spans="1:21" x14ac:dyDescent="0.25">
      <c r="A150">
        <v>149</v>
      </c>
      <c r="B150">
        <v>2016</v>
      </c>
      <c r="C150">
        <v>37.340000000000003</v>
      </c>
      <c r="D150">
        <v>10.37</v>
      </c>
      <c r="E150">
        <v>14.4</v>
      </c>
      <c r="F150">
        <v>70.700999999999993</v>
      </c>
      <c r="G150" t="str">
        <v>M5J</v>
      </c>
      <c r="H150">
        <v>2.0357965889999998</v>
      </c>
      <c r="M150">
        <f t="shared" si="19"/>
        <v>37.340000000000003</v>
      </c>
      <c r="N150">
        <f t="shared" si="24"/>
        <v>10.37</v>
      </c>
      <c r="O150">
        <f t="shared" si="25"/>
        <v>14.4</v>
      </c>
      <c r="P150">
        <f t="shared" si="18"/>
        <v>70.700999999999993</v>
      </c>
      <c r="Q150" t="b">
        <f t="shared" si="20"/>
        <v>0</v>
      </c>
      <c r="R150" t="b">
        <f t="shared" si="21"/>
        <v>0</v>
      </c>
      <c r="S150" t="b">
        <f t="shared" si="22"/>
        <v>0</v>
      </c>
      <c r="T150" t="b">
        <f t="shared" si="23"/>
        <v>0</v>
      </c>
    </row>
    <row r="151" spans="1:21" x14ac:dyDescent="0.25">
      <c r="A151">
        <v>150</v>
      </c>
      <c r="B151">
        <v>2016</v>
      </c>
      <c r="C151">
        <v>36.869999999999997</v>
      </c>
      <c r="D151">
        <v>10.39</v>
      </c>
      <c r="E151">
        <v>14.2</v>
      </c>
      <c r="F151">
        <v>83.756</v>
      </c>
      <c r="G151" t="str">
        <v>M5J</v>
      </c>
      <c r="H151">
        <v>2.5983258990000002</v>
      </c>
      <c r="M151">
        <f t="shared" si="19"/>
        <v>36.869999999999997</v>
      </c>
      <c r="N151">
        <f t="shared" si="24"/>
        <v>10.39</v>
      </c>
      <c r="O151">
        <f t="shared" si="25"/>
        <v>14.2</v>
      </c>
      <c r="P151">
        <f t="shared" si="18"/>
        <v>83.756</v>
      </c>
      <c r="Q151" t="b">
        <f t="shared" si="20"/>
        <v>0</v>
      </c>
      <c r="R151" t="b">
        <f t="shared" si="21"/>
        <v>0</v>
      </c>
      <c r="S151" t="b">
        <f t="shared" si="22"/>
        <v>0</v>
      </c>
      <c r="T151" t="b">
        <f t="shared" si="23"/>
        <v>0</v>
      </c>
    </row>
    <row r="152" spans="1:21" x14ac:dyDescent="0.25">
      <c r="A152">
        <v>151</v>
      </c>
      <c r="B152">
        <v>2016</v>
      </c>
      <c r="C152">
        <v>37.020000000000003</v>
      </c>
      <c r="D152">
        <v>10.35</v>
      </c>
      <c r="E152">
        <v>14.05</v>
      </c>
      <c r="F152">
        <v>70.311999999999998</v>
      </c>
      <c r="G152" t="str">
        <v>M5J</v>
      </c>
      <c r="H152">
        <v>1.792657561</v>
      </c>
      <c r="M152">
        <f t="shared" si="19"/>
        <v>37.020000000000003</v>
      </c>
      <c r="N152">
        <f t="shared" si="24"/>
        <v>10.35</v>
      </c>
      <c r="O152">
        <f t="shared" si="25"/>
        <v>14.05</v>
      </c>
      <c r="P152">
        <f t="shared" si="18"/>
        <v>70.311999999999998</v>
      </c>
      <c r="Q152" t="b">
        <f t="shared" si="20"/>
        <v>0</v>
      </c>
      <c r="R152" t="b">
        <f t="shared" si="21"/>
        <v>0</v>
      </c>
      <c r="S152" t="b">
        <f t="shared" si="22"/>
        <v>0</v>
      </c>
      <c r="T152" t="b">
        <f t="shared" si="23"/>
        <v>0</v>
      </c>
    </row>
    <row r="153" spans="1:21" x14ac:dyDescent="0.25">
      <c r="A153">
        <v>152</v>
      </c>
      <c r="B153">
        <v>2016</v>
      </c>
      <c r="C153">
        <v>37.18</v>
      </c>
      <c r="D153">
        <v>10.84</v>
      </c>
      <c r="E153">
        <v>14.06</v>
      </c>
      <c r="F153">
        <v>3.7879999999999998</v>
      </c>
      <c r="G153" t="str">
        <v>M5J</v>
      </c>
      <c r="H153">
        <v>2.5983258990000002</v>
      </c>
      <c r="M153">
        <f t="shared" si="19"/>
        <v>37.18</v>
      </c>
      <c r="N153">
        <f t="shared" si="24"/>
        <v>10.84</v>
      </c>
      <c r="O153">
        <f t="shared" si="25"/>
        <v>14.06</v>
      </c>
      <c r="P153">
        <f t="shared" si="18"/>
        <v>3.7879999999999998</v>
      </c>
      <c r="Q153" t="b">
        <f t="shared" si="20"/>
        <v>0</v>
      </c>
      <c r="R153" t="b">
        <f t="shared" si="21"/>
        <v>0</v>
      </c>
      <c r="S153" t="b">
        <f t="shared" si="22"/>
        <v>0</v>
      </c>
      <c r="T153" t="b">
        <f t="shared" si="23"/>
        <v>0</v>
      </c>
    </row>
    <row r="154" spans="1:21" x14ac:dyDescent="0.25">
      <c r="A154">
        <v>153</v>
      </c>
      <c r="B154">
        <v>2016</v>
      </c>
      <c r="C154">
        <v>37.19</v>
      </c>
      <c r="D154">
        <v>10.57</v>
      </c>
      <c r="E154">
        <v>13.79</v>
      </c>
      <c r="F154">
        <v>64.683000000000007</v>
      </c>
      <c r="G154" t="str">
        <v>M5J</v>
      </c>
      <c r="H154">
        <v>2.0357965889999998</v>
      </c>
      <c r="M154">
        <f t="shared" si="19"/>
        <v>37.19</v>
      </c>
      <c r="N154">
        <f t="shared" si="24"/>
        <v>10.57</v>
      </c>
      <c r="O154">
        <f t="shared" si="25"/>
        <v>13.79</v>
      </c>
      <c r="P154">
        <f t="shared" si="18"/>
        <v>64.683000000000007</v>
      </c>
      <c r="Q154" t="b">
        <f t="shared" si="20"/>
        <v>0</v>
      </c>
      <c r="R154" t="b">
        <f t="shared" si="21"/>
        <v>0</v>
      </c>
      <c r="S154" t="b">
        <f t="shared" si="22"/>
        <v>0</v>
      </c>
      <c r="T154" t="b">
        <f t="shared" si="23"/>
        <v>0</v>
      </c>
    </row>
    <row r="155" spans="1:21" x14ac:dyDescent="0.25">
      <c r="A155">
        <v>154</v>
      </c>
      <c r="B155">
        <v>2016</v>
      </c>
      <c r="C155">
        <v>37.97</v>
      </c>
      <c r="D155">
        <v>10.68</v>
      </c>
      <c r="E155">
        <v>14.14</v>
      </c>
      <c r="F155">
        <v>2.5099999999999998</v>
      </c>
      <c r="G155" t="str">
        <v>M5J</v>
      </c>
      <c r="H155">
        <v>1.1368219559999999</v>
      </c>
      <c r="M155">
        <f t="shared" si="19"/>
        <v>37.97</v>
      </c>
      <c r="N155">
        <f t="shared" si="24"/>
        <v>10.68</v>
      </c>
      <c r="O155">
        <f t="shared" si="25"/>
        <v>14.14</v>
      </c>
      <c r="P155">
        <f t="shared" si="18"/>
        <v>2.5099999999999998</v>
      </c>
      <c r="Q155" t="b">
        <f t="shared" si="20"/>
        <v>0</v>
      </c>
      <c r="R155" t="b">
        <f t="shared" si="21"/>
        <v>0</v>
      </c>
      <c r="S155" t="b">
        <f t="shared" si="22"/>
        <v>0</v>
      </c>
      <c r="T155" t="b">
        <f t="shared" si="23"/>
        <v>0</v>
      </c>
    </row>
    <row r="156" spans="1:21" x14ac:dyDescent="0.25">
      <c r="A156">
        <v>155</v>
      </c>
      <c r="B156">
        <v>2016</v>
      </c>
      <c r="C156">
        <v>37.479999999999997</v>
      </c>
      <c r="D156">
        <v>10.62</v>
      </c>
      <c r="E156">
        <v>14.07</v>
      </c>
      <c r="F156">
        <v>59.945</v>
      </c>
      <c r="G156" t="str">
        <v>M5J</v>
      </c>
      <c r="H156">
        <v>2.0357965889999998</v>
      </c>
      <c r="M156">
        <f t="shared" si="19"/>
        <v>37.479999999999997</v>
      </c>
      <c r="N156">
        <f t="shared" si="24"/>
        <v>10.62</v>
      </c>
      <c r="O156">
        <f t="shared" si="25"/>
        <v>14.07</v>
      </c>
      <c r="P156">
        <f t="shared" si="18"/>
        <v>59.945</v>
      </c>
      <c r="Q156" t="b">
        <f t="shared" si="20"/>
        <v>0</v>
      </c>
      <c r="R156" t="b">
        <f t="shared" si="21"/>
        <v>0</v>
      </c>
      <c r="S156" t="b">
        <f t="shared" si="22"/>
        <v>0</v>
      </c>
      <c r="T156" t="b">
        <f t="shared" si="23"/>
        <v>0</v>
      </c>
    </row>
    <row r="157" spans="1:21" x14ac:dyDescent="0.25">
      <c r="A157">
        <v>156</v>
      </c>
      <c r="B157">
        <v>2016</v>
      </c>
      <c r="C157">
        <v>37.72</v>
      </c>
      <c r="D157">
        <v>10.69</v>
      </c>
      <c r="E157">
        <v>13.98</v>
      </c>
      <c r="F157">
        <v>70.281000000000006</v>
      </c>
      <c r="G157" t="str">
        <v>M5J</v>
      </c>
      <c r="H157">
        <v>2.5983258990000002</v>
      </c>
      <c r="M157">
        <f t="shared" si="19"/>
        <v>37.72</v>
      </c>
      <c r="N157">
        <f t="shared" si="24"/>
        <v>10.69</v>
      </c>
      <c r="O157">
        <f t="shared" si="25"/>
        <v>13.98</v>
      </c>
      <c r="P157">
        <f t="shared" si="18"/>
        <v>70.281000000000006</v>
      </c>
      <c r="Q157" t="b">
        <f t="shared" si="20"/>
        <v>0</v>
      </c>
      <c r="R157" t="b">
        <f t="shared" si="21"/>
        <v>0</v>
      </c>
      <c r="S157" t="b">
        <f t="shared" si="22"/>
        <v>0</v>
      </c>
      <c r="T157" t="b">
        <f t="shared" si="23"/>
        <v>0</v>
      </c>
    </row>
    <row r="158" spans="1:21" x14ac:dyDescent="0.25">
      <c r="A158">
        <v>157</v>
      </c>
      <c r="B158">
        <v>2016</v>
      </c>
      <c r="C158">
        <v>39.340000000000003</v>
      </c>
      <c r="D158">
        <v>10.5</v>
      </c>
      <c r="E158">
        <v>14.36</v>
      </c>
      <c r="F158">
        <v>70.826999999999998</v>
      </c>
      <c r="G158" t="str">
        <v>M5J</v>
      </c>
      <c r="H158">
        <v>14.64761699</v>
      </c>
      <c r="M158">
        <f t="shared" si="19"/>
        <v>39.340000000000003</v>
      </c>
      <c r="N158">
        <f t="shared" si="24"/>
        <v>10.5</v>
      </c>
      <c r="O158">
        <f t="shared" si="25"/>
        <v>14.36</v>
      </c>
      <c r="P158">
        <f t="shared" si="18"/>
        <v>70.826999999999998</v>
      </c>
      <c r="Q158" t="b">
        <f t="shared" si="20"/>
        <v>0</v>
      </c>
      <c r="R158" t="b">
        <f t="shared" si="21"/>
        <v>0</v>
      </c>
      <c r="S158" t="b">
        <f t="shared" si="22"/>
        <v>0</v>
      </c>
      <c r="T158" t="b">
        <f t="shared" si="23"/>
        <v>0</v>
      </c>
    </row>
    <row r="159" spans="1:21" x14ac:dyDescent="0.25">
      <c r="A159">
        <v>158</v>
      </c>
      <c r="B159">
        <v>2016</v>
      </c>
      <c r="C159">
        <v>37.76</v>
      </c>
      <c r="D159">
        <v>10.7</v>
      </c>
      <c r="E159">
        <v>14.08</v>
      </c>
      <c r="F159">
        <v>59.936</v>
      </c>
      <c r="G159" t="str">
        <v>M5J</v>
      </c>
      <c r="H159">
        <v>2.0357965889999998</v>
      </c>
      <c r="M159">
        <f t="shared" si="19"/>
        <v>37.76</v>
      </c>
      <c r="N159">
        <f t="shared" si="24"/>
        <v>10.7</v>
      </c>
      <c r="O159">
        <f t="shared" si="25"/>
        <v>14.08</v>
      </c>
      <c r="P159">
        <f t="shared" si="18"/>
        <v>59.936</v>
      </c>
      <c r="Q159" t="b">
        <f t="shared" si="20"/>
        <v>0</v>
      </c>
      <c r="R159" t="b">
        <f t="shared" si="21"/>
        <v>0</v>
      </c>
      <c r="S159" t="b">
        <f t="shared" si="22"/>
        <v>0</v>
      </c>
      <c r="T159" t="b">
        <f t="shared" si="23"/>
        <v>0</v>
      </c>
    </row>
    <row r="160" spans="1:21" x14ac:dyDescent="0.25">
      <c r="A160">
        <v>159</v>
      </c>
      <c r="B160">
        <v>2016</v>
      </c>
      <c r="C160">
        <v>38.340000000000003</v>
      </c>
      <c r="D160">
        <v>10.8</v>
      </c>
      <c r="E160">
        <v>14.04</v>
      </c>
      <c r="F160">
        <v>2.5049999999999999</v>
      </c>
      <c r="G160" t="str">
        <v>M5J</v>
      </c>
      <c r="H160">
        <v>1.792657561</v>
      </c>
      <c r="M160">
        <f t="shared" si="19"/>
        <v>38.340000000000003</v>
      </c>
      <c r="N160">
        <f t="shared" si="24"/>
        <v>10.8</v>
      </c>
      <c r="O160">
        <f t="shared" si="25"/>
        <v>14.04</v>
      </c>
      <c r="P160">
        <f t="shared" si="18"/>
        <v>2.5049999999999999</v>
      </c>
      <c r="Q160" t="b">
        <f t="shared" si="20"/>
        <v>0</v>
      </c>
      <c r="R160" t="b">
        <f t="shared" si="21"/>
        <v>0</v>
      </c>
      <c r="S160" t="b">
        <f t="shared" si="22"/>
        <v>0</v>
      </c>
      <c r="T160" t="b">
        <f t="shared" si="23"/>
        <v>0</v>
      </c>
    </row>
    <row r="161" spans="1:21" x14ac:dyDescent="0.25">
      <c r="A161">
        <v>160</v>
      </c>
      <c r="B161">
        <v>2016</v>
      </c>
      <c r="C161">
        <v>38.51</v>
      </c>
      <c r="D161">
        <v>10.58</v>
      </c>
      <c r="E161">
        <v>13.94</v>
      </c>
      <c r="F161">
        <v>4.2039999999999997</v>
      </c>
      <c r="G161" t="str">
        <v>M5J</v>
      </c>
      <c r="H161">
        <v>1.792657561</v>
      </c>
      <c r="M161">
        <f t="shared" si="19"/>
        <v>38.51</v>
      </c>
      <c r="N161">
        <f t="shared" si="24"/>
        <v>10.58</v>
      </c>
      <c r="O161">
        <f t="shared" si="25"/>
        <v>13.94</v>
      </c>
      <c r="P161">
        <f t="shared" si="18"/>
        <v>4.2039999999999997</v>
      </c>
      <c r="Q161" t="b">
        <f t="shared" si="20"/>
        <v>0</v>
      </c>
      <c r="R161" t="b">
        <f t="shared" si="21"/>
        <v>0</v>
      </c>
      <c r="S161" t="b">
        <f t="shared" si="22"/>
        <v>0</v>
      </c>
      <c r="T161" t="b">
        <f t="shared" si="23"/>
        <v>0</v>
      </c>
    </row>
    <row r="162" spans="1:21" x14ac:dyDescent="0.25">
      <c r="A162">
        <v>161</v>
      </c>
      <c r="B162">
        <v>2016</v>
      </c>
      <c r="C162">
        <v>37.979999999999997</v>
      </c>
      <c r="D162">
        <v>10.56</v>
      </c>
      <c r="E162">
        <v>15.06</v>
      </c>
      <c r="F162">
        <v>70.984999999999999</v>
      </c>
      <c r="G162" t="str">
        <v>M8V</v>
      </c>
      <c r="H162">
        <v>34.956077370000003</v>
      </c>
      <c r="M162" t="b">
        <f t="shared" si="19"/>
        <v>0</v>
      </c>
      <c r="N162" t="b">
        <f t="shared" si="24"/>
        <v>0</v>
      </c>
      <c r="O162" t="b">
        <f t="shared" si="25"/>
        <v>0</v>
      </c>
      <c r="P162" t="b">
        <f t="shared" si="18"/>
        <v>0</v>
      </c>
      <c r="Q162">
        <f t="shared" si="20"/>
        <v>37.979999999999997</v>
      </c>
      <c r="R162">
        <f t="shared" si="21"/>
        <v>10.56</v>
      </c>
      <c r="S162">
        <f t="shared" si="22"/>
        <v>15.06</v>
      </c>
      <c r="T162">
        <f t="shared" si="23"/>
        <v>70.984999999999999</v>
      </c>
      <c r="U162">
        <f>(T162-$T$472)^2</f>
        <v>183.19512010370627</v>
      </c>
    </row>
    <row r="163" spans="1:21" x14ac:dyDescent="0.25">
      <c r="A163">
        <v>162</v>
      </c>
      <c r="B163">
        <v>2016</v>
      </c>
      <c r="C163">
        <v>38.47</v>
      </c>
      <c r="D163">
        <v>10.56</v>
      </c>
      <c r="E163">
        <v>14.19</v>
      </c>
      <c r="F163">
        <v>63.625999999999998</v>
      </c>
      <c r="G163" t="str">
        <v>M5J</v>
      </c>
      <c r="H163">
        <v>2.5983258990000002</v>
      </c>
      <c r="M163">
        <f t="shared" si="19"/>
        <v>38.47</v>
      </c>
      <c r="N163">
        <f t="shared" si="24"/>
        <v>10.56</v>
      </c>
      <c r="O163">
        <f t="shared" si="25"/>
        <v>14.19</v>
      </c>
      <c r="P163">
        <f t="shared" si="18"/>
        <v>63.625999999999998</v>
      </c>
      <c r="Q163" t="b">
        <f t="shared" si="20"/>
        <v>0</v>
      </c>
      <c r="R163" t="b">
        <f t="shared" si="21"/>
        <v>0</v>
      </c>
      <c r="S163" t="b">
        <f t="shared" si="22"/>
        <v>0</v>
      </c>
      <c r="T163" t="b">
        <f t="shared" si="23"/>
        <v>0</v>
      </c>
    </row>
    <row r="164" spans="1:21" x14ac:dyDescent="0.25">
      <c r="A164">
        <v>163</v>
      </c>
      <c r="B164">
        <v>2016</v>
      </c>
      <c r="C164">
        <v>37.44</v>
      </c>
      <c r="D164">
        <v>10.55</v>
      </c>
      <c r="E164">
        <v>13.88</v>
      </c>
      <c r="F164">
        <v>62.91</v>
      </c>
      <c r="G164" t="str">
        <v>M5J</v>
      </c>
      <c r="H164">
        <v>3.1425677959999998</v>
      </c>
      <c r="M164">
        <f t="shared" si="19"/>
        <v>37.44</v>
      </c>
      <c r="N164">
        <f t="shared" si="24"/>
        <v>10.55</v>
      </c>
      <c r="O164">
        <f t="shared" si="25"/>
        <v>13.88</v>
      </c>
      <c r="P164">
        <f t="shared" si="18"/>
        <v>62.91</v>
      </c>
      <c r="Q164" t="b">
        <f t="shared" si="20"/>
        <v>0</v>
      </c>
      <c r="R164" t="b">
        <f t="shared" si="21"/>
        <v>0</v>
      </c>
      <c r="S164" t="b">
        <f t="shared" si="22"/>
        <v>0</v>
      </c>
      <c r="T164" t="b">
        <f t="shared" si="23"/>
        <v>0</v>
      </c>
    </row>
    <row r="165" spans="1:21" x14ac:dyDescent="0.25">
      <c r="A165">
        <v>164</v>
      </c>
      <c r="B165">
        <v>2016</v>
      </c>
      <c r="C165">
        <v>37.19</v>
      </c>
      <c r="D165">
        <v>10.41</v>
      </c>
      <c r="E165">
        <v>14.31</v>
      </c>
      <c r="F165">
        <v>56.97</v>
      </c>
      <c r="G165" t="str">
        <v>M5J</v>
      </c>
      <c r="H165">
        <v>2.5983258990000002</v>
      </c>
      <c r="M165">
        <f t="shared" si="19"/>
        <v>37.19</v>
      </c>
      <c r="N165">
        <f t="shared" si="24"/>
        <v>10.41</v>
      </c>
      <c r="O165">
        <f t="shared" si="25"/>
        <v>14.31</v>
      </c>
      <c r="P165">
        <f t="shared" si="18"/>
        <v>56.97</v>
      </c>
      <c r="Q165" t="b">
        <f t="shared" si="20"/>
        <v>0</v>
      </c>
      <c r="R165" t="b">
        <f t="shared" si="21"/>
        <v>0</v>
      </c>
      <c r="S165" t="b">
        <f t="shared" si="22"/>
        <v>0</v>
      </c>
      <c r="T165" t="b">
        <f t="shared" si="23"/>
        <v>0</v>
      </c>
    </row>
    <row r="166" spans="1:21" x14ac:dyDescent="0.25">
      <c r="A166">
        <v>165</v>
      </c>
      <c r="B166">
        <v>2016</v>
      </c>
      <c r="C166">
        <v>36.89</v>
      </c>
      <c r="D166">
        <v>10.34</v>
      </c>
      <c r="E166">
        <v>14.28</v>
      </c>
      <c r="F166">
        <v>58.121000000000002</v>
      </c>
      <c r="G166" t="str">
        <v>M1E</v>
      </c>
      <c r="H166">
        <v>10.404153770000001</v>
      </c>
      <c r="M166" t="b">
        <f t="shared" si="19"/>
        <v>0</v>
      </c>
      <c r="N166" t="b">
        <f t="shared" si="24"/>
        <v>0</v>
      </c>
      <c r="O166" t="b">
        <f t="shared" si="25"/>
        <v>0</v>
      </c>
      <c r="P166" t="b">
        <f t="shared" si="18"/>
        <v>0</v>
      </c>
      <c r="Q166" t="b">
        <f t="shared" si="20"/>
        <v>0</v>
      </c>
      <c r="R166" t="b">
        <f t="shared" si="21"/>
        <v>0</v>
      </c>
      <c r="S166" t="b">
        <f t="shared" si="22"/>
        <v>0</v>
      </c>
      <c r="T166" t="b">
        <f t="shared" si="23"/>
        <v>0</v>
      </c>
    </row>
    <row r="167" spans="1:21" x14ac:dyDescent="0.25">
      <c r="A167">
        <v>166</v>
      </c>
      <c r="B167">
        <v>2016</v>
      </c>
      <c r="C167">
        <v>36.380000000000003</v>
      </c>
      <c r="D167">
        <v>10.34</v>
      </c>
      <c r="E167">
        <v>13.97</v>
      </c>
      <c r="F167">
        <v>69.515000000000001</v>
      </c>
      <c r="G167" t="str">
        <v>M5J</v>
      </c>
      <c r="H167">
        <v>2.0357965889999998</v>
      </c>
      <c r="M167">
        <f t="shared" si="19"/>
        <v>36.380000000000003</v>
      </c>
      <c r="N167">
        <f t="shared" si="24"/>
        <v>10.34</v>
      </c>
      <c r="O167">
        <f t="shared" si="25"/>
        <v>13.97</v>
      </c>
      <c r="P167">
        <f t="shared" si="18"/>
        <v>69.515000000000001</v>
      </c>
      <c r="Q167" t="b">
        <f t="shared" si="20"/>
        <v>0</v>
      </c>
      <c r="R167" t="b">
        <f t="shared" si="21"/>
        <v>0</v>
      </c>
      <c r="S167" t="b">
        <f t="shared" si="22"/>
        <v>0</v>
      </c>
      <c r="T167" t="b">
        <f t="shared" si="23"/>
        <v>0</v>
      </c>
    </row>
    <row r="168" spans="1:21" x14ac:dyDescent="0.25">
      <c r="A168">
        <v>167</v>
      </c>
      <c r="B168">
        <v>2016</v>
      </c>
      <c r="C168">
        <v>35.86</v>
      </c>
      <c r="D168">
        <v>10.98</v>
      </c>
      <c r="E168">
        <v>14.28</v>
      </c>
      <c r="F168">
        <v>70.239999999999995</v>
      </c>
      <c r="G168" t="str">
        <v>M5J</v>
      </c>
      <c r="H168">
        <v>3.1425677959999998</v>
      </c>
      <c r="M168">
        <f t="shared" si="19"/>
        <v>35.86</v>
      </c>
      <c r="N168">
        <f t="shared" si="24"/>
        <v>10.98</v>
      </c>
      <c r="O168">
        <f t="shared" si="25"/>
        <v>14.28</v>
      </c>
      <c r="P168">
        <f t="shared" si="18"/>
        <v>70.239999999999995</v>
      </c>
      <c r="Q168" t="b">
        <f t="shared" si="20"/>
        <v>0</v>
      </c>
      <c r="R168" t="b">
        <f t="shared" si="21"/>
        <v>0</v>
      </c>
      <c r="S168" t="b">
        <f t="shared" si="22"/>
        <v>0</v>
      </c>
      <c r="T168" t="b">
        <f t="shared" si="23"/>
        <v>0</v>
      </c>
    </row>
    <row r="169" spans="1:21" x14ac:dyDescent="0.25">
      <c r="A169">
        <v>168</v>
      </c>
      <c r="B169">
        <v>2016</v>
      </c>
      <c r="C169">
        <v>36.700000000000003</v>
      </c>
      <c r="D169">
        <v>10.45</v>
      </c>
      <c r="E169">
        <v>15.09</v>
      </c>
      <c r="F169">
        <v>82.256</v>
      </c>
      <c r="G169" t="str">
        <v>M8V</v>
      </c>
      <c r="H169">
        <v>10.613024380000001</v>
      </c>
      <c r="M169" t="b">
        <f t="shared" si="19"/>
        <v>0</v>
      </c>
      <c r="N169" t="b">
        <f t="shared" si="24"/>
        <v>0</v>
      </c>
      <c r="O169" t="b">
        <f t="shared" si="25"/>
        <v>0</v>
      </c>
      <c r="P169" t="b">
        <f t="shared" si="18"/>
        <v>0</v>
      </c>
      <c r="Q169">
        <f t="shared" si="20"/>
        <v>36.700000000000003</v>
      </c>
      <c r="R169">
        <f t="shared" si="21"/>
        <v>10.45</v>
      </c>
      <c r="S169">
        <f t="shared" si="22"/>
        <v>15.09</v>
      </c>
      <c r="T169">
        <f t="shared" si="23"/>
        <v>82.256</v>
      </c>
      <c r="U169">
        <f>(T169-$T$472)^2</f>
        <v>615.33561102207318</v>
      </c>
    </row>
    <row r="170" spans="1:21" x14ac:dyDescent="0.25">
      <c r="A170">
        <v>169</v>
      </c>
      <c r="B170">
        <v>2016</v>
      </c>
      <c r="C170">
        <v>38.090000000000003</v>
      </c>
      <c r="D170">
        <v>10.3</v>
      </c>
      <c r="E170">
        <v>15.87</v>
      </c>
      <c r="F170">
        <v>71.756</v>
      </c>
      <c r="G170" t="str">
        <v>M8V</v>
      </c>
      <c r="H170">
        <v>41.493651030000002</v>
      </c>
      <c r="M170" t="b">
        <f t="shared" si="19"/>
        <v>0</v>
      </c>
      <c r="N170" t="b">
        <f t="shared" si="24"/>
        <v>0</v>
      </c>
      <c r="O170" t="b">
        <f t="shared" si="25"/>
        <v>0</v>
      </c>
      <c r="P170" t="b">
        <f t="shared" si="18"/>
        <v>0</v>
      </c>
      <c r="Q170">
        <f t="shared" si="20"/>
        <v>38.090000000000003</v>
      </c>
      <c r="R170">
        <f t="shared" si="21"/>
        <v>10.3</v>
      </c>
      <c r="S170">
        <f t="shared" si="22"/>
        <v>15.87</v>
      </c>
      <c r="T170">
        <f t="shared" si="23"/>
        <v>71.756</v>
      </c>
      <c r="U170">
        <f>(T170-$T$472)^2</f>
        <v>204.66046816493076</v>
      </c>
    </row>
    <row r="171" spans="1:21" x14ac:dyDescent="0.25">
      <c r="A171">
        <v>170</v>
      </c>
      <c r="B171">
        <v>2016</v>
      </c>
      <c r="C171">
        <v>37.369999999999997</v>
      </c>
      <c r="D171">
        <v>10.56</v>
      </c>
      <c r="E171">
        <v>14.09</v>
      </c>
      <c r="F171">
        <v>3.93</v>
      </c>
      <c r="G171" t="str">
        <v>M5J</v>
      </c>
      <c r="H171">
        <v>1.792657561</v>
      </c>
      <c r="M171">
        <f t="shared" si="19"/>
        <v>37.369999999999997</v>
      </c>
      <c r="N171">
        <f t="shared" si="24"/>
        <v>10.56</v>
      </c>
      <c r="O171">
        <f t="shared" si="25"/>
        <v>14.09</v>
      </c>
      <c r="P171">
        <f t="shared" si="18"/>
        <v>3.93</v>
      </c>
      <c r="Q171" t="b">
        <f t="shared" si="20"/>
        <v>0</v>
      </c>
      <c r="R171" t="b">
        <f t="shared" si="21"/>
        <v>0</v>
      </c>
      <c r="S171" t="b">
        <f t="shared" si="22"/>
        <v>0</v>
      </c>
      <c r="T171" t="b">
        <f t="shared" si="23"/>
        <v>0</v>
      </c>
    </row>
    <row r="172" spans="1:21" x14ac:dyDescent="0.25">
      <c r="A172">
        <v>171</v>
      </c>
      <c r="B172">
        <v>2016</v>
      </c>
      <c r="C172">
        <v>36.729999999999997</v>
      </c>
      <c r="D172">
        <v>10.56</v>
      </c>
      <c r="E172">
        <v>14.42</v>
      </c>
      <c r="F172">
        <v>67.231999999999999</v>
      </c>
      <c r="G172" t="str">
        <v>M5J</v>
      </c>
      <c r="H172">
        <v>1.1368219559999999</v>
      </c>
      <c r="M172">
        <f t="shared" si="19"/>
        <v>36.729999999999997</v>
      </c>
      <c r="N172">
        <f t="shared" si="24"/>
        <v>10.56</v>
      </c>
      <c r="O172">
        <f t="shared" si="25"/>
        <v>14.42</v>
      </c>
      <c r="P172">
        <f t="shared" si="18"/>
        <v>67.231999999999999</v>
      </c>
      <c r="Q172" t="b">
        <f t="shared" si="20"/>
        <v>0</v>
      </c>
      <c r="R172" t="b">
        <f t="shared" si="21"/>
        <v>0</v>
      </c>
      <c r="S172" t="b">
        <f t="shared" si="22"/>
        <v>0</v>
      </c>
      <c r="T172" t="b">
        <f t="shared" si="23"/>
        <v>0</v>
      </c>
    </row>
    <row r="173" spans="1:21" x14ac:dyDescent="0.25">
      <c r="A173">
        <v>172</v>
      </c>
      <c r="B173">
        <v>2016</v>
      </c>
      <c r="C173">
        <v>37.21</v>
      </c>
      <c r="D173">
        <v>10.42</v>
      </c>
      <c r="E173">
        <v>14.24</v>
      </c>
      <c r="F173">
        <v>65.83</v>
      </c>
      <c r="G173" t="str">
        <v>M5J</v>
      </c>
      <c r="H173">
        <v>1.189195333</v>
      </c>
      <c r="M173">
        <f t="shared" si="19"/>
        <v>37.21</v>
      </c>
      <c r="N173">
        <f t="shared" si="24"/>
        <v>10.42</v>
      </c>
      <c r="O173">
        <f t="shared" si="25"/>
        <v>14.24</v>
      </c>
      <c r="P173">
        <f t="shared" si="18"/>
        <v>65.83</v>
      </c>
      <c r="Q173" t="b">
        <f t="shared" si="20"/>
        <v>0</v>
      </c>
      <c r="R173" t="b">
        <f t="shared" si="21"/>
        <v>0</v>
      </c>
      <c r="S173" t="b">
        <f t="shared" si="22"/>
        <v>0</v>
      </c>
      <c r="T173" t="b">
        <f t="shared" si="23"/>
        <v>0</v>
      </c>
    </row>
    <row r="174" spans="1:21" x14ac:dyDescent="0.25">
      <c r="A174">
        <v>173</v>
      </c>
      <c r="B174">
        <v>2016</v>
      </c>
      <c r="C174">
        <v>36.729999999999997</v>
      </c>
      <c r="D174">
        <v>10.41</v>
      </c>
      <c r="E174">
        <v>14.13</v>
      </c>
      <c r="F174">
        <v>60.15</v>
      </c>
      <c r="G174" t="str">
        <v>M5J</v>
      </c>
      <c r="H174">
        <v>2.0357965889999998</v>
      </c>
      <c r="M174">
        <f t="shared" si="19"/>
        <v>36.729999999999997</v>
      </c>
      <c r="N174">
        <f t="shared" si="24"/>
        <v>10.41</v>
      </c>
      <c r="O174">
        <f t="shared" si="25"/>
        <v>14.13</v>
      </c>
      <c r="P174">
        <f t="shared" si="18"/>
        <v>60.15</v>
      </c>
      <c r="Q174" t="b">
        <f t="shared" si="20"/>
        <v>0</v>
      </c>
      <c r="R174" t="b">
        <f t="shared" si="21"/>
        <v>0</v>
      </c>
      <c r="S174" t="b">
        <f t="shared" si="22"/>
        <v>0</v>
      </c>
      <c r="T174" t="b">
        <f t="shared" si="23"/>
        <v>0</v>
      </c>
    </row>
    <row r="175" spans="1:21" x14ac:dyDescent="0.25">
      <c r="A175">
        <v>174</v>
      </c>
      <c r="B175">
        <v>2016</v>
      </c>
      <c r="C175">
        <v>37.049999999999997</v>
      </c>
      <c r="D175">
        <v>10.38</v>
      </c>
      <c r="E175">
        <v>14.07</v>
      </c>
      <c r="F175">
        <v>67.802999999999997</v>
      </c>
      <c r="G175" t="str">
        <v>M5J</v>
      </c>
      <c r="H175">
        <v>1.189195333</v>
      </c>
      <c r="M175">
        <f t="shared" si="19"/>
        <v>37.049999999999997</v>
      </c>
      <c r="N175">
        <f t="shared" si="24"/>
        <v>10.38</v>
      </c>
      <c r="O175">
        <f t="shared" si="25"/>
        <v>14.07</v>
      </c>
      <c r="P175">
        <f t="shared" si="18"/>
        <v>67.802999999999997</v>
      </c>
      <c r="Q175" t="b">
        <f t="shared" si="20"/>
        <v>0</v>
      </c>
      <c r="R175" t="b">
        <f t="shared" si="21"/>
        <v>0</v>
      </c>
      <c r="S175" t="b">
        <f t="shared" si="22"/>
        <v>0</v>
      </c>
      <c r="T175" t="b">
        <f t="shared" si="23"/>
        <v>0</v>
      </c>
    </row>
    <row r="176" spans="1:21" x14ac:dyDescent="0.25">
      <c r="A176">
        <v>175</v>
      </c>
      <c r="B176">
        <v>2016</v>
      </c>
      <c r="C176">
        <v>37.340000000000003</v>
      </c>
      <c r="D176">
        <v>10.43</v>
      </c>
      <c r="E176">
        <v>13.91</v>
      </c>
      <c r="F176">
        <v>2.58</v>
      </c>
      <c r="G176" t="str">
        <v>M5J</v>
      </c>
      <c r="H176">
        <v>1.189195333</v>
      </c>
      <c r="M176">
        <f t="shared" si="19"/>
        <v>37.340000000000003</v>
      </c>
      <c r="N176">
        <f t="shared" si="24"/>
        <v>10.43</v>
      </c>
      <c r="O176">
        <f t="shared" si="25"/>
        <v>13.91</v>
      </c>
      <c r="P176">
        <f t="shared" si="18"/>
        <v>2.58</v>
      </c>
      <c r="Q176" t="b">
        <f t="shared" si="20"/>
        <v>0</v>
      </c>
      <c r="R176" t="b">
        <f t="shared" si="21"/>
        <v>0</v>
      </c>
      <c r="S176" t="b">
        <f t="shared" si="22"/>
        <v>0</v>
      </c>
      <c r="T176" t="b">
        <f t="shared" si="23"/>
        <v>0</v>
      </c>
    </row>
    <row r="177" spans="1:21" x14ac:dyDescent="0.25">
      <c r="A177">
        <v>176</v>
      </c>
      <c r="B177">
        <v>2016</v>
      </c>
      <c r="C177">
        <v>37.64</v>
      </c>
      <c r="D177">
        <v>10.76</v>
      </c>
      <c r="E177">
        <v>14.36</v>
      </c>
      <c r="F177">
        <v>70.17</v>
      </c>
      <c r="G177" t="str">
        <v>M1E</v>
      </c>
      <c r="H177">
        <v>22.019817190000001</v>
      </c>
      <c r="M177" t="b">
        <f t="shared" si="19"/>
        <v>0</v>
      </c>
      <c r="N177" t="b">
        <f t="shared" si="24"/>
        <v>0</v>
      </c>
      <c r="O177" t="b">
        <f t="shared" si="25"/>
        <v>0</v>
      </c>
      <c r="P177" t="b">
        <f t="shared" si="18"/>
        <v>0</v>
      </c>
      <c r="Q177" t="b">
        <f t="shared" si="20"/>
        <v>0</v>
      </c>
      <c r="R177" t="b">
        <f t="shared" si="21"/>
        <v>0</v>
      </c>
      <c r="S177" t="b">
        <f t="shared" si="22"/>
        <v>0</v>
      </c>
      <c r="T177" t="b">
        <f t="shared" si="23"/>
        <v>0</v>
      </c>
    </row>
    <row r="178" spans="1:21" x14ac:dyDescent="0.25">
      <c r="A178">
        <v>177</v>
      </c>
      <c r="B178">
        <v>2016</v>
      </c>
      <c r="C178">
        <v>37.47</v>
      </c>
      <c r="D178">
        <v>10.66</v>
      </c>
      <c r="E178">
        <v>14.19</v>
      </c>
      <c r="F178">
        <v>60.87</v>
      </c>
      <c r="G178" t="str">
        <v>M5J</v>
      </c>
      <c r="H178">
        <v>3.3908530410000002</v>
      </c>
      <c r="M178">
        <f t="shared" si="19"/>
        <v>37.47</v>
      </c>
      <c r="N178">
        <f t="shared" si="24"/>
        <v>10.66</v>
      </c>
      <c r="O178">
        <f t="shared" si="25"/>
        <v>14.19</v>
      </c>
      <c r="P178">
        <f t="shared" si="18"/>
        <v>60.87</v>
      </c>
      <c r="Q178" t="b">
        <f t="shared" si="20"/>
        <v>0</v>
      </c>
      <c r="R178" t="b">
        <f t="shared" si="21"/>
        <v>0</v>
      </c>
      <c r="S178" t="b">
        <f t="shared" si="22"/>
        <v>0</v>
      </c>
      <c r="T178" t="b">
        <f t="shared" si="23"/>
        <v>0</v>
      </c>
    </row>
    <row r="179" spans="1:21" x14ac:dyDescent="0.25">
      <c r="A179">
        <v>178</v>
      </c>
      <c r="B179">
        <v>2016</v>
      </c>
      <c r="C179">
        <v>37.11</v>
      </c>
      <c r="D179">
        <v>10.48</v>
      </c>
      <c r="E179">
        <v>13.86</v>
      </c>
      <c r="F179">
        <v>64.430000000000007</v>
      </c>
      <c r="G179" t="str">
        <v>M5J</v>
      </c>
      <c r="H179">
        <v>2.0357965889999998</v>
      </c>
      <c r="M179">
        <f t="shared" si="19"/>
        <v>37.11</v>
      </c>
      <c r="N179">
        <f t="shared" si="24"/>
        <v>10.48</v>
      </c>
      <c r="O179">
        <f t="shared" si="25"/>
        <v>13.86</v>
      </c>
      <c r="P179">
        <f t="shared" si="18"/>
        <v>64.430000000000007</v>
      </c>
      <c r="Q179" t="b">
        <f t="shared" si="20"/>
        <v>0</v>
      </c>
      <c r="R179" t="b">
        <f t="shared" si="21"/>
        <v>0</v>
      </c>
      <c r="S179" t="b">
        <f t="shared" si="22"/>
        <v>0</v>
      </c>
      <c r="T179" t="b">
        <f t="shared" si="23"/>
        <v>0</v>
      </c>
    </row>
    <row r="180" spans="1:21" x14ac:dyDescent="0.25">
      <c r="A180">
        <v>179</v>
      </c>
      <c r="B180">
        <v>2016</v>
      </c>
      <c r="C180">
        <v>37.49</v>
      </c>
      <c r="D180">
        <v>10.56</v>
      </c>
      <c r="E180">
        <v>14.04</v>
      </c>
      <c r="F180">
        <v>64.188000000000002</v>
      </c>
      <c r="G180" t="str">
        <v>M5J</v>
      </c>
      <c r="H180">
        <v>2.0357965889999998</v>
      </c>
      <c r="M180">
        <f t="shared" si="19"/>
        <v>37.49</v>
      </c>
      <c r="N180">
        <f t="shared" si="24"/>
        <v>10.56</v>
      </c>
      <c r="O180">
        <f t="shared" si="25"/>
        <v>14.04</v>
      </c>
      <c r="P180">
        <f t="shared" si="18"/>
        <v>64.188000000000002</v>
      </c>
      <c r="Q180" t="b">
        <f t="shared" si="20"/>
        <v>0</v>
      </c>
      <c r="R180" t="b">
        <f t="shared" si="21"/>
        <v>0</v>
      </c>
      <c r="S180" t="b">
        <f t="shared" si="22"/>
        <v>0</v>
      </c>
      <c r="T180" t="b">
        <f t="shared" si="23"/>
        <v>0</v>
      </c>
    </row>
    <row r="181" spans="1:21" x14ac:dyDescent="0.25">
      <c r="A181">
        <v>180</v>
      </c>
      <c r="B181">
        <v>2016</v>
      </c>
      <c r="C181">
        <v>263.14</v>
      </c>
      <c r="D181">
        <v>91.97</v>
      </c>
      <c r="E181">
        <v>156.13999999999999</v>
      </c>
      <c r="F181">
        <v>204.059</v>
      </c>
      <c r="G181" t="str">
        <v>M8V</v>
      </c>
      <c r="H181">
        <v>35.929447240000002</v>
      </c>
      <c r="M181" t="b">
        <f t="shared" si="19"/>
        <v>0</v>
      </c>
      <c r="N181" t="b">
        <f t="shared" si="24"/>
        <v>0</v>
      </c>
      <c r="O181" t="b">
        <f t="shared" si="25"/>
        <v>0</v>
      </c>
      <c r="P181" t="b">
        <f t="shared" si="18"/>
        <v>0</v>
      </c>
      <c r="Q181">
        <f t="shared" si="20"/>
        <v>263.14</v>
      </c>
      <c r="R181">
        <f t="shared" si="21"/>
        <v>91.97</v>
      </c>
      <c r="S181">
        <f t="shared" si="22"/>
        <v>156.13999999999999</v>
      </c>
      <c r="T181">
        <f t="shared" si="23"/>
        <v>204.059</v>
      </c>
      <c r="U181">
        <f>(T181-$T$472)^2</f>
        <v>21494.186912920028</v>
      </c>
    </row>
    <row r="182" spans="1:21" x14ac:dyDescent="0.25">
      <c r="A182">
        <v>181</v>
      </c>
      <c r="B182">
        <v>2016</v>
      </c>
      <c r="C182">
        <v>37.450000000000003</v>
      </c>
      <c r="D182">
        <v>10.48</v>
      </c>
      <c r="E182">
        <v>14.15</v>
      </c>
      <c r="F182">
        <v>72.644999999999996</v>
      </c>
      <c r="G182" t="str">
        <v>M5J</v>
      </c>
      <c r="H182">
        <v>2.5983258990000002</v>
      </c>
      <c r="M182">
        <f t="shared" si="19"/>
        <v>37.450000000000003</v>
      </c>
      <c r="N182">
        <f t="shared" si="24"/>
        <v>10.48</v>
      </c>
      <c r="O182">
        <f t="shared" si="25"/>
        <v>14.15</v>
      </c>
      <c r="P182">
        <f t="shared" si="18"/>
        <v>72.644999999999996</v>
      </c>
      <c r="Q182" t="b">
        <f t="shared" si="20"/>
        <v>0</v>
      </c>
      <c r="R182" t="b">
        <f t="shared" si="21"/>
        <v>0</v>
      </c>
      <c r="S182" t="b">
        <f t="shared" si="22"/>
        <v>0</v>
      </c>
      <c r="T182" t="b">
        <f t="shared" si="23"/>
        <v>0</v>
      </c>
    </row>
    <row r="183" spans="1:21" x14ac:dyDescent="0.25">
      <c r="A183">
        <v>182</v>
      </c>
      <c r="B183">
        <v>2016</v>
      </c>
      <c r="C183">
        <v>39.07</v>
      </c>
      <c r="D183">
        <v>10.43</v>
      </c>
      <c r="E183">
        <v>14.24</v>
      </c>
      <c r="F183">
        <v>60.381</v>
      </c>
      <c r="G183" t="str">
        <v>M5J</v>
      </c>
      <c r="H183">
        <v>13.54173945</v>
      </c>
      <c r="M183">
        <f t="shared" si="19"/>
        <v>39.07</v>
      </c>
      <c r="N183">
        <f t="shared" si="24"/>
        <v>10.43</v>
      </c>
      <c r="O183">
        <f t="shared" si="25"/>
        <v>14.24</v>
      </c>
      <c r="P183">
        <f t="shared" si="18"/>
        <v>60.381</v>
      </c>
      <c r="Q183" t="b">
        <f t="shared" si="20"/>
        <v>0</v>
      </c>
      <c r="R183" t="b">
        <f t="shared" si="21"/>
        <v>0</v>
      </c>
      <c r="S183" t="b">
        <f t="shared" si="22"/>
        <v>0</v>
      </c>
      <c r="T183" t="b">
        <f t="shared" si="23"/>
        <v>0</v>
      </c>
    </row>
    <row r="184" spans="1:21" x14ac:dyDescent="0.25">
      <c r="A184">
        <v>183</v>
      </c>
      <c r="B184">
        <v>2016</v>
      </c>
      <c r="C184">
        <v>37.61</v>
      </c>
      <c r="D184">
        <v>10.53</v>
      </c>
      <c r="E184">
        <v>14.12</v>
      </c>
      <c r="F184">
        <v>58.255000000000003</v>
      </c>
      <c r="G184" t="str">
        <v>M5J</v>
      </c>
      <c r="H184">
        <v>2.5983258990000002</v>
      </c>
      <c r="M184">
        <f t="shared" si="19"/>
        <v>37.61</v>
      </c>
      <c r="N184">
        <f t="shared" si="24"/>
        <v>10.53</v>
      </c>
      <c r="O184">
        <f t="shared" si="25"/>
        <v>14.12</v>
      </c>
      <c r="P184">
        <f t="shared" si="18"/>
        <v>58.255000000000003</v>
      </c>
      <c r="Q184" t="b">
        <f t="shared" si="20"/>
        <v>0</v>
      </c>
      <c r="R184" t="b">
        <f t="shared" si="21"/>
        <v>0</v>
      </c>
      <c r="S184" t="b">
        <f t="shared" si="22"/>
        <v>0</v>
      </c>
      <c r="T184" t="b">
        <f t="shared" si="23"/>
        <v>0</v>
      </c>
    </row>
    <row r="185" spans="1:21" x14ac:dyDescent="0.25">
      <c r="A185">
        <v>184</v>
      </c>
      <c r="B185">
        <v>2016</v>
      </c>
      <c r="C185">
        <v>39.229999999999997</v>
      </c>
      <c r="D185">
        <v>10.58</v>
      </c>
      <c r="E185">
        <v>15.21</v>
      </c>
      <c r="F185">
        <v>160.053</v>
      </c>
      <c r="G185" t="str">
        <v>M8V</v>
      </c>
      <c r="H185">
        <v>17.731678219999999</v>
      </c>
      <c r="M185" t="b">
        <f t="shared" si="19"/>
        <v>0</v>
      </c>
      <c r="N185" t="b">
        <f t="shared" si="24"/>
        <v>0</v>
      </c>
      <c r="O185" t="b">
        <f t="shared" si="25"/>
        <v>0</v>
      </c>
      <c r="P185" t="b">
        <f t="shared" si="18"/>
        <v>0</v>
      </c>
      <c r="Q185">
        <f t="shared" si="20"/>
        <v>39.229999999999997</v>
      </c>
      <c r="R185">
        <f t="shared" si="21"/>
        <v>10.58</v>
      </c>
      <c r="S185">
        <f t="shared" si="22"/>
        <v>15.21</v>
      </c>
      <c r="T185">
        <f t="shared" si="23"/>
        <v>160.053</v>
      </c>
      <c r="U185">
        <f>(T185-$T$472)^2</f>
        <v>10527.367233246559</v>
      </c>
    </row>
    <row r="186" spans="1:21" x14ac:dyDescent="0.25">
      <c r="A186">
        <v>185</v>
      </c>
      <c r="B186">
        <v>2016</v>
      </c>
      <c r="C186">
        <v>37.49</v>
      </c>
      <c r="D186">
        <v>10.48</v>
      </c>
      <c r="E186">
        <v>13.99</v>
      </c>
      <c r="F186">
        <v>62.646999999999998</v>
      </c>
      <c r="G186" t="str">
        <v>M5J</v>
      </c>
      <c r="H186">
        <v>2.5983258990000002</v>
      </c>
      <c r="M186">
        <f t="shared" si="19"/>
        <v>37.49</v>
      </c>
      <c r="N186">
        <f t="shared" si="24"/>
        <v>10.48</v>
      </c>
      <c r="O186">
        <f t="shared" si="25"/>
        <v>13.99</v>
      </c>
      <c r="P186">
        <f t="shared" si="18"/>
        <v>62.646999999999998</v>
      </c>
      <c r="Q186" t="b">
        <f t="shared" si="20"/>
        <v>0</v>
      </c>
      <c r="R186" t="b">
        <f t="shared" si="21"/>
        <v>0</v>
      </c>
      <c r="S186" t="b">
        <f t="shared" si="22"/>
        <v>0</v>
      </c>
      <c r="T186" t="b">
        <f t="shared" si="23"/>
        <v>0</v>
      </c>
    </row>
    <row r="187" spans="1:21" x14ac:dyDescent="0.25">
      <c r="A187">
        <v>186</v>
      </c>
      <c r="B187">
        <v>2016</v>
      </c>
      <c r="C187">
        <v>37.15</v>
      </c>
      <c r="D187">
        <v>10.39</v>
      </c>
      <c r="E187">
        <v>13.81</v>
      </c>
      <c r="F187">
        <v>62.616999999999997</v>
      </c>
      <c r="G187" t="str">
        <v>M5J</v>
      </c>
      <c r="H187">
        <v>2.5983258990000002</v>
      </c>
      <c r="M187">
        <f t="shared" si="19"/>
        <v>37.15</v>
      </c>
      <c r="N187">
        <f t="shared" si="24"/>
        <v>10.39</v>
      </c>
      <c r="O187">
        <f t="shared" si="25"/>
        <v>13.81</v>
      </c>
      <c r="P187">
        <f t="shared" si="18"/>
        <v>62.616999999999997</v>
      </c>
      <c r="Q187" t="b">
        <f t="shared" si="20"/>
        <v>0</v>
      </c>
      <c r="R187" t="b">
        <f t="shared" si="21"/>
        <v>0</v>
      </c>
      <c r="S187" t="b">
        <f t="shared" si="22"/>
        <v>0</v>
      </c>
      <c r="T187" t="b">
        <f t="shared" si="23"/>
        <v>0</v>
      </c>
    </row>
    <row r="188" spans="1:21" x14ac:dyDescent="0.25">
      <c r="A188">
        <v>187</v>
      </c>
      <c r="B188">
        <v>2016</v>
      </c>
      <c r="C188">
        <v>86.5</v>
      </c>
      <c r="D188">
        <v>30.54</v>
      </c>
      <c r="E188">
        <v>7.08</v>
      </c>
      <c r="F188">
        <v>2.58</v>
      </c>
      <c r="G188" t="str">
        <v>M1E</v>
      </c>
      <c r="H188">
        <v>656.98398320000001</v>
      </c>
      <c r="M188" t="b">
        <f t="shared" si="19"/>
        <v>0</v>
      </c>
      <c r="N188" t="b">
        <f t="shared" si="24"/>
        <v>0</v>
      </c>
      <c r="O188" t="b">
        <f t="shared" si="25"/>
        <v>0</v>
      </c>
      <c r="P188" t="b">
        <f t="shared" si="18"/>
        <v>0</v>
      </c>
      <c r="Q188" t="b">
        <f t="shared" si="20"/>
        <v>0</v>
      </c>
      <c r="R188" t="b">
        <f t="shared" si="21"/>
        <v>0</v>
      </c>
      <c r="S188" t="b">
        <f t="shared" si="22"/>
        <v>0</v>
      </c>
      <c r="T188" t="b">
        <f t="shared" si="23"/>
        <v>0</v>
      </c>
    </row>
    <row r="189" spans="1:21" x14ac:dyDescent="0.25">
      <c r="A189">
        <v>188</v>
      </c>
      <c r="B189">
        <v>2016</v>
      </c>
      <c r="C189">
        <v>39.07</v>
      </c>
      <c r="D189">
        <v>10.64</v>
      </c>
      <c r="E189">
        <v>15.08</v>
      </c>
      <c r="F189">
        <v>71.340999999999994</v>
      </c>
      <c r="G189" t="str">
        <v>M5J</v>
      </c>
      <c r="H189">
        <v>1.792657561</v>
      </c>
      <c r="M189">
        <f t="shared" si="19"/>
        <v>39.07</v>
      </c>
      <c r="N189">
        <f t="shared" si="24"/>
        <v>10.64</v>
      </c>
      <c r="O189">
        <f t="shared" si="25"/>
        <v>15.08</v>
      </c>
      <c r="P189">
        <f t="shared" si="18"/>
        <v>71.340999999999994</v>
      </c>
      <c r="Q189" t="b">
        <f t="shared" si="20"/>
        <v>0</v>
      </c>
      <c r="R189" t="b">
        <f t="shared" si="21"/>
        <v>0</v>
      </c>
      <c r="S189" t="b">
        <f t="shared" si="22"/>
        <v>0</v>
      </c>
      <c r="T189" t="b">
        <f t="shared" si="23"/>
        <v>0</v>
      </c>
    </row>
    <row r="190" spans="1:21" x14ac:dyDescent="0.25">
      <c r="A190">
        <v>189</v>
      </c>
      <c r="B190">
        <v>2016</v>
      </c>
      <c r="C190">
        <v>38.21</v>
      </c>
      <c r="D190">
        <v>10.74</v>
      </c>
      <c r="E190">
        <v>14.35</v>
      </c>
      <c r="F190">
        <v>55.542999999999999</v>
      </c>
      <c r="G190" t="str">
        <v>M5J</v>
      </c>
      <c r="H190">
        <v>1.585224813</v>
      </c>
      <c r="M190">
        <f t="shared" si="19"/>
        <v>38.21</v>
      </c>
      <c r="N190">
        <f t="shared" si="24"/>
        <v>10.74</v>
      </c>
      <c r="O190">
        <f t="shared" si="25"/>
        <v>14.35</v>
      </c>
      <c r="P190">
        <f t="shared" si="18"/>
        <v>55.542999999999999</v>
      </c>
      <c r="Q190" t="b">
        <f t="shared" si="20"/>
        <v>0</v>
      </c>
      <c r="R190" t="b">
        <f t="shared" si="21"/>
        <v>0</v>
      </c>
      <c r="S190" t="b">
        <f t="shared" si="22"/>
        <v>0</v>
      </c>
      <c r="T190" t="b">
        <f t="shared" si="23"/>
        <v>0</v>
      </c>
    </row>
    <row r="191" spans="1:21" x14ac:dyDescent="0.25">
      <c r="A191">
        <v>190</v>
      </c>
      <c r="B191">
        <v>2016</v>
      </c>
      <c r="C191">
        <v>37.36</v>
      </c>
      <c r="D191">
        <v>10.85</v>
      </c>
      <c r="E191">
        <v>14.33</v>
      </c>
      <c r="F191">
        <v>77.322999999999993</v>
      </c>
      <c r="G191" t="str">
        <v>M5J</v>
      </c>
      <c r="H191">
        <v>3.3883271750000001</v>
      </c>
      <c r="M191">
        <f t="shared" si="19"/>
        <v>37.36</v>
      </c>
      <c r="N191">
        <f t="shared" si="24"/>
        <v>10.85</v>
      </c>
      <c r="O191">
        <f t="shared" si="25"/>
        <v>14.33</v>
      </c>
      <c r="P191">
        <f t="shared" si="18"/>
        <v>77.322999999999993</v>
      </c>
      <c r="Q191" t="b">
        <f t="shared" si="20"/>
        <v>0</v>
      </c>
      <c r="R191" t="b">
        <f t="shared" si="21"/>
        <v>0</v>
      </c>
      <c r="S191" t="b">
        <f t="shared" si="22"/>
        <v>0</v>
      </c>
      <c r="T191" t="b">
        <f t="shared" si="23"/>
        <v>0</v>
      </c>
    </row>
    <row r="192" spans="1:21" x14ac:dyDescent="0.25">
      <c r="A192">
        <v>191</v>
      </c>
      <c r="B192">
        <v>2016</v>
      </c>
      <c r="C192">
        <v>37.520000000000003</v>
      </c>
      <c r="D192">
        <v>10.9</v>
      </c>
      <c r="E192">
        <v>13.98</v>
      </c>
      <c r="F192">
        <v>62.677</v>
      </c>
      <c r="G192" t="str">
        <v>M5J</v>
      </c>
      <c r="H192">
        <v>2.9052032730000001</v>
      </c>
      <c r="M192">
        <f t="shared" si="19"/>
        <v>37.520000000000003</v>
      </c>
      <c r="N192">
        <f t="shared" si="24"/>
        <v>10.9</v>
      </c>
      <c r="O192">
        <f t="shared" si="25"/>
        <v>13.98</v>
      </c>
      <c r="P192">
        <f t="shared" si="18"/>
        <v>62.677</v>
      </c>
      <c r="Q192" t="b">
        <f t="shared" si="20"/>
        <v>0</v>
      </c>
      <c r="R192" t="b">
        <f t="shared" si="21"/>
        <v>0</v>
      </c>
      <c r="S192" t="b">
        <f t="shared" si="22"/>
        <v>0</v>
      </c>
      <c r="T192" t="b">
        <f t="shared" si="23"/>
        <v>0</v>
      </c>
    </row>
    <row r="193" spans="1:21" x14ac:dyDescent="0.25">
      <c r="A193">
        <v>192</v>
      </c>
      <c r="B193">
        <v>2016</v>
      </c>
      <c r="C193">
        <v>37.97</v>
      </c>
      <c r="D193">
        <v>10.47</v>
      </c>
      <c r="E193">
        <v>14.24</v>
      </c>
      <c r="F193">
        <v>68.885999999999996</v>
      </c>
      <c r="G193" t="str">
        <v>M5J</v>
      </c>
      <c r="H193">
        <v>12.824336799999999</v>
      </c>
      <c r="M193">
        <f t="shared" si="19"/>
        <v>37.97</v>
      </c>
      <c r="N193">
        <f t="shared" si="24"/>
        <v>10.47</v>
      </c>
      <c r="O193">
        <f t="shared" si="25"/>
        <v>14.24</v>
      </c>
      <c r="P193">
        <f t="shared" si="18"/>
        <v>68.885999999999996</v>
      </c>
      <c r="Q193" t="b">
        <f t="shared" si="20"/>
        <v>0</v>
      </c>
      <c r="R193" t="b">
        <f t="shared" si="21"/>
        <v>0</v>
      </c>
      <c r="S193" t="b">
        <f t="shared" si="22"/>
        <v>0</v>
      </c>
      <c r="T193" t="b">
        <f t="shared" si="23"/>
        <v>0</v>
      </c>
    </row>
    <row r="194" spans="1:21" x14ac:dyDescent="0.25">
      <c r="A194">
        <v>193</v>
      </c>
      <c r="B194">
        <v>2016</v>
      </c>
      <c r="C194">
        <v>38.49</v>
      </c>
      <c r="D194">
        <v>10.72</v>
      </c>
      <c r="E194">
        <v>14.02</v>
      </c>
      <c r="F194">
        <v>57.290999999999997</v>
      </c>
      <c r="G194" t="str">
        <v>M5J</v>
      </c>
      <c r="H194">
        <v>8.3847384900000002</v>
      </c>
      <c r="M194">
        <f t="shared" si="19"/>
        <v>38.49</v>
      </c>
      <c r="N194">
        <f t="shared" si="24"/>
        <v>10.72</v>
      </c>
      <c r="O194">
        <f t="shared" si="25"/>
        <v>14.02</v>
      </c>
      <c r="P194">
        <f t="shared" ref="P194:P257" si="26">IF(G194="M5J", F194)</f>
        <v>57.290999999999997</v>
      </c>
      <c r="Q194" t="b">
        <f t="shared" si="20"/>
        <v>0</v>
      </c>
      <c r="R194" t="b">
        <f t="shared" si="21"/>
        <v>0</v>
      </c>
      <c r="S194" t="b">
        <f t="shared" si="22"/>
        <v>0</v>
      </c>
      <c r="T194" t="b">
        <f t="shared" si="23"/>
        <v>0</v>
      </c>
    </row>
    <row r="195" spans="1:21" x14ac:dyDescent="0.25">
      <c r="A195">
        <v>194</v>
      </c>
      <c r="B195">
        <v>2016</v>
      </c>
      <c r="C195">
        <v>37.67</v>
      </c>
      <c r="D195">
        <v>10.55</v>
      </c>
      <c r="E195">
        <v>13.99</v>
      </c>
      <c r="F195">
        <v>66.66</v>
      </c>
      <c r="G195" t="str">
        <v>M5J</v>
      </c>
      <c r="H195">
        <v>1.792657561</v>
      </c>
      <c r="M195">
        <f t="shared" ref="M195:M258" si="27">IF(G195="M5J",C195)</f>
        <v>37.67</v>
      </c>
      <c r="N195">
        <f t="shared" si="24"/>
        <v>10.55</v>
      </c>
      <c r="O195">
        <f t="shared" si="25"/>
        <v>13.99</v>
      </c>
      <c r="P195">
        <f t="shared" si="26"/>
        <v>66.66</v>
      </c>
      <c r="Q195" t="b">
        <f t="shared" ref="Q195:Q258" si="28">IF(G195="M8V",C195)</f>
        <v>0</v>
      </c>
      <c r="R195" t="b">
        <f t="shared" ref="R195:R258" si="29">IF(G195="M8V",D195)</f>
        <v>0</v>
      </c>
      <c r="S195" t="b">
        <f t="shared" ref="S195:S258" si="30">IF(G195="M8V",E195)</f>
        <v>0</v>
      </c>
      <c r="T195" t="b">
        <f t="shared" ref="T195:T258" si="31">IF(G195="M8V",F195)</f>
        <v>0</v>
      </c>
    </row>
    <row r="196" spans="1:21" x14ac:dyDescent="0.25">
      <c r="A196">
        <v>195</v>
      </c>
      <c r="B196">
        <v>2016</v>
      </c>
      <c r="C196">
        <v>37.869999999999997</v>
      </c>
      <c r="D196">
        <v>10.65</v>
      </c>
      <c r="E196">
        <v>14.56</v>
      </c>
      <c r="F196">
        <v>75.599999999999994</v>
      </c>
      <c r="G196" t="str">
        <v>M5J</v>
      </c>
      <c r="H196">
        <v>2.0357965889999998</v>
      </c>
      <c r="M196">
        <f t="shared" si="27"/>
        <v>37.869999999999997</v>
      </c>
      <c r="N196">
        <f t="shared" si="24"/>
        <v>10.65</v>
      </c>
      <c r="O196">
        <f t="shared" si="25"/>
        <v>14.56</v>
      </c>
      <c r="P196">
        <f t="shared" si="26"/>
        <v>75.599999999999994</v>
      </c>
      <c r="Q196" t="b">
        <f t="shared" si="28"/>
        <v>0</v>
      </c>
      <c r="R196" t="b">
        <f t="shared" si="29"/>
        <v>0</v>
      </c>
      <c r="S196" t="b">
        <f t="shared" si="30"/>
        <v>0</v>
      </c>
      <c r="T196" t="b">
        <f t="shared" si="31"/>
        <v>0</v>
      </c>
    </row>
    <row r="197" spans="1:21" x14ac:dyDescent="0.25">
      <c r="A197">
        <v>196</v>
      </c>
      <c r="B197">
        <v>2016</v>
      </c>
      <c r="C197">
        <v>37.83</v>
      </c>
      <c r="D197">
        <v>10.68</v>
      </c>
      <c r="E197">
        <v>14.81</v>
      </c>
      <c r="F197">
        <v>68.602999999999994</v>
      </c>
      <c r="G197" t="str">
        <v>M5J</v>
      </c>
      <c r="H197">
        <v>2.5983258990000002</v>
      </c>
      <c r="M197">
        <f t="shared" si="27"/>
        <v>37.83</v>
      </c>
      <c r="N197">
        <f t="shared" si="24"/>
        <v>10.68</v>
      </c>
      <c r="O197">
        <f t="shared" si="25"/>
        <v>14.81</v>
      </c>
      <c r="P197">
        <f t="shared" si="26"/>
        <v>68.602999999999994</v>
      </c>
      <c r="Q197" t="b">
        <f t="shared" si="28"/>
        <v>0</v>
      </c>
      <c r="R197" t="b">
        <f t="shared" si="29"/>
        <v>0</v>
      </c>
      <c r="S197" t="b">
        <f t="shared" si="30"/>
        <v>0</v>
      </c>
      <c r="T197" t="b">
        <f t="shared" si="31"/>
        <v>0</v>
      </c>
    </row>
    <row r="198" spans="1:21" x14ac:dyDescent="0.25">
      <c r="A198">
        <v>197</v>
      </c>
      <c r="B198">
        <v>2016</v>
      </c>
      <c r="C198">
        <v>37.9</v>
      </c>
      <c r="D198">
        <v>10.71</v>
      </c>
      <c r="E198">
        <v>14.36</v>
      </c>
      <c r="F198" t="str">
        <v>NA</v>
      </c>
      <c r="G198" t="str">
        <v>M8V</v>
      </c>
      <c r="H198">
        <v>32.205757630000001</v>
      </c>
      <c r="M198" t="b">
        <f t="shared" si="27"/>
        <v>0</v>
      </c>
      <c r="N198" t="b">
        <f t="shared" si="24"/>
        <v>0</v>
      </c>
      <c r="O198" t="b">
        <f t="shared" si="25"/>
        <v>0</v>
      </c>
      <c r="P198" t="b">
        <f t="shared" si="26"/>
        <v>0</v>
      </c>
      <c r="Q198">
        <f t="shared" si="28"/>
        <v>37.9</v>
      </c>
      <c r="R198">
        <f t="shared" si="29"/>
        <v>10.71</v>
      </c>
      <c r="S198">
        <f t="shared" si="30"/>
        <v>14.36</v>
      </c>
      <c r="T198" t="str">
        <f t="shared" si="31"/>
        <v>NA</v>
      </c>
    </row>
    <row r="199" spans="1:21" x14ac:dyDescent="0.25">
      <c r="A199">
        <v>198</v>
      </c>
      <c r="B199">
        <v>2016</v>
      </c>
      <c r="C199">
        <v>37.729999999999997</v>
      </c>
      <c r="D199">
        <v>10.71</v>
      </c>
      <c r="E199">
        <v>14.27</v>
      </c>
      <c r="F199">
        <v>67.548000000000002</v>
      </c>
      <c r="G199" t="str">
        <v>M5J</v>
      </c>
      <c r="H199">
        <v>2.5983258990000002</v>
      </c>
      <c r="M199">
        <f t="shared" si="27"/>
        <v>37.729999999999997</v>
      </c>
      <c r="N199">
        <f t="shared" si="24"/>
        <v>10.71</v>
      </c>
      <c r="O199">
        <f t="shared" si="25"/>
        <v>14.27</v>
      </c>
      <c r="P199">
        <f t="shared" si="26"/>
        <v>67.548000000000002</v>
      </c>
      <c r="Q199" t="b">
        <f t="shared" si="28"/>
        <v>0</v>
      </c>
      <c r="R199" t="b">
        <f t="shared" si="29"/>
        <v>0</v>
      </c>
      <c r="S199" t="b">
        <f t="shared" si="30"/>
        <v>0</v>
      </c>
      <c r="T199" t="b">
        <f t="shared" si="31"/>
        <v>0</v>
      </c>
    </row>
    <row r="200" spans="1:21" x14ac:dyDescent="0.25">
      <c r="A200">
        <v>199</v>
      </c>
      <c r="B200">
        <v>2016</v>
      </c>
      <c r="C200">
        <v>37.83</v>
      </c>
      <c r="D200">
        <v>10.7</v>
      </c>
      <c r="E200">
        <v>14.28</v>
      </c>
      <c r="F200">
        <v>65.597999999999999</v>
      </c>
      <c r="G200" t="str">
        <v>M5J</v>
      </c>
      <c r="H200">
        <v>2.5983258990000002</v>
      </c>
      <c r="M200">
        <f t="shared" si="27"/>
        <v>37.83</v>
      </c>
      <c r="N200">
        <f t="shared" si="24"/>
        <v>10.7</v>
      </c>
      <c r="O200">
        <f t="shared" si="25"/>
        <v>14.28</v>
      </c>
      <c r="P200">
        <f t="shared" si="26"/>
        <v>65.597999999999999</v>
      </c>
      <c r="Q200" t="b">
        <f t="shared" si="28"/>
        <v>0</v>
      </c>
      <c r="R200" t="b">
        <f t="shared" si="29"/>
        <v>0</v>
      </c>
      <c r="S200" t="b">
        <f t="shared" si="30"/>
        <v>0</v>
      </c>
      <c r="T200" t="b">
        <f t="shared" si="31"/>
        <v>0</v>
      </c>
    </row>
    <row r="201" spans="1:21" x14ac:dyDescent="0.25">
      <c r="A201">
        <v>200</v>
      </c>
      <c r="B201">
        <v>2016</v>
      </c>
      <c r="C201">
        <v>38.229999999999997</v>
      </c>
      <c r="D201">
        <v>10.67</v>
      </c>
      <c r="E201">
        <v>14.27</v>
      </c>
      <c r="F201">
        <v>64.616</v>
      </c>
      <c r="G201" t="str">
        <v>M5J</v>
      </c>
      <c r="H201">
        <v>12.824336799999999</v>
      </c>
      <c r="M201">
        <f t="shared" si="27"/>
        <v>38.229999999999997</v>
      </c>
      <c r="N201">
        <f t="shared" si="24"/>
        <v>10.67</v>
      </c>
      <c r="O201">
        <f t="shared" si="25"/>
        <v>14.27</v>
      </c>
      <c r="P201">
        <f t="shared" si="26"/>
        <v>64.616</v>
      </c>
      <c r="Q201" t="b">
        <f t="shared" si="28"/>
        <v>0</v>
      </c>
      <c r="R201" t="b">
        <f t="shared" si="29"/>
        <v>0</v>
      </c>
      <c r="S201" t="b">
        <f t="shared" si="30"/>
        <v>0</v>
      </c>
      <c r="T201" t="b">
        <f t="shared" si="31"/>
        <v>0</v>
      </c>
    </row>
    <row r="202" spans="1:21" x14ac:dyDescent="0.25">
      <c r="A202">
        <v>201</v>
      </c>
      <c r="B202">
        <v>2016</v>
      </c>
      <c r="C202">
        <v>38.270000000000003</v>
      </c>
      <c r="D202">
        <v>10.58</v>
      </c>
      <c r="E202">
        <v>15.73</v>
      </c>
      <c r="F202">
        <v>68.614000000000004</v>
      </c>
      <c r="G202" t="str">
        <v>M8V</v>
      </c>
      <c r="H202">
        <v>17.185254709999999</v>
      </c>
      <c r="M202" t="b">
        <f t="shared" si="27"/>
        <v>0</v>
      </c>
      <c r="N202" t="b">
        <f t="shared" si="24"/>
        <v>0</v>
      </c>
      <c r="O202" t="b">
        <f t="shared" si="25"/>
        <v>0</v>
      </c>
      <c r="P202" t="b">
        <f t="shared" si="26"/>
        <v>0</v>
      </c>
      <c r="Q202">
        <f t="shared" si="28"/>
        <v>38.270000000000003</v>
      </c>
      <c r="R202">
        <f t="shared" si="29"/>
        <v>10.58</v>
      </c>
      <c r="S202">
        <f t="shared" si="30"/>
        <v>15.73</v>
      </c>
      <c r="T202">
        <f t="shared" si="31"/>
        <v>68.614000000000004</v>
      </c>
      <c r="U202">
        <f>(T202-$T$472)^2</f>
        <v>124.63398465472689</v>
      </c>
    </row>
    <row r="203" spans="1:21" x14ac:dyDescent="0.25">
      <c r="A203">
        <v>202</v>
      </c>
      <c r="B203">
        <v>2016</v>
      </c>
      <c r="C203">
        <v>37.409999999999997</v>
      </c>
      <c r="D203">
        <v>10.34</v>
      </c>
      <c r="E203">
        <v>13.86</v>
      </c>
      <c r="F203">
        <v>61.634999999999998</v>
      </c>
      <c r="G203" t="str">
        <v>M5J</v>
      </c>
      <c r="H203">
        <v>1.585224813</v>
      </c>
      <c r="M203">
        <f t="shared" si="27"/>
        <v>37.409999999999997</v>
      </c>
      <c r="N203">
        <f t="shared" si="24"/>
        <v>10.34</v>
      </c>
      <c r="O203">
        <f t="shared" si="25"/>
        <v>13.86</v>
      </c>
      <c r="P203">
        <f t="shared" si="26"/>
        <v>61.634999999999998</v>
      </c>
      <c r="Q203" t="b">
        <f t="shared" si="28"/>
        <v>0</v>
      </c>
      <c r="R203" t="b">
        <f t="shared" si="29"/>
        <v>0</v>
      </c>
      <c r="S203" t="b">
        <f t="shared" si="30"/>
        <v>0</v>
      </c>
      <c r="T203" t="b">
        <f t="shared" si="31"/>
        <v>0</v>
      </c>
    </row>
    <row r="204" spans="1:21" x14ac:dyDescent="0.25">
      <c r="A204">
        <v>203</v>
      </c>
      <c r="B204">
        <v>2016</v>
      </c>
      <c r="C204">
        <v>37.04</v>
      </c>
      <c r="D204">
        <v>10.53</v>
      </c>
      <c r="E204">
        <v>14.06</v>
      </c>
      <c r="F204">
        <v>62.642000000000003</v>
      </c>
      <c r="G204" t="str">
        <v>M8V</v>
      </c>
      <c r="H204">
        <v>9.3555844189999995</v>
      </c>
      <c r="M204" t="b">
        <f t="shared" si="27"/>
        <v>0</v>
      </c>
      <c r="N204" t="b">
        <f t="shared" si="24"/>
        <v>0</v>
      </c>
      <c r="O204" t="b">
        <f t="shared" si="25"/>
        <v>0</v>
      </c>
      <c r="P204" t="b">
        <f t="shared" si="26"/>
        <v>0</v>
      </c>
      <c r="Q204">
        <f t="shared" si="28"/>
        <v>37.04</v>
      </c>
      <c r="R204">
        <f t="shared" si="29"/>
        <v>10.53</v>
      </c>
      <c r="S204">
        <f t="shared" si="30"/>
        <v>14.06</v>
      </c>
      <c r="T204">
        <f t="shared" si="31"/>
        <v>62.642000000000003</v>
      </c>
      <c r="U204">
        <f>(T204-$T$472)^2</f>
        <v>26.95644016493112</v>
      </c>
    </row>
    <row r="205" spans="1:21" x14ac:dyDescent="0.25">
      <c r="A205">
        <v>204</v>
      </c>
      <c r="B205">
        <v>2016</v>
      </c>
      <c r="C205">
        <v>37.18</v>
      </c>
      <c r="D205">
        <v>10.37</v>
      </c>
      <c r="E205">
        <v>14.05</v>
      </c>
      <c r="F205">
        <v>66.540000000000006</v>
      </c>
      <c r="G205" t="str">
        <v>M5J</v>
      </c>
      <c r="H205">
        <v>3.1425677959999998</v>
      </c>
      <c r="M205">
        <f t="shared" si="27"/>
        <v>37.18</v>
      </c>
      <c r="N205">
        <f t="shared" si="24"/>
        <v>10.37</v>
      </c>
      <c r="O205">
        <f t="shared" si="25"/>
        <v>14.05</v>
      </c>
      <c r="P205">
        <f t="shared" si="26"/>
        <v>66.540000000000006</v>
      </c>
      <c r="Q205" t="b">
        <f t="shared" si="28"/>
        <v>0</v>
      </c>
      <c r="R205" t="b">
        <f t="shared" si="29"/>
        <v>0</v>
      </c>
      <c r="S205" t="b">
        <f t="shared" si="30"/>
        <v>0</v>
      </c>
      <c r="T205" t="b">
        <f t="shared" si="31"/>
        <v>0</v>
      </c>
    </row>
    <row r="206" spans="1:21" x14ac:dyDescent="0.25">
      <c r="A206">
        <v>205</v>
      </c>
      <c r="B206">
        <v>2016</v>
      </c>
      <c r="C206">
        <v>37</v>
      </c>
      <c r="D206">
        <v>10.27</v>
      </c>
      <c r="E206">
        <v>13.89</v>
      </c>
      <c r="F206">
        <v>61.207999999999998</v>
      </c>
      <c r="G206" t="str">
        <v>M5J</v>
      </c>
      <c r="H206">
        <v>2.5983258990000002</v>
      </c>
      <c r="M206">
        <f t="shared" si="27"/>
        <v>37</v>
      </c>
      <c r="N206">
        <f t="shared" ref="N206:N269" si="32">IF(G206="M5J",D206)</f>
        <v>10.27</v>
      </c>
      <c r="O206">
        <f t="shared" ref="O206:O269" si="33">IF(G206="M5J",E206)</f>
        <v>13.89</v>
      </c>
      <c r="P206">
        <f t="shared" si="26"/>
        <v>61.207999999999998</v>
      </c>
      <c r="Q206" t="b">
        <f t="shared" si="28"/>
        <v>0</v>
      </c>
      <c r="R206" t="b">
        <f t="shared" si="29"/>
        <v>0</v>
      </c>
      <c r="S206" t="b">
        <f t="shared" si="30"/>
        <v>0</v>
      </c>
      <c r="T206" t="b">
        <f t="shared" si="31"/>
        <v>0</v>
      </c>
    </row>
    <row r="207" spans="1:21" x14ac:dyDescent="0.25">
      <c r="A207">
        <v>206</v>
      </c>
      <c r="B207">
        <v>2016</v>
      </c>
      <c r="C207">
        <v>31.17</v>
      </c>
      <c r="D207">
        <v>10.3</v>
      </c>
      <c r="E207">
        <v>13.77</v>
      </c>
      <c r="F207">
        <v>61.220999999999997</v>
      </c>
      <c r="G207" t="str">
        <v>M5J</v>
      </c>
      <c r="H207">
        <v>2.5983258990000002</v>
      </c>
      <c r="M207">
        <f t="shared" si="27"/>
        <v>31.17</v>
      </c>
      <c r="N207">
        <f t="shared" si="32"/>
        <v>10.3</v>
      </c>
      <c r="O207">
        <f t="shared" si="33"/>
        <v>13.77</v>
      </c>
      <c r="P207">
        <f t="shared" si="26"/>
        <v>61.220999999999997</v>
      </c>
      <c r="Q207" t="b">
        <f t="shared" si="28"/>
        <v>0</v>
      </c>
      <c r="R207" t="b">
        <f t="shared" si="29"/>
        <v>0</v>
      </c>
      <c r="S207" t="b">
        <f t="shared" si="30"/>
        <v>0</v>
      </c>
      <c r="T207" t="b">
        <f t="shared" si="31"/>
        <v>0</v>
      </c>
    </row>
    <row r="208" spans="1:21" x14ac:dyDescent="0.25">
      <c r="A208">
        <v>207</v>
      </c>
      <c r="B208">
        <v>2016</v>
      </c>
      <c r="C208">
        <v>37.21</v>
      </c>
      <c r="D208">
        <v>10.38</v>
      </c>
      <c r="E208">
        <v>13.77</v>
      </c>
      <c r="F208">
        <v>57.706000000000003</v>
      </c>
      <c r="G208" t="str">
        <v>M5J</v>
      </c>
      <c r="H208">
        <v>2.5983258990000002</v>
      </c>
      <c r="M208">
        <f t="shared" si="27"/>
        <v>37.21</v>
      </c>
      <c r="N208">
        <f t="shared" si="32"/>
        <v>10.38</v>
      </c>
      <c r="O208">
        <f t="shared" si="33"/>
        <v>13.77</v>
      </c>
      <c r="P208">
        <f t="shared" si="26"/>
        <v>57.706000000000003</v>
      </c>
      <c r="Q208" t="b">
        <f t="shared" si="28"/>
        <v>0</v>
      </c>
      <c r="R208" t="b">
        <f t="shared" si="29"/>
        <v>0</v>
      </c>
      <c r="S208" t="b">
        <f t="shared" si="30"/>
        <v>0</v>
      </c>
      <c r="T208" t="b">
        <f t="shared" si="31"/>
        <v>0</v>
      </c>
    </row>
    <row r="209" spans="1:20" x14ac:dyDescent="0.25">
      <c r="A209">
        <v>208</v>
      </c>
      <c r="B209">
        <v>2016</v>
      </c>
      <c r="C209">
        <v>37.25</v>
      </c>
      <c r="D209">
        <v>10.25</v>
      </c>
      <c r="E209">
        <v>13.9</v>
      </c>
      <c r="F209">
        <v>66.498999999999995</v>
      </c>
      <c r="G209" t="str">
        <v>M5J</v>
      </c>
      <c r="H209">
        <v>12.824336799999999</v>
      </c>
      <c r="M209">
        <f t="shared" si="27"/>
        <v>37.25</v>
      </c>
      <c r="N209">
        <f t="shared" si="32"/>
        <v>10.25</v>
      </c>
      <c r="O209">
        <f t="shared" si="33"/>
        <v>13.9</v>
      </c>
      <c r="P209">
        <f t="shared" si="26"/>
        <v>66.498999999999995</v>
      </c>
      <c r="Q209" t="b">
        <f t="shared" si="28"/>
        <v>0</v>
      </c>
      <c r="R209" t="b">
        <f t="shared" si="29"/>
        <v>0</v>
      </c>
      <c r="S209" t="b">
        <f t="shared" si="30"/>
        <v>0</v>
      </c>
      <c r="T209" t="b">
        <f t="shared" si="31"/>
        <v>0</v>
      </c>
    </row>
    <row r="210" spans="1:20" x14ac:dyDescent="0.25">
      <c r="A210">
        <v>209</v>
      </c>
      <c r="B210">
        <v>2016</v>
      </c>
      <c r="C210">
        <v>37.14</v>
      </c>
      <c r="D210">
        <v>10.42</v>
      </c>
      <c r="E210">
        <v>13.65</v>
      </c>
      <c r="F210">
        <v>61.075000000000003</v>
      </c>
      <c r="G210" t="str">
        <v>M5J</v>
      </c>
      <c r="H210">
        <v>1.792657561</v>
      </c>
      <c r="M210">
        <f t="shared" si="27"/>
        <v>37.14</v>
      </c>
      <c r="N210">
        <f t="shared" si="32"/>
        <v>10.42</v>
      </c>
      <c r="O210">
        <f t="shared" si="33"/>
        <v>13.65</v>
      </c>
      <c r="P210">
        <f t="shared" si="26"/>
        <v>61.075000000000003</v>
      </c>
      <c r="Q210" t="b">
        <f t="shared" si="28"/>
        <v>0</v>
      </c>
      <c r="R210" t="b">
        <f t="shared" si="29"/>
        <v>0</v>
      </c>
      <c r="S210" t="b">
        <f t="shared" si="30"/>
        <v>0</v>
      </c>
      <c r="T210" t="b">
        <f t="shared" si="31"/>
        <v>0</v>
      </c>
    </row>
    <row r="211" spans="1:20" x14ac:dyDescent="0.25">
      <c r="A211">
        <v>210</v>
      </c>
      <c r="B211">
        <v>2016</v>
      </c>
      <c r="C211">
        <v>38.43</v>
      </c>
      <c r="D211">
        <v>10.68</v>
      </c>
      <c r="E211">
        <v>14.19</v>
      </c>
      <c r="F211">
        <v>65.59</v>
      </c>
      <c r="G211" t="str">
        <v>M5J</v>
      </c>
      <c r="H211">
        <v>1.792657561</v>
      </c>
      <c r="M211">
        <f t="shared" si="27"/>
        <v>38.43</v>
      </c>
      <c r="N211">
        <f t="shared" si="32"/>
        <v>10.68</v>
      </c>
      <c r="O211">
        <f t="shared" si="33"/>
        <v>14.19</v>
      </c>
      <c r="P211">
        <f t="shared" si="26"/>
        <v>65.59</v>
      </c>
      <c r="Q211" t="b">
        <f t="shared" si="28"/>
        <v>0</v>
      </c>
      <c r="R211" t="b">
        <f t="shared" si="29"/>
        <v>0</v>
      </c>
      <c r="S211" t="b">
        <f t="shared" si="30"/>
        <v>0</v>
      </c>
      <c r="T211" t="b">
        <f t="shared" si="31"/>
        <v>0</v>
      </c>
    </row>
    <row r="212" spans="1:20" x14ac:dyDescent="0.25">
      <c r="A212">
        <v>211</v>
      </c>
      <c r="B212">
        <v>2016</v>
      </c>
      <c r="C212">
        <v>37.64</v>
      </c>
      <c r="D212">
        <v>10.45</v>
      </c>
      <c r="E212">
        <v>14.17</v>
      </c>
      <c r="F212">
        <v>66.694000000000003</v>
      </c>
      <c r="G212" t="str">
        <v>M5J</v>
      </c>
      <c r="H212">
        <v>2.9052032730000001</v>
      </c>
      <c r="M212">
        <f t="shared" si="27"/>
        <v>37.64</v>
      </c>
      <c r="N212">
        <f t="shared" si="32"/>
        <v>10.45</v>
      </c>
      <c r="O212">
        <f t="shared" si="33"/>
        <v>14.17</v>
      </c>
      <c r="P212">
        <f t="shared" si="26"/>
        <v>66.694000000000003</v>
      </c>
      <c r="Q212" t="b">
        <f t="shared" si="28"/>
        <v>0</v>
      </c>
      <c r="R212" t="b">
        <f t="shared" si="29"/>
        <v>0</v>
      </c>
      <c r="S212" t="b">
        <f t="shared" si="30"/>
        <v>0</v>
      </c>
      <c r="T212" t="b">
        <f t="shared" si="31"/>
        <v>0</v>
      </c>
    </row>
    <row r="213" spans="1:20" x14ac:dyDescent="0.25">
      <c r="A213">
        <v>212</v>
      </c>
      <c r="B213">
        <v>2016</v>
      </c>
      <c r="C213">
        <v>38.92</v>
      </c>
      <c r="D213">
        <v>10.53</v>
      </c>
      <c r="E213">
        <v>14.43</v>
      </c>
      <c r="F213">
        <v>67.260000000000005</v>
      </c>
      <c r="G213" t="str">
        <v>M5J</v>
      </c>
      <c r="H213">
        <v>12.824336799999999</v>
      </c>
      <c r="M213">
        <f t="shared" si="27"/>
        <v>38.92</v>
      </c>
      <c r="N213">
        <f t="shared" si="32"/>
        <v>10.53</v>
      </c>
      <c r="O213">
        <f t="shared" si="33"/>
        <v>14.43</v>
      </c>
      <c r="P213">
        <f t="shared" si="26"/>
        <v>67.260000000000005</v>
      </c>
      <c r="Q213" t="b">
        <f t="shared" si="28"/>
        <v>0</v>
      </c>
      <c r="R213" t="b">
        <f t="shared" si="29"/>
        <v>0</v>
      </c>
      <c r="S213" t="b">
        <f t="shared" si="30"/>
        <v>0</v>
      </c>
      <c r="T213" t="b">
        <f t="shared" si="31"/>
        <v>0</v>
      </c>
    </row>
    <row r="214" spans="1:20" x14ac:dyDescent="0.25">
      <c r="A214">
        <v>213</v>
      </c>
      <c r="B214">
        <v>2016</v>
      </c>
      <c r="C214">
        <v>38.81</v>
      </c>
      <c r="D214">
        <v>10.8</v>
      </c>
      <c r="E214">
        <v>14.39</v>
      </c>
      <c r="F214">
        <v>2.4E-2</v>
      </c>
      <c r="G214" t="str">
        <v>M5J</v>
      </c>
      <c r="H214">
        <v>2.5983258990000002</v>
      </c>
      <c r="M214">
        <f t="shared" si="27"/>
        <v>38.81</v>
      </c>
      <c r="N214">
        <f t="shared" si="32"/>
        <v>10.8</v>
      </c>
      <c r="O214">
        <f t="shared" si="33"/>
        <v>14.39</v>
      </c>
      <c r="P214">
        <f t="shared" si="26"/>
        <v>2.4E-2</v>
      </c>
      <c r="Q214" t="b">
        <f t="shared" si="28"/>
        <v>0</v>
      </c>
      <c r="R214" t="b">
        <f t="shared" si="29"/>
        <v>0</v>
      </c>
      <c r="S214" t="b">
        <f t="shared" si="30"/>
        <v>0</v>
      </c>
      <c r="T214" t="b">
        <f t="shared" si="31"/>
        <v>0</v>
      </c>
    </row>
    <row r="215" spans="1:20" x14ac:dyDescent="0.25">
      <c r="A215">
        <v>214</v>
      </c>
      <c r="B215">
        <v>2016</v>
      </c>
      <c r="C215">
        <v>38.39</v>
      </c>
      <c r="D215">
        <v>10.67</v>
      </c>
      <c r="E215">
        <v>14.42</v>
      </c>
      <c r="F215" t="str">
        <v>NA</v>
      </c>
      <c r="G215" t="str">
        <v>M5J</v>
      </c>
      <c r="H215">
        <v>1.189195333</v>
      </c>
      <c r="M215">
        <f t="shared" si="27"/>
        <v>38.39</v>
      </c>
      <c r="N215">
        <f t="shared" si="32"/>
        <v>10.67</v>
      </c>
      <c r="O215">
        <f t="shared" si="33"/>
        <v>14.42</v>
      </c>
      <c r="P215" t="str">
        <f t="shared" si="26"/>
        <v>NA</v>
      </c>
      <c r="Q215" t="b">
        <f t="shared" si="28"/>
        <v>0</v>
      </c>
      <c r="R215" t="b">
        <f t="shared" si="29"/>
        <v>0</v>
      </c>
      <c r="S215" t="b">
        <f t="shared" si="30"/>
        <v>0</v>
      </c>
      <c r="T215" t="b">
        <f t="shared" si="31"/>
        <v>0</v>
      </c>
    </row>
    <row r="216" spans="1:20" x14ac:dyDescent="0.25">
      <c r="A216">
        <v>215</v>
      </c>
      <c r="B216">
        <v>2016</v>
      </c>
      <c r="C216">
        <v>39.049999999999997</v>
      </c>
      <c r="D216">
        <v>10.67</v>
      </c>
      <c r="E216">
        <v>14.49</v>
      </c>
      <c r="F216">
        <v>65.2</v>
      </c>
      <c r="G216" t="str">
        <v>M5J</v>
      </c>
      <c r="H216">
        <v>1.189195333</v>
      </c>
      <c r="M216">
        <f t="shared" si="27"/>
        <v>39.049999999999997</v>
      </c>
      <c r="N216">
        <f t="shared" si="32"/>
        <v>10.67</v>
      </c>
      <c r="O216">
        <f t="shared" si="33"/>
        <v>14.49</v>
      </c>
      <c r="P216">
        <f t="shared" si="26"/>
        <v>65.2</v>
      </c>
      <c r="Q216" t="b">
        <f t="shared" si="28"/>
        <v>0</v>
      </c>
      <c r="R216" t="b">
        <f t="shared" si="29"/>
        <v>0</v>
      </c>
      <c r="S216" t="b">
        <f t="shared" si="30"/>
        <v>0</v>
      </c>
      <c r="T216" t="b">
        <f t="shared" si="31"/>
        <v>0</v>
      </c>
    </row>
    <row r="217" spans="1:20" x14ac:dyDescent="0.25">
      <c r="A217">
        <v>216</v>
      </c>
      <c r="B217">
        <v>2016</v>
      </c>
      <c r="C217">
        <v>37.44</v>
      </c>
      <c r="D217">
        <v>10.57</v>
      </c>
      <c r="E217">
        <v>14.2</v>
      </c>
      <c r="F217">
        <v>62.93</v>
      </c>
      <c r="G217" t="str">
        <v>M5J</v>
      </c>
      <c r="H217">
        <v>2.0357965889999998</v>
      </c>
      <c r="M217">
        <f t="shared" si="27"/>
        <v>37.44</v>
      </c>
      <c r="N217">
        <f t="shared" si="32"/>
        <v>10.57</v>
      </c>
      <c r="O217">
        <f t="shared" si="33"/>
        <v>14.2</v>
      </c>
      <c r="P217">
        <f t="shared" si="26"/>
        <v>62.93</v>
      </c>
      <c r="Q217" t="b">
        <f t="shared" si="28"/>
        <v>0</v>
      </c>
      <c r="R217" t="b">
        <f t="shared" si="29"/>
        <v>0</v>
      </c>
      <c r="S217" t="b">
        <f t="shared" si="30"/>
        <v>0</v>
      </c>
      <c r="T217" t="b">
        <f t="shared" si="31"/>
        <v>0</v>
      </c>
    </row>
    <row r="218" spans="1:20" x14ac:dyDescent="0.25">
      <c r="A218">
        <v>217</v>
      </c>
      <c r="B218">
        <v>2016</v>
      </c>
      <c r="C218">
        <v>38.299999999999997</v>
      </c>
      <c r="D218">
        <v>10.73</v>
      </c>
      <c r="E218">
        <v>14.06</v>
      </c>
      <c r="F218">
        <v>67.453999999999994</v>
      </c>
      <c r="G218" t="str">
        <v>M5J</v>
      </c>
      <c r="H218">
        <v>1.189195333</v>
      </c>
      <c r="M218">
        <f t="shared" si="27"/>
        <v>38.299999999999997</v>
      </c>
      <c r="N218">
        <f t="shared" si="32"/>
        <v>10.73</v>
      </c>
      <c r="O218">
        <f t="shared" si="33"/>
        <v>14.06</v>
      </c>
      <c r="P218">
        <f t="shared" si="26"/>
        <v>67.453999999999994</v>
      </c>
      <c r="Q218" t="b">
        <f t="shared" si="28"/>
        <v>0</v>
      </c>
      <c r="R218" t="b">
        <f t="shared" si="29"/>
        <v>0</v>
      </c>
      <c r="S218" t="b">
        <f t="shared" si="30"/>
        <v>0</v>
      </c>
      <c r="T218" t="b">
        <f t="shared" si="31"/>
        <v>0</v>
      </c>
    </row>
    <row r="219" spans="1:20" x14ac:dyDescent="0.25">
      <c r="A219">
        <v>218</v>
      </c>
      <c r="B219">
        <v>2016</v>
      </c>
      <c r="C219">
        <v>37.700000000000003</v>
      </c>
      <c r="D219">
        <v>10.67</v>
      </c>
      <c r="E219">
        <v>14.15</v>
      </c>
      <c r="F219">
        <v>66.62</v>
      </c>
      <c r="G219" t="str">
        <v>M5J</v>
      </c>
      <c r="H219">
        <v>2.5983258990000002</v>
      </c>
      <c r="M219">
        <f t="shared" si="27"/>
        <v>37.700000000000003</v>
      </c>
      <c r="N219">
        <f t="shared" si="32"/>
        <v>10.67</v>
      </c>
      <c r="O219">
        <f t="shared" si="33"/>
        <v>14.15</v>
      </c>
      <c r="P219">
        <f t="shared" si="26"/>
        <v>66.62</v>
      </c>
      <c r="Q219" t="b">
        <f t="shared" si="28"/>
        <v>0</v>
      </c>
      <c r="R219" t="b">
        <f t="shared" si="29"/>
        <v>0</v>
      </c>
      <c r="S219" t="b">
        <f t="shared" si="30"/>
        <v>0</v>
      </c>
      <c r="T219" t="b">
        <f t="shared" si="31"/>
        <v>0</v>
      </c>
    </row>
    <row r="220" spans="1:20" x14ac:dyDescent="0.25">
      <c r="A220">
        <v>220</v>
      </c>
      <c r="B220">
        <v>2016</v>
      </c>
      <c r="C220">
        <v>38.28</v>
      </c>
      <c r="D220">
        <v>10.6</v>
      </c>
      <c r="E220">
        <v>14.35</v>
      </c>
      <c r="F220">
        <v>6.4420000000000002</v>
      </c>
      <c r="G220" t="str">
        <v>M5J</v>
      </c>
      <c r="H220">
        <v>2.5983258990000002</v>
      </c>
      <c r="M220">
        <f t="shared" si="27"/>
        <v>38.28</v>
      </c>
      <c r="N220">
        <f t="shared" si="32"/>
        <v>10.6</v>
      </c>
      <c r="O220">
        <f t="shared" si="33"/>
        <v>14.35</v>
      </c>
      <c r="P220">
        <f t="shared" si="26"/>
        <v>6.4420000000000002</v>
      </c>
      <c r="Q220" t="b">
        <f t="shared" si="28"/>
        <v>0</v>
      </c>
      <c r="R220" t="b">
        <f t="shared" si="29"/>
        <v>0</v>
      </c>
      <c r="S220" t="b">
        <f t="shared" si="30"/>
        <v>0</v>
      </c>
      <c r="T220" t="b">
        <f t="shared" si="31"/>
        <v>0</v>
      </c>
    </row>
    <row r="221" spans="1:20" x14ac:dyDescent="0.25">
      <c r="A221">
        <v>221</v>
      </c>
      <c r="B221">
        <v>2016</v>
      </c>
      <c r="C221">
        <v>39.32</v>
      </c>
      <c r="D221">
        <v>10.79</v>
      </c>
      <c r="E221">
        <v>14.65</v>
      </c>
      <c r="F221">
        <v>6.72</v>
      </c>
      <c r="G221" t="str">
        <v>M5J</v>
      </c>
      <c r="H221">
        <v>0</v>
      </c>
      <c r="M221">
        <f t="shared" si="27"/>
        <v>39.32</v>
      </c>
      <c r="N221">
        <f t="shared" si="32"/>
        <v>10.79</v>
      </c>
      <c r="O221">
        <f t="shared" si="33"/>
        <v>14.65</v>
      </c>
      <c r="P221">
        <f t="shared" si="26"/>
        <v>6.72</v>
      </c>
      <c r="Q221" t="b">
        <f t="shared" si="28"/>
        <v>0</v>
      </c>
      <c r="R221" t="b">
        <f t="shared" si="29"/>
        <v>0</v>
      </c>
      <c r="S221" t="b">
        <f t="shared" si="30"/>
        <v>0</v>
      </c>
      <c r="T221" t="b">
        <f t="shared" si="31"/>
        <v>0</v>
      </c>
    </row>
    <row r="222" spans="1:20" x14ac:dyDescent="0.25">
      <c r="A222">
        <v>222</v>
      </c>
      <c r="B222">
        <v>2016</v>
      </c>
      <c r="C222">
        <v>38.1</v>
      </c>
      <c r="D222">
        <v>10.77</v>
      </c>
      <c r="E222">
        <v>14.34</v>
      </c>
      <c r="F222">
        <v>68.52</v>
      </c>
      <c r="G222" t="str">
        <v>M5J</v>
      </c>
      <c r="H222">
        <v>2.0357965889999998</v>
      </c>
      <c r="M222">
        <f t="shared" si="27"/>
        <v>38.1</v>
      </c>
      <c r="N222">
        <f t="shared" si="32"/>
        <v>10.77</v>
      </c>
      <c r="O222">
        <f t="shared" si="33"/>
        <v>14.34</v>
      </c>
      <c r="P222">
        <f t="shared" si="26"/>
        <v>68.52</v>
      </c>
      <c r="Q222" t="b">
        <f t="shared" si="28"/>
        <v>0</v>
      </c>
      <c r="R222" t="b">
        <f t="shared" si="29"/>
        <v>0</v>
      </c>
      <c r="S222" t="b">
        <f t="shared" si="30"/>
        <v>0</v>
      </c>
      <c r="T222" t="b">
        <f t="shared" si="31"/>
        <v>0</v>
      </c>
    </row>
    <row r="223" spans="1:20" x14ac:dyDescent="0.25">
      <c r="A223">
        <v>223</v>
      </c>
      <c r="B223">
        <v>2016</v>
      </c>
      <c r="C223">
        <v>38.020000000000003</v>
      </c>
      <c r="D223">
        <v>10.42</v>
      </c>
      <c r="E223">
        <v>14.03</v>
      </c>
      <c r="F223">
        <v>7.8</v>
      </c>
      <c r="G223" t="str">
        <v>M5J</v>
      </c>
      <c r="H223">
        <v>0</v>
      </c>
      <c r="M223">
        <f t="shared" si="27"/>
        <v>38.020000000000003</v>
      </c>
      <c r="N223">
        <f t="shared" si="32"/>
        <v>10.42</v>
      </c>
      <c r="O223">
        <f t="shared" si="33"/>
        <v>14.03</v>
      </c>
      <c r="P223">
        <f t="shared" si="26"/>
        <v>7.8</v>
      </c>
      <c r="Q223" t="b">
        <f t="shared" si="28"/>
        <v>0</v>
      </c>
      <c r="R223" t="b">
        <f t="shared" si="29"/>
        <v>0</v>
      </c>
      <c r="S223" t="b">
        <f t="shared" si="30"/>
        <v>0</v>
      </c>
      <c r="T223" t="b">
        <f t="shared" si="31"/>
        <v>0</v>
      </c>
    </row>
    <row r="224" spans="1:20" x14ac:dyDescent="0.25">
      <c r="A224">
        <v>224</v>
      </c>
      <c r="B224">
        <v>2016</v>
      </c>
      <c r="C224">
        <v>37.619999999999997</v>
      </c>
      <c r="D224">
        <v>10.44</v>
      </c>
      <c r="E224">
        <v>13.82</v>
      </c>
      <c r="F224">
        <v>61.573999999999998</v>
      </c>
      <c r="G224" t="str">
        <v>M5J</v>
      </c>
      <c r="H224">
        <v>6.8860729660000004</v>
      </c>
      <c r="M224">
        <f t="shared" si="27"/>
        <v>37.619999999999997</v>
      </c>
      <c r="N224">
        <f t="shared" si="32"/>
        <v>10.44</v>
      </c>
      <c r="O224">
        <f t="shared" si="33"/>
        <v>13.82</v>
      </c>
      <c r="P224">
        <f t="shared" si="26"/>
        <v>61.573999999999998</v>
      </c>
      <c r="Q224" t="b">
        <f t="shared" si="28"/>
        <v>0</v>
      </c>
      <c r="R224" t="b">
        <f t="shared" si="29"/>
        <v>0</v>
      </c>
      <c r="S224" t="b">
        <f t="shared" si="30"/>
        <v>0</v>
      </c>
      <c r="T224" t="b">
        <f t="shared" si="31"/>
        <v>0</v>
      </c>
    </row>
    <row r="225" spans="1:21" x14ac:dyDescent="0.25">
      <c r="A225">
        <v>225</v>
      </c>
      <c r="B225">
        <v>2016</v>
      </c>
      <c r="C225">
        <v>37.43</v>
      </c>
      <c r="D225">
        <v>10.37</v>
      </c>
      <c r="E225">
        <v>13.71</v>
      </c>
      <c r="F225">
        <v>47.97</v>
      </c>
      <c r="G225" t="str">
        <v>M5J</v>
      </c>
      <c r="H225">
        <v>1.1368219559999999</v>
      </c>
      <c r="M225">
        <f t="shared" si="27"/>
        <v>37.43</v>
      </c>
      <c r="N225">
        <f t="shared" si="32"/>
        <v>10.37</v>
      </c>
      <c r="O225">
        <f t="shared" si="33"/>
        <v>13.71</v>
      </c>
      <c r="P225">
        <f t="shared" si="26"/>
        <v>47.97</v>
      </c>
      <c r="Q225" t="b">
        <f t="shared" si="28"/>
        <v>0</v>
      </c>
      <c r="R225" t="b">
        <f t="shared" si="29"/>
        <v>0</v>
      </c>
      <c r="S225" t="b">
        <f t="shared" si="30"/>
        <v>0</v>
      </c>
      <c r="T225" t="b">
        <f t="shared" si="31"/>
        <v>0</v>
      </c>
    </row>
    <row r="226" spans="1:21" x14ac:dyDescent="0.25">
      <c r="A226">
        <v>226</v>
      </c>
      <c r="B226">
        <v>2016</v>
      </c>
      <c r="C226">
        <v>36.53</v>
      </c>
      <c r="D226">
        <v>9.9499999999999993</v>
      </c>
      <c r="E226">
        <v>13.4</v>
      </c>
      <c r="F226">
        <v>72.709999999999994</v>
      </c>
      <c r="G226" t="str">
        <v>M5J</v>
      </c>
      <c r="H226">
        <v>1.585224813</v>
      </c>
      <c r="M226">
        <f t="shared" si="27"/>
        <v>36.53</v>
      </c>
      <c r="N226">
        <f t="shared" si="32"/>
        <v>9.9499999999999993</v>
      </c>
      <c r="O226">
        <f t="shared" si="33"/>
        <v>13.4</v>
      </c>
      <c r="P226">
        <f t="shared" si="26"/>
        <v>72.709999999999994</v>
      </c>
      <c r="Q226" t="b">
        <f t="shared" si="28"/>
        <v>0</v>
      </c>
      <c r="R226" t="b">
        <f t="shared" si="29"/>
        <v>0</v>
      </c>
      <c r="S226" t="b">
        <f t="shared" si="30"/>
        <v>0</v>
      </c>
      <c r="T226" t="b">
        <f t="shared" si="31"/>
        <v>0</v>
      </c>
    </row>
    <row r="227" spans="1:21" x14ac:dyDescent="0.25">
      <c r="A227">
        <v>227</v>
      </c>
      <c r="B227">
        <v>2016</v>
      </c>
      <c r="C227">
        <v>37.22</v>
      </c>
      <c r="D227">
        <v>10.3</v>
      </c>
      <c r="E227">
        <v>13.64</v>
      </c>
      <c r="F227">
        <v>59.573999999999998</v>
      </c>
      <c r="G227" t="str">
        <v>M5J</v>
      </c>
      <c r="H227">
        <v>1.189195333</v>
      </c>
      <c r="M227">
        <f t="shared" si="27"/>
        <v>37.22</v>
      </c>
      <c r="N227">
        <f t="shared" si="32"/>
        <v>10.3</v>
      </c>
      <c r="O227">
        <f t="shared" si="33"/>
        <v>13.64</v>
      </c>
      <c r="P227">
        <f t="shared" si="26"/>
        <v>59.573999999999998</v>
      </c>
      <c r="Q227" t="b">
        <f t="shared" si="28"/>
        <v>0</v>
      </c>
      <c r="R227" t="b">
        <f t="shared" si="29"/>
        <v>0</v>
      </c>
      <c r="S227" t="b">
        <f t="shared" si="30"/>
        <v>0</v>
      </c>
      <c r="T227" t="b">
        <f t="shared" si="31"/>
        <v>0</v>
      </c>
    </row>
    <row r="228" spans="1:21" x14ac:dyDescent="0.25">
      <c r="A228">
        <v>228</v>
      </c>
      <c r="B228">
        <v>2016</v>
      </c>
      <c r="C228">
        <v>36.729999999999997</v>
      </c>
      <c r="D228">
        <v>10.25</v>
      </c>
      <c r="E228">
        <v>13.8</v>
      </c>
      <c r="F228">
        <v>64.3</v>
      </c>
      <c r="G228" t="str">
        <v>M5J</v>
      </c>
      <c r="H228">
        <v>2.5983258990000002</v>
      </c>
      <c r="M228">
        <f t="shared" si="27"/>
        <v>36.729999999999997</v>
      </c>
      <c r="N228">
        <f t="shared" si="32"/>
        <v>10.25</v>
      </c>
      <c r="O228">
        <f t="shared" si="33"/>
        <v>13.8</v>
      </c>
      <c r="P228">
        <f t="shared" si="26"/>
        <v>64.3</v>
      </c>
      <c r="Q228" t="b">
        <f t="shared" si="28"/>
        <v>0</v>
      </c>
      <c r="R228" t="b">
        <f t="shared" si="29"/>
        <v>0</v>
      </c>
      <c r="S228" t="b">
        <f t="shared" si="30"/>
        <v>0</v>
      </c>
      <c r="T228" t="b">
        <f t="shared" si="31"/>
        <v>0</v>
      </c>
    </row>
    <row r="229" spans="1:21" x14ac:dyDescent="0.25">
      <c r="A229">
        <v>229</v>
      </c>
      <c r="B229">
        <v>2016</v>
      </c>
      <c r="C229">
        <v>37.19</v>
      </c>
      <c r="D229">
        <v>10.3</v>
      </c>
      <c r="E229">
        <v>13.75</v>
      </c>
      <c r="F229">
        <v>68.5</v>
      </c>
      <c r="G229" t="str">
        <v>M5J</v>
      </c>
      <c r="H229">
        <v>1.1368219559999999</v>
      </c>
      <c r="M229">
        <f t="shared" si="27"/>
        <v>37.19</v>
      </c>
      <c r="N229">
        <f t="shared" si="32"/>
        <v>10.3</v>
      </c>
      <c r="O229">
        <f t="shared" si="33"/>
        <v>13.75</v>
      </c>
      <c r="P229">
        <f t="shared" si="26"/>
        <v>68.5</v>
      </c>
      <c r="Q229" t="b">
        <f t="shared" si="28"/>
        <v>0</v>
      </c>
      <c r="R229" t="b">
        <f t="shared" si="29"/>
        <v>0</v>
      </c>
      <c r="S229" t="b">
        <f t="shared" si="30"/>
        <v>0</v>
      </c>
      <c r="T229" t="b">
        <f t="shared" si="31"/>
        <v>0</v>
      </c>
    </row>
    <row r="230" spans="1:21" x14ac:dyDescent="0.25">
      <c r="A230">
        <v>230</v>
      </c>
      <c r="B230">
        <v>2016</v>
      </c>
      <c r="C230">
        <v>4.13</v>
      </c>
      <c r="D230">
        <v>0.09</v>
      </c>
      <c r="E230">
        <v>0.99</v>
      </c>
      <c r="F230">
        <v>5.7770000000000001</v>
      </c>
      <c r="G230" t="str">
        <v>M5J</v>
      </c>
      <c r="H230">
        <v>2.5983258990000002</v>
      </c>
      <c r="M230">
        <f t="shared" si="27"/>
        <v>4.13</v>
      </c>
      <c r="N230">
        <f t="shared" si="32"/>
        <v>0.09</v>
      </c>
      <c r="O230">
        <f t="shared" si="33"/>
        <v>0.99</v>
      </c>
      <c r="P230">
        <f t="shared" si="26"/>
        <v>5.7770000000000001</v>
      </c>
      <c r="Q230" t="b">
        <f t="shared" si="28"/>
        <v>0</v>
      </c>
      <c r="R230" t="b">
        <f t="shared" si="29"/>
        <v>0</v>
      </c>
      <c r="S230" t="b">
        <f t="shared" si="30"/>
        <v>0</v>
      </c>
      <c r="T230" t="b">
        <f t="shared" si="31"/>
        <v>0</v>
      </c>
    </row>
    <row r="231" spans="1:21" x14ac:dyDescent="0.25">
      <c r="A231">
        <v>231</v>
      </c>
      <c r="B231">
        <v>2016</v>
      </c>
      <c r="C231">
        <v>0.01</v>
      </c>
      <c r="D231">
        <v>0.02</v>
      </c>
      <c r="E231">
        <v>0.38</v>
      </c>
      <c r="F231" t="str">
        <v>NA</v>
      </c>
      <c r="G231" t="str">
        <v>M5J</v>
      </c>
      <c r="H231">
        <v>2.5983258990000002</v>
      </c>
      <c r="M231">
        <f t="shared" si="27"/>
        <v>0.01</v>
      </c>
      <c r="N231">
        <f t="shared" si="32"/>
        <v>0.02</v>
      </c>
      <c r="O231">
        <f t="shared" si="33"/>
        <v>0.38</v>
      </c>
      <c r="P231" t="str">
        <f t="shared" si="26"/>
        <v>NA</v>
      </c>
      <c r="Q231" t="b">
        <f t="shared" si="28"/>
        <v>0</v>
      </c>
      <c r="R231" t="b">
        <f t="shared" si="29"/>
        <v>0</v>
      </c>
      <c r="S231" t="b">
        <f t="shared" si="30"/>
        <v>0</v>
      </c>
      <c r="T231" t="b">
        <f t="shared" si="31"/>
        <v>0</v>
      </c>
    </row>
    <row r="232" spans="1:21" x14ac:dyDescent="0.25">
      <c r="A232">
        <v>232</v>
      </c>
      <c r="B232">
        <v>2016</v>
      </c>
      <c r="C232">
        <v>37.17</v>
      </c>
      <c r="D232">
        <v>10.3</v>
      </c>
      <c r="E232">
        <v>13.77</v>
      </c>
      <c r="F232">
        <v>62.34</v>
      </c>
      <c r="G232" t="str">
        <v>M5J</v>
      </c>
      <c r="H232">
        <v>1.792657561</v>
      </c>
      <c r="M232">
        <f t="shared" si="27"/>
        <v>37.17</v>
      </c>
      <c r="N232">
        <f t="shared" si="32"/>
        <v>10.3</v>
      </c>
      <c r="O232">
        <f t="shared" si="33"/>
        <v>13.77</v>
      </c>
      <c r="P232">
        <f t="shared" si="26"/>
        <v>62.34</v>
      </c>
      <c r="Q232" t="b">
        <f t="shared" si="28"/>
        <v>0</v>
      </c>
      <c r="R232" t="b">
        <f t="shared" si="29"/>
        <v>0</v>
      </c>
      <c r="S232" t="b">
        <f t="shared" si="30"/>
        <v>0</v>
      </c>
      <c r="T232" t="b">
        <f t="shared" si="31"/>
        <v>0</v>
      </c>
    </row>
    <row r="233" spans="1:21" x14ac:dyDescent="0.25">
      <c r="A233">
        <v>233</v>
      </c>
      <c r="B233">
        <v>2016</v>
      </c>
      <c r="C233">
        <v>37.380000000000003</v>
      </c>
      <c r="D233">
        <v>10.33</v>
      </c>
      <c r="E233">
        <v>13.71</v>
      </c>
      <c r="F233">
        <v>60.426000000000002</v>
      </c>
      <c r="G233" t="str">
        <v>M5J</v>
      </c>
      <c r="H233">
        <v>1.792657561</v>
      </c>
      <c r="M233">
        <f t="shared" si="27"/>
        <v>37.380000000000003</v>
      </c>
      <c r="N233">
        <f t="shared" si="32"/>
        <v>10.33</v>
      </c>
      <c r="O233">
        <f t="shared" si="33"/>
        <v>13.71</v>
      </c>
      <c r="P233">
        <f t="shared" si="26"/>
        <v>60.426000000000002</v>
      </c>
      <c r="Q233" t="b">
        <f t="shared" si="28"/>
        <v>0</v>
      </c>
      <c r="R233" t="b">
        <f t="shared" si="29"/>
        <v>0</v>
      </c>
      <c r="S233" t="b">
        <f t="shared" si="30"/>
        <v>0</v>
      </c>
      <c r="T233" t="b">
        <f t="shared" si="31"/>
        <v>0</v>
      </c>
    </row>
    <row r="234" spans="1:21" x14ac:dyDescent="0.25">
      <c r="A234">
        <v>234</v>
      </c>
      <c r="B234">
        <v>2016</v>
      </c>
      <c r="C234">
        <v>37.25</v>
      </c>
      <c r="D234">
        <v>10.61</v>
      </c>
      <c r="E234">
        <v>13.99</v>
      </c>
      <c r="F234">
        <v>56.08</v>
      </c>
      <c r="G234" t="str">
        <v>M5J</v>
      </c>
      <c r="H234">
        <v>2.0357965889999998</v>
      </c>
      <c r="M234">
        <f t="shared" si="27"/>
        <v>37.25</v>
      </c>
      <c r="N234">
        <f t="shared" si="32"/>
        <v>10.61</v>
      </c>
      <c r="O234">
        <f t="shared" si="33"/>
        <v>13.99</v>
      </c>
      <c r="P234">
        <f t="shared" si="26"/>
        <v>56.08</v>
      </c>
      <c r="Q234" t="b">
        <f t="shared" si="28"/>
        <v>0</v>
      </c>
      <c r="R234" t="b">
        <f t="shared" si="29"/>
        <v>0</v>
      </c>
      <c r="S234" t="b">
        <f t="shared" si="30"/>
        <v>0</v>
      </c>
      <c r="T234" t="b">
        <f t="shared" si="31"/>
        <v>0</v>
      </c>
    </row>
    <row r="235" spans="1:21" x14ac:dyDescent="0.25">
      <c r="A235">
        <v>235</v>
      </c>
      <c r="B235">
        <v>2015</v>
      </c>
      <c r="C235">
        <v>38.17</v>
      </c>
      <c r="D235">
        <v>9.89</v>
      </c>
      <c r="E235">
        <v>17.010000000000002</v>
      </c>
      <c r="F235">
        <v>51.89</v>
      </c>
      <c r="G235" t="str">
        <v>M8V</v>
      </c>
      <c r="H235">
        <v>35.929447240000002</v>
      </c>
      <c r="M235" t="b">
        <f t="shared" si="27"/>
        <v>0</v>
      </c>
      <c r="N235" t="b">
        <f t="shared" si="32"/>
        <v>0</v>
      </c>
      <c r="O235" t="b">
        <f t="shared" si="33"/>
        <v>0</v>
      </c>
      <c r="P235" t="b">
        <f t="shared" si="26"/>
        <v>0</v>
      </c>
      <c r="Q235">
        <f t="shared" si="28"/>
        <v>38.17</v>
      </c>
      <c r="R235">
        <f t="shared" si="29"/>
        <v>9.89</v>
      </c>
      <c r="S235">
        <f t="shared" si="30"/>
        <v>17.010000000000002</v>
      </c>
      <c r="T235">
        <f t="shared" si="31"/>
        <v>51.89</v>
      </c>
      <c r="U235">
        <f>(T235-$T$472)^2</f>
        <v>30.914053879217192</v>
      </c>
    </row>
    <row r="236" spans="1:21" x14ac:dyDescent="0.25">
      <c r="A236">
        <v>236</v>
      </c>
      <c r="B236">
        <v>2015</v>
      </c>
      <c r="C236">
        <v>36.880000000000003</v>
      </c>
      <c r="D236">
        <v>9.75</v>
      </c>
      <c r="E236">
        <v>15.92</v>
      </c>
      <c r="F236">
        <v>90.887</v>
      </c>
      <c r="G236" t="str">
        <v>M5J</v>
      </c>
      <c r="H236">
        <v>1.792657561</v>
      </c>
      <c r="M236">
        <f t="shared" si="27"/>
        <v>36.880000000000003</v>
      </c>
      <c r="N236">
        <f t="shared" si="32"/>
        <v>9.75</v>
      </c>
      <c r="O236">
        <f t="shared" si="33"/>
        <v>15.92</v>
      </c>
      <c r="P236">
        <f t="shared" si="26"/>
        <v>90.887</v>
      </c>
      <c r="Q236" t="b">
        <f t="shared" si="28"/>
        <v>0</v>
      </c>
      <c r="R236" t="b">
        <f t="shared" si="29"/>
        <v>0</v>
      </c>
      <c r="S236" t="b">
        <f t="shared" si="30"/>
        <v>0</v>
      </c>
      <c r="T236" t="b">
        <f t="shared" si="31"/>
        <v>0</v>
      </c>
    </row>
    <row r="237" spans="1:21" x14ac:dyDescent="0.25">
      <c r="A237">
        <v>237</v>
      </c>
      <c r="B237">
        <v>2015</v>
      </c>
      <c r="C237">
        <v>37.68</v>
      </c>
      <c r="D237">
        <v>10</v>
      </c>
      <c r="E237">
        <v>22.9</v>
      </c>
      <c r="F237">
        <v>2.1269999999999998</v>
      </c>
      <c r="G237" t="str">
        <v>M5J</v>
      </c>
      <c r="H237">
        <v>1.189195333</v>
      </c>
      <c r="M237">
        <f t="shared" si="27"/>
        <v>37.68</v>
      </c>
      <c r="N237">
        <f t="shared" si="32"/>
        <v>10</v>
      </c>
      <c r="O237">
        <f t="shared" si="33"/>
        <v>22.9</v>
      </c>
      <c r="P237">
        <f t="shared" si="26"/>
        <v>2.1269999999999998</v>
      </c>
      <c r="Q237" t="b">
        <f t="shared" si="28"/>
        <v>0</v>
      </c>
      <c r="R237" t="b">
        <f t="shared" si="29"/>
        <v>0</v>
      </c>
      <c r="S237" t="b">
        <f t="shared" si="30"/>
        <v>0</v>
      </c>
      <c r="T237" t="b">
        <f t="shared" si="31"/>
        <v>0</v>
      </c>
    </row>
    <row r="238" spans="1:21" x14ac:dyDescent="0.25">
      <c r="A238">
        <v>238</v>
      </c>
      <c r="B238">
        <v>2015</v>
      </c>
      <c r="C238">
        <v>37.880000000000003</v>
      </c>
      <c r="D238">
        <v>9.9</v>
      </c>
      <c r="E238">
        <v>14.83</v>
      </c>
      <c r="F238">
        <v>59.604999999999997</v>
      </c>
      <c r="G238" t="str">
        <v>M5J</v>
      </c>
      <c r="H238">
        <v>14.64761699</v>
      </c>
      <c r="M238">
        <f t="shared" si="27"/>
        <v>37.880000000000003</v>
      </c>
      <c r="N238">
        <f t="shared" si="32"/>
        <v>9.9</v>
      </c>
      <c r="O238">
        <f t="shared" si="33"/>
        <v>14.83</v>
      </c>
      <c r="P238">
        <f t="shared" si="26"/>
        <v>59.604999999999997</v>
      </c>
      <c r="Q238" t="b">
        <f t="shared" si="28"/>
        <v>0</v>
      </c>
      <c r="R238" t="b">
        <f t="shared" si="29"/>
        <v>0</v>
      </c>
      <c r="S238" t="b">
        <f t="shared" si="30"/>
        <v>0</v>
      </c>
      <c r="T238" t="b">
        <f t="shared" si="31"/>
        <v>0</v>
      </c>
    </row>
    <row r="239" spans="1:21" x14ac:dyDescent="0.25">
      <c r="A239">
        <v>239</v>
      </c>
      <c r="B239">
        <v>2015</v>
      </c>
      <c r="C239">
        <v>36.869999999999997</v>
      </c>
      <c r="D239">
        <v>9.85</v>
      </c>
      <c r="E239">
        <v>14.83</v>
      </c>
      <c r="F239">
        <v>57.76</v>
      </c>
      <c r="G239" t="str">
        <v>M5J</v>
      </c>
      <c r="H239">
        <v>2.5983258990000002</v>
      </c>
      <c r="M239">
        <f t="shared" si="27"/>
        <v>36.869999999999997</v>
      </c>
      <c r="N239">
        <f t="shared" si="32"/>
        <v>9.85</v>
      </c>
      <c r="O239">
        <f t="shared" si="33"/>
        <v>14.83</v>
      </c>
      <c r="P239">
        <f t="shared" si="26"/>
        <v>57.76</v>
      </c>
      <c r="Q239" t="b">
        <f t="shared" si="28"/>
        <v>0</v>
      </c>
      <c r="R239" t="b">
        <f t="shared" si="29"/>
        <v>0</v>
      </c>
      <c r="S239" t="b">
        <f t="shared" si="30"/>
        <v>0</v>
      </c>
      <c r="T239" t="b">
        <f t="shared" si="31"/>
        <v>0</v>
      </c>
    </row>
    <row r="240" spans="1:21" x14ac:dyDescent="0.25">
      <c r="A240">
        <v>240</v>
      </c>
      <c r="B240">
        <v>2015</v>
      </c>
      <c r="C240">
        <v>38.18</v>
      </c>
      <c r="D240">
        <v>9.89</v>
      </c>
      <c r="E240">
        <v>15.18</v>
      </c>
      <c r="F240">
        <v>60.68</v>
      </c>
      <c r="G240" t="str">
        <v>M5J</v>
      </c>
      <c r="H240">
        <v>1.189195333</v>
      </c>
      <c r="M240">
        <f t="shared" si="27"/>
        <v>38.18</v>
      </c>
      <c r="N240">
        <f t="shared" si="32"/>
        <v>9.89</v>
      </c>
      <c r="O240">
        <f t="shared" si="33"/>
        <v>15.18</v>
      </c>
      <c r="P240">
        <f t="shared" si="26"/>
        <v>60.68</v>
      </c>
      <c r="Q240" t="b">
        <f t="shared" si="28"/>
        <v>0</v>
      </c>
      <c r="R240" t="b">
        <f t="shared" si="29"/>
        <v>0</v>
      </c>
      <c r="S240" t="b">
        <f t="shared" si="30"/>
        <v>0</v>
      </c>
      <c r="T240" t="b">
        <f t="shared" si="31"/>
        <v>0</v>
      </c>
    </row>
    <row r="241" spans="1:21" x14ac:dyDescent="0.25">
      <c r="A241">
        <v>241</v>
      </c>
      <c r="B241">
        <v>2015</v>
      </c>
      <c r="C241">
        <v>37.58</v>
      </c>
      <c r="D241">
        <v>9.85</v>
      </c>
      <c r="E241">
        <v>15.22</v>
      </c>
      <c r="F241">
        <v>63.326999999999998</v>
      </c>
      <c r="G241" t="str">
        <v>M8V</v>
      </c>
      <c r="H241">
        <v>1.2011903909999999</v>
      </c>
      <c r="M241" t="b">
        <f t="shared" si="27"/>
        <v>0</v>
      </c>
      <c r="N241" t="b">
        <f t="shared" si="32"/>
        <v>0</v>
      </c>
      <c r="O241" t="b">
        <f t="shared" si="33"/>
        <v>0</v>
      </c>
      <c r="P241" t="b">
        <f t="shared" si="26"/>
        <v>0</v>
      </c>
      <c r="Q241">
        <f t="shared" si="28"/>
        <v>37.58</v>
      </c>
      <c r="R241">
        <f t="shared" si="29"/>
        <v>9.85</v>
      </c>
      <c r="S241">
        <f t="shared" si="30"/>
        <v>15.22</v>
      </c>
      <c r="T241">
        <f t="shared" si="31"/>
        <v>63.326999999999998</v>
      </c>
      <c r="U241">
        <f>(T241-$T$472)^2</f>
        <v>34.538649246563693</v>
      </c>
    </row>
    <row r="242" spans="1:21" x14ac:dyDescent="0.25">
      <c r="A242">
        <v>242</v>
      </c>
      <c r="B242">
        <v>2015</v>
      </c>
      <c r="C242">
        <v>37.83</v>
      </c>
      <c r="D242">
        <v>10.08</v>
      </c>
      <c r="E242">
        <v>15.33</v>
      </c>
      <c r="F242">
        <v>61.18</v>
      </c>
      <c r="G242" t="str">
        <v>M8V</v>
      </c>
      <c r="H242">
        <v>9.3793145130000006</v>
      </c>
      <c r="M242" t="b">
        <f t="shared" si="27"/>
        <v>0</v>
      </c>
      <c r="N242" t="b">
        <f t="shared" si="32"/>
        <v>0</v>
      </c>
      <c r="O242" t="b">
        <f t="shared" si="33"/>
        <v>0</v>
      </c>
      <c r="P242" t="b">
        <f t="shared" si="26"/>
        <v>0</v>
      </c>
      <c r="Q242">
        <f t="shared" si="28"/>
        <v>37.83</v>
      </c>
      <c r="R242">
        <f t="shared" si="29"/>
        <v>10.08</v>
      </c>
      <c r="S242">
        <f t="shared" si="30"/>
        <v>15.33</v>
      </c>
      <c r="T242">
        <f t="shared" si="31"/>
        <v>61.18</v>
      </c>
      <c r="U242">
        <f>(T242-$T$472)^2</f>
        <v>13.912595511869915</v>
      </c>
    </row>
    <row r="243" spans="1:21" x14ac:dyDescent="0.25">
      <c r="A243">
        <v>243</v>
      </c>
      <c r="B243">
        <v>2015</v>
      </c>
      <c r="C243">
        <v>37.94</v>
      </c>
      <c r="D243">
        <v>10.02</v>
      </c>
      <c r="E243">
        <v>15.68</v>
      </c>
      <c r="F243">
        <v>77.180000000000007</v>
      </c>
      <c r="G243" t="str">
        <v>M8V</v>
      </c>
      <c r="H243">
        <v>14.07352056</v>
      </c>
      <c r="M243" t="b">
        <f t="shared" si="27"/>
        <v>0</v>
      </c>
      <c r="N243" t="b">
        <f t="shared" si="32"/>
        <v>0</v>
      </c>
      <c r="O243" t="b">
        <f t="shared" si="33"/>
        <v>0</v>
      </c>
      <c r="P243" t="b">
        <f t="shared" si="26"/>
        <v>0</v>
      </c>
      <c r="Q243">
        <f t="shared" si="28"/>
        <v>37.94</v>
      </c>
      <c r="R243">
        <f t="shared" si="29"/>
        <v>10.02</v>
      </c>
      <c r="S243">
        <f t="shared" si="30"/>
        <v>15.68</v>
      </c>
      <c r="T243">
        <f t="shared" si="31"/>
        <v>77.180000000000007</v>
      </c>
      <c r="U243">
        <f>(T243-$T$472)^2</f>
        <v>389.27128938942064</v>
      </c>
    </row>
    <row r="244" spans="1:21" x14ac:dyDescent="0.25">
      <c r="A244">
        <v>244</v>
      </c>
      <c r="B244">
        <v>2015</v>
      </c>
      <c r="C244">
        <v>38.08</v>
      </c>
      <c r="D244">
        <v>10.199999999999999</v>
      </c>
      <c r="E244">
        <v>14.97</v>
      </c>
      <c r="F244">
        <v>59.835000000000001</v>
      </c>
      <c r="G244" t="str">
        <v>M5J</v>
      </c>
      <c r="H244">
        <v>1.189195333</v>
      </c>
      <c r="M244">
        <f t="shared" si="27"/>
        <v>38.08</v>
      </c>
      <c r="N244">
        <f t="shared" si="32"/>
        <v>10.199999999999999</v>
      </c>
      <c r="O244">
        <f t="shared" si="33"/>
        <v>14.97</v>
      </c>
      <c r="P244">
        <f t="shared" si="26"/>
        <v>59.835000000000001</v>
      </c>
      <c r="Q244" t="b">
        <f t="shared" si="28"/>
        <v>0</v>
      </c>
      <c r="R244" t="b">
        <f t="shared" si="29"/>
        <v>0</v>
      </c>
      <c r="S244" t="b">
        <f t="shared" si="30"/>
        <v>0</v>
      </c>
      <c r="T244" t="b">
        <f t="shared" si="31"/>
        <v>0</v>
      </c>
    </row>
    <row r="245" spans="1:21" x14ac:dyDescent="0.25">
      <c r="A245">
        <v>245</v>
      </c>
      <c r="B245">
        <v>2015</v>
      </c>
      <c r="C245">
        <v>37.99</v>
      </c>
      <c r="D245">
        <v>10.23</v>
      </c>
      <c r="E245">
        <v>14.97</v>
      </c>
      <c r="F245">
        <v>65.63</v>
      </c>
      <c r="G245" t="str">
        <v>M5J</v>
      </c>
      <c r="H245">
        <v>1.792657561</v>
      </c>
      <c r="M245">
        <f t="shared" si="27"/>
        <v>37.99</v>
      </c>
      <c r="N245">
        <f t="shared" si="32"/>
        <v>10.23</v>
      </c>
      <c r="O245">
        <f t="shared" si="33"/>
        <v>14.97</v>
      </c>
      <c r="P245">
        <f t="shared" si="26"/>
        <v>65.63</v>
      </c>
      <c r="Q245" t="b">
        <f t="shared" si="28"/>
        <v>0</v>
      </c>
      <c r="R245" t="b">
        <f t="shared" si="29"/>
        <v>0</v>
      </c>
      <c r="S245" t="b">
        <f t="shared" si="30"/>
        <v>0</v>
      </c>
      <c r="T245" t="b">
        <f t="shared" si="31"/>
        <v>0</v>
      </c>
    </row>
    <row r="246" spans="1:21" x14ac:dyDescent="0.25">
      <c r="A246">
        <v>246</v>
      </c>
      <c r="B246">
        <v>2015</v>
      </c>
      <c r="C246">
        <v>37.43</v>
      </c>
      <c r="D246">
        <v>10.130000000000001</v>
      </c>
      <c r="E246">
        <v>14.96</v>
      </c>
      <c r="F246">
        <v>49.863999999999997</v>
      </c>
      <c r="G246" t="str">
        <v>M5J</v>
      </c>
      <c r="H246">
        <v>1.792657561</v>
      </c>
      <c r="M246">
        <f t="shared" si="27"/>
        <v>37.43</v>
      </c>
      <c r="N246">
        <f t="shared" si="32"/>
        <v>10.130000000000001</v>
      </c>
      <c r="O246">
        <f t="shared" si="33"/>
        <v>14.96</v>
      </c>
      <c r="P246">
        <f t="shared" si="26"/>
        <v>49.863999999999997</v>
      </c>
      <c r="Q246" t="b">
        <f t="shared" si="28"/>
        <v>0</v>
      </c>
      <c r="R246" t="b">
        <f t="shared" si="29"/>
        <v>0</v>
      </c>
      <c r="S246" t="b">
        <f t="shared" si="30"/>
        <v>0</v>
      </c>
      <c r="T246" t="b">
        <f t="shared" si="31"/>
        <v>0</v>
      </c>
    </row>
    <row r="247" spans="1:21" x14ac:dyDescent="0.25">
      <c r="A247">
        <v>247</v>
      </c>
      <c r="B247">
        <v>2015</v>
      </c>
      <c r="C247">
        <v>38</v>
      </c>
      <c r="D247">
        <v>10.07</v>
      </c>
      <c r="E247">
        <v>15</v>
      </c>
      <c r="F247">
        <v>62.89</v>
      </c>
      <c r="G247" t="str">
        <v>M5J</v>
      </c>
      <c r="H247">
        <v>1.189195333</v>
      </c>
      <c r="M247">
        <f t="shared" si="27"/>
        <v>38</v>
      </c>
      <c r="N247">
        <f t="shared" si="32"/>
        <v>10.07</v>
      </c>
      <c r="O247">
        <f t="shared" si="33"/>
        <v>15</v>
      </c>
      <c r="P247">
        <f t="shared" si="26"/>
        <v>62.89</v>
      </c>
      <c r="Q247" t="b">
        <f t="shared" si="28"/>
        <v>0</v>
      </c>
      <c r="R247" t="b">
        <f t="shared" si="29"/>
        <v>0</v>
      </c>
      <c r="S247" t="b">
        <f t="shared" si="30"/>
        <v>0</v>
      </c>
      <c r="T247" t="b">
        <f t="shared" si="31"/>
        <v>0</v>
      </c>
    </row>
    <row r="248" spans="1:21" x14ac:dyDescent="0.25">
      <c r="A248">
        <v>248</v>
      </c>
      <c r="B248">
        <v>2015</v>
      </c>
      <c r="C248">
        <v>38.450000000000003</v>
      </c>
      <c r="D248">
        <v>10.16</v>
      </c>
      <c r="E248">
        <v>15.52</v>
      </c>
      <c r="F248">
        <v>26.587</v>
      </c>
      <c r="G248" t="str">
        <v>M1E</v>
      </c>
      <c r="H248">
        <v>6.0863260889999999</v>
      </c>
      <c r="M248" t="b">
        <f t="shared" si="27"/>
        <v>0</v>
      </c>
      <c r="N248" t="b">
        <f t="shared" si="32"/>
        <v>0</v>
      </c>
      <c r="O248" t="b">
        <f t="shared" si="33"/>
        <v>0</v>
      </c>
      <c r="P248" t="b">
        <f t="shared" si="26"/>
        <v>0</v>
      </c>
      <c r="Q248" t="b">
        <f t="shared" si="28"/>
        <v>0</v>
      </c>
      <c r="R248" t="b">
        <f t="shared" si="29"/>
        <v>0</v>
      </c>
      <c r="S248" t="b">
        <f t="shared" si="30"/>
        <v>0</v>
      </c>
      <c r="T248" t="b">
        <f t="shared" si="31"/>
        <v>0</v>
      </c>
    </row>
    <row r="249" spans="1:21" x14ac:dyDescent="0.25">
      <c r="A249">
        <v>249</v>
      </c>
      <c r="B249">
        <v>2015</v>
      </c>
      <c r="C249">
        <v>40</v>
      </c>
      <c r="D249">
        <v>10.63</v>
      </c>
      <c r="E249">
        <v>15.92</v>
      </c>
      <c r="F249">
        <v>30.631</v>
      </c>
      <c r="G249" t="str">
        <v>M5J</v>
      </c>
      <c r="H249">
        <v>2.0357965889999998</v>
      </c>
      <c r="M249">
        <f t="shared" si="27"/>
        <v>40</v>
      </c>
      <c r="N249">
        <f t="shared" si="32"/>
        <v>10.63</v>
      </c>
      <c r="O249">
        <f t="shared" si="33"/>
        <v>15.92</v>
      </c>
      <c r="P249">
        <f t="shared" si="26"/>
        <v>30.631</v>
      </c>
      <c r="Q249" t="b">
        <f t="shared" si="28"/>
        <v>0</v>
      </c>
      <c r="R249" t="b">
        <f t="shared" si="29"/>
        <v>0</v>
      </c>
      <c r="S249" t="b">
        <f t="shared" si="30"/>
        <v>0</v>
      </c>
      <c r="T249" t="b">
        <f t="shared" si="31"/>
        <v>0</v>
      </c>
    </row>
    <row r="250" spans="1:21" x14ac:dyDescent="0.25">
      <c r="A250">
        <v>250</v>
      </c>
      <c r="B250">
        <v>2015</v>
      </c>
      <c r="C250">
        <v>39.229999999999997</v>
      </c>
      <c r="D250">
        <v>10.53</v>
      </c>
      <c r="E250">
        <v>15.46</v>
      </c>
      <c r="F250">
        <v>29.89</v>
      </c>
      <c r="G250" t="str">
        <v>M5J</v>
      </c>
      <c r="H250">
        <v>1.792657561</v>
      </c>
      <c r="M250">
        <f t="shared" si="27"/>
        <v>39.229999999999997</v>
      </c>
      <c r="N250">
        <f t="shared" si="32"/>
        <v>10.53</v>
      </c>
      <c r="O250">
        <f t="shared" si="33"/>
        <v>15.46</v>
      </c>
      <c r="P250">
        <f t="shared" si="26"/>
        <v>29.89</v>
      </c>
      <c r="Q250" t="b">
        <f t="shared" si="28"/>
        <v>0</v>
      </c>
      <c r="R250" t="b">
        <f t="shared" si="29"/>
        <v>0</v>
      </c>
      <c r="S250" t="b">
        <f t="shared" si="30"/>
        <v>0</v>
      </c>
      <c r="T250" t="b">
        <f t="shared" si="31"/>
        <v>0</v>
      </c>
    </row>
    <row r="251" spans="1:21" x14ac:dyDescent="0.25">
      <c r="A251">
        <v>251</v>
      </c>
      <c r="B251">
        <v>2015</v>
      </c>
      <c r="C251">
        <v>38.68</v>
      </c>
      <c r="D251">
        <v>10.06</v>
      </c>
      <c r="E251">
        <v>15.39</v>
      </c>
      <c r="F251" t="str">
        <v>NA</v>
      </c>
      <c r="G251" t="str">
        <v>M5J</v>
      </c>
      <c r="H251">
        <v>1.1368219559999999</v>
      </c>
      <c r="M251">
        <f t="shared" si="27"/>
        <v>38.68</v>
      </c>
      <c r="N251">
        <f t="shared" si="32"/>
        <v>10.06</v>
      </c>
      <c r="O251">
        <f t="shared" si="33"/>
        <v>15.39</v>
      </c>
      <c r="P251" t="str">
        <f t="shared" si="26"/>
        <v>NA</v>
      </c>
      <c r="Q251" t="b">
        <f t="shared" si="28"/>
        <v>0</v>
      </c>
      <c r="R251" t="b">
        <f t="shared" si="29"/>
        <v>0</v>
      </c>
      <c r="S251" t="b">
        <f t="shared" si="30"/>
        <v>0</v>
      </c>
      <c r="T251" t="b">
        <f t="shared" si="31"/>
        <v>0</v>
      </c>
    </row>
    <row r="252" spans="1:21" x14ac:dyDescent="0.25">
      <c r="A252">
        <v>252</v>
      </c>
      <c r="B252">
        <v>2015</v>
      </c>
      <c r="C252">
        <v>38.42</v>
      </c>
      <c r="D252">
        <v>10.15</v>
      </c>
      <c r="E252">
        <v>15.05</v>
      </c>
      <c r="F252">
        <v>19.788</v>
      </c>
      <c r="G252" t="str">
        <v>M5J</v>
      </c>
      <c r="H252">
        <v>1.792657561</v>
      </c>
      <c r="M252">
        <f t="shared" si="27"/>
        <v>38.42</v>
      </c>
      <c r="N252">
        <f t="shared" si="32"/>
        <v>10.15</v>
      </c>
      <c r="O252">
        <f t="shared" si="33"/>
        <v>15.05</v>
      </c>
      <c r="P252">
        <f t="shared" si="26"/>
        <v>19.788</v>
      </c>
      <c r="Q252" t="b">
        <f t="shared" si="28"/>
        <v>0</v>
      </c>
      <c r="R252" t="b">
        <f t="shared" si="29"/>
        <v>0</v>
      </c>
      <c r="S252" t="b">
        <f t="shared" si="30"/>
        <v>0</v>
      </c>
      <c r="T252" t="b">
        <f t="shared" si="31"/>
        <v>0</v>
      </c>
    </row>
    <row r="253" spans="1:21" x14ac:dyDescent="0.25">
      <c r="A253">
        <v>253</v>
      </c>
      <c r="B253">
        <v>2015</v>
      </c>
      <c r="C253">
        <v>38.51</v>
      </c>
      <c r="D253">
        <v>10.4</v>
      </c>
      <c r="E253">
        <v>15.48</v>
      </c>
      <c r="F253">
        <v>32.841999999999999</v>
      </c>
      <c r="G253" t="str">
        <v>M5J</v>
      </c>
      <c r="H253">
        <v>2.5983258990000002</v>
      </c>
      <c r="M253">
        <f t="shared" si="27"/>
        <v>38.51</v>
      </c>
      <c r="N253">
        <f t="shared" si="32"/>
        <v>10.4</v>
      </c>
      <c r="O253">
        <f t="shared" si="33"/>
        <v>15.48</v>
      </c>
      <c r="P253">
        <f t="shared" si="26"/>
        <v>32.841999999999999</v>
      </c>
      <c r="Q253" t="b">
        <f t="shared" si="28"/>
        <v>0</v>
      </c>
      <c r="R253" t="b">
        <f t="shared" si="29"/>
        <v>0</v>
      </c>
      <c r="S253" t="b">
        <f t="shared" si="30"/>
        <v>0</v>
      </c>
      <c r="T253" t="b">
        <f t="shared" si="31"/>
        <v>0</v>
      </c>
    </row>
    <row r="254" spans="1:21" x14ac:dyDescent="0.25">
      <c r="A254">
        <v>254</v>
      </c>
      <c r="B254">
        <v>2015</v>
      </c>
      <c r="C254">
        <v>38.33</v>
      </c>
      <c r="D254">
        <v>10.47</v>
      </c>
      <c r="E254">
        <v>15.17</v>
      </c>
      <c r="F254">
        <v>33.499000000000002</v>
      </c>
      <c r="G254" t="str">
        <v>M5J</v>
      </c>
      <c r="H254">
        <v>1.792657561</v>
      </c>
      <c r="M254">
        <f t="shared" si="27"/>
        <v>38.33</v>
      </c>
      <c r="N254">
        <f t="shared" si="32"/>
        <v>10.47</v>
      </c>
      <c r="O254">
        <f t="shared" si="33"/>
        <v>15.17</v>
      </c>
      <c r="P254">
        <f t="shared" si="26"/>
        <v>33.499000000000002</v>
      </c>
      <c r="Q254" t="b">
        <f t="shared" si="28"/>
        <v>0</v>
      </c>
      <c r="R254" t="b">
        <f t="shared" si="29"/>
        <v>0</v>
      </c>
      <c r="S254" t="b">
        <f t="shared" si="30"/>
        <v>0</v>
      </c>
      <c r="T254" t="b">
        <f t="shared" si="31"/>
        <v>0</v>
      </c>
    </row>
    <row r="255" spans="1:21" x14ac:dyDescent="0.25">
      <c r="A255">
        <v>255</v>
      </c>
      <c r="B255">
        <v>2015</v>
      </c>
      <c r="C255">
        <v>38.659999999999997</v>
      </c>
      <c r="D255">
        <v>10.15</v>
      </c>
      <c r="E255">
        <v>15.61</v>
      </c>
      <c r="F255">
        <v>32.646000000000001</v>
      </c>
      <c r="G255" t="str">
        <v>M4E</v>
      </c>
      <c r="H255">
        <v>13.21567793</v>
      </c>
      <c r="M255" t="b">
        <f t="shared" si="27"/>
        <v>0</v>
      </c>
      <c r="N255" t="b">
        <f t="shared" si="32"/>
        <v>0</v>
      </c>
      <c r="O255" t="b">
        <f t="shared" si="33"/>
        <v>0</v>
      </c>
      <c r="P255" t="b">
        <f t="shared" si="26"/>
        <v>0</v>
      </c>
      <c r="Q255" t="b">
        <f t="shared" si="28"/>
        <v>0</v>
      </c>
      <c r="R255" t="b">
        <f t="shared" si="29"/>
        <v>0</v>
      </c>
      <c r="S255" t="b">
        <f t="shared" si="30"/>
        <v>0</v>
      </c>
      <c r="T255" t="b">
        <f t="shared" si="31"/>
        <v>0</v>
      </c>
    </row>
    <row r="256" spans="1:21" x14ac:dyDescent="0.25">
      <c r="A256">
        <v>256</v>
      </c>
      <c r="B256">
        <v>2015</v>
      </c>
      <c r="C256">
        <v>38.729999999999997</v>
      </c>
      <c r="D256">
        <v>10.1</v>
      </c>
      <c r="E256">
        <v>15.57</v>
      </c>
      <c r="F256">
        <v>30.74</v>
      </c>
      <c r="G256" t="str">
        <v>M1E</v>
      </c>
      <c r="H256">
        <v>5.6664447610000002</v>
      </c>
      <c r="M256" t="b">
        <f t="shared" si="27"/>
        <v>0</v>
      </c>
      <c r="N256" t="b">
        <f t="shared" si="32"/>
        <v>0</v>
      </c>
      <c r="O256" t="b">
        <f t="shared" si="33"/>
        <v>0</v>
      </c>
      <c r="P256" t="b">
        <f t="shared" si="26"/>
        <v>0</v>
      </c>
      <c r="Q256" t="b">
        <f t="shared" si="28"/>
        <v>0</v>
      </c>
      <c r="R256" t="b">
        <f t="shared" si="29"/>
        <v>0</v>
      </c>
      <c r="S256" t="b">
        <f t="shared" si="30"/>
        <v>0</v>
      </c>
      <c r="T256" t="b">
        <f t="shared" si="31"/>
        <v>0</v>
      </c>
    </row>
    <row r="257" spans="1:21" x14ac:dyDescent="0.25">
      <c r="A257">
        <v>257</v>
      </c>
      <c r="B257">
        <v>2015</v>
      </c>
      <c r="C257">
        <v>38.049999999999997</v>
      </c>
      <c r="D257">
        <v>10.119999999999999</v>
      </c>
      <c r="E257">
        <v>15.08</v>
      </c>
      <c r="F257">
        <v>28.041</v>
      </c>
      <c r="G257" t="str">
        <v>M5J</v>
      </c>
      <c r="H257">
        <v>1.792657561</v>
      </c>
      <c r="M257">
        <f t="shared" si="27"/>
        <v>38.049999999999997</v>
      </c>
      <c r="N257">
        <f t="shared" si="32"/>
        <v>10.119999999999999</v>
      </c>
      <c r="O257">
        <f t="shared" si="33"/>
        <v>15.08</v>
      </c>
      <c r="P257">
        <f t="shared" si="26"/>
        <v>28.041</v>
      </c>
      <c r="Q257" t="b">
        <f t="shared" si="28"/>
        <v>0</v>
      </c>
      <c r="R257" t="b">
        <f t="shared" si="29"/>
        <v>0</v>
      </c>
      <c r="S257" t="b">
        <f t="shared" si="30"/>
        <v>0</v>
      </c>
      <c r="T257" t="b">
        <f t="shared" si="31"/>
        <v>0</v>
      </c>
    </row>
    <row r="258" spans="1:21" x14ac:dyDescent="0.25">
      <c r="A258">
        <v>258</v>
      </c>
      <c r="B258">
        <v>2015</v>
      </c>
      <c r="C258">
        <v>38.15</v>
      </c>
      <c r="D258">
        <v>10.11</v>
      </c>
      <c r="E258">
        <v>15.53</v>
      </c>
      <c r="F258">
        <v>34.409999999999997</v>
      </c>
      <c r="G258" t="str">
        <v>M8V</v>
      </c>
      <c r="H258">
        <v>6.6685640480000004</v>
      </c>
      <c r="M258" t="b">
        <f t="shared" si="27"/>
        <v>0</v>
      </c>
      <c r="N258" t="b">
        <f t="shared" si="32"/>
        <v>0</v>
      </c>
      <c r="O258" t="b">
        <f t="shared" si="33"/>
        <v>0</v>
      </c>
      <c r="P258" t="b">
        <f t="shared" ref="P258:P321" si="34">IF(G258="M5J", F258)</f>
        <v>0</v>
      </c>
      <c r="Q258">
        <f t="shared" si="28"/>
        <v>38.15</v>
      </c>
      <c r="R258">
        <f t="shared" si="29"/>
        <v>10.11</v>
      </c>
      <c r="S258">
        <f t="shared" si="30"/>
        <v>15.53</v>
      </c>
      <c r="T258">
        <f t="shared" si="31"/>
        <v>34.409999999999997</v>
      </c>
      <c r="U258">
        <f>(T258-$T$472)^2</f>
        <v>530.84348081799351</v>
      </c>
    </row>
    <row r="259" spans="1:21" x14ac:dyDescent="0.25">
      <c r="A259">
        <v>259</v>
      </c>
      <c r="B259">
        <v>2015</v>
      </c>
      <c r="C259">
        <v>1.51</v>
      </c>
      <c r="D259">
        <v>0.17</v>
      </c>
      <c r="E259">
        <v>0.78</v>
      </c>
      <c r="F259" t="str">
        <v>NA</v>
      </c>
      <c r="G259" t="str">
        <v>M5J</v>
      </c>
      <c r="H259">
        <v>1.189195333</v>
      </c>
      <c r="M259">
        <f t="shared" ref="M259:M322" si="35">IF(G259="M5J",C259)</f>
        <v>1.51</v>
      </c>
      <c r="N259">
        <f t="shared" si="32"/>
        <v>0.17</v>
      </c>
      <c r="O259">
        <f t="shared" si="33"/>
        <v>0.78</v>
      </c>
      <c r="P259" t="str">
        <f t="shared" si="34"/>
        <v>NA</v>
      </c>
      <c r="Q259" t="b">
        <f t="shared" ref="Q259:Q322" si="36">IF(G259="M8V",C259)</f>
        <v>0</v>
      </c>
      <c r="R259" t="b">
        <f t="shared" ref="R259:R322" si="37">IF(G259="M8V",D259)</f>
        <v>0</v>
      </c>
      <c r="S259" t="b">
        <f t="shared" ref="S259:S322" si="38">IF(G259="M8V",E259)</f>
        <v>0</v>
      </c>
      <c r="T259" t="b">
        <f t="shared" ref="T259:T322" si="39">IF(G259="M8V",F259)</f>
        <v>0</v>
      </c>
    </row>
    <row r="260" spans="1:21" x14ac:dyDescent="0.25">
      <c r="A260">
        <v>260</v>
      </c>
      <c r="B260">
        <v>2015</v>
      </c>
      <c r="C260">
        <v>38.33</v>
      </c>
      <c r="D260">
        <v>10.69</v>
      </c>
      <c r="E260">
        <v>15.68</v>
      </c>
      <c r="F260">
        <v>33.831000000000003</v>
      </c>
      <c r="G260" t="str">
        <v>M4E</v>
      </c>
      <c r="H260">
        <v>9.7220657740000007</v>
      </c>
      <c r="M260" t="b">
        <f t="shared" si="35"/>
        <v>0</v>
      </c>
      <c r="N260" t="b">
        <f t="shared" si="32"/>
        <v>0</v>
      </c>
      <c r="O260" t="b">
        <f t="shared" si="33"/>
        <v>0</v>
      </c>
      <c r="P260" t="b">
        <f t="shared" si="34"/>
        <v>0</v>
      </c>
      <c r="Q260" t="b">
        <f t="shared" si="36"/>
        <v>0</v>
      </c>
      <c r="R260" t="b">
        <f t="shared" si="37"/>
        <v>0</v>
      </c>
      <c r="S260" t="b">
        <f t="shared" si="38"/>
        <v>0</v>
      </c>
      <c r="T260" t="b">
        <f t="shared" si="39"/>
        <v>0</v>
      </c>
    </row>
    <row r="261" spans="1:21" x14ac:dyDescent="0.25">
      <c r="A261">
        <v>261</v>
      </c>
      <c r="B261">
        <v>2015</v>
      </c>
      <c r="C261">
        <v>38.24</v>
      </c>
      <c r="D261">
        <v>10.119999999999999</v>
      </c>
      <c r="E261">
        <v>15.06</v>
      </c>
      <c r="F261">
        <v>60.585999999999999</v>
      </c>
      <c r="G261" t="str">
        <v>M1E</v>
      </c>
      <c r="H261">
        <v>19.506921599999998</v>
      </c>
      <c r="M261" t="b">
        <f t="shared" si="35"/>
        <v>0</v>
      </c>
      <c r="N261" t="b">
        <f t="shared" si="32"/>
        <v>0</v>
      </c>
      <c r="O261" t="b">
        <f t="shared" si="33"/>
        <v>0</v>
      </c>
      <c r="P261" t="b">
        <f t="shared" si="34"/>
        <v>0</v>
      </c>
      <c r="Q261" t="b">
        <f t="shared" si="36"/>
        <v>0</v>
      </c>
      <c r="R261" t="b">
        <f t="shared" si="37"/>
        <v>0</v>
      </c>
      <c r="S261" t="b">
        <f t="shared" si="38"/>
        <v>0</v>
      </c>
      <c r="T261" t="b">
        <f t="shared" si="39"/>
        <v>0</v>
      </c>
    </row>
    <row r="262" spans="1:21" x14ac:dyDescent="0.25">
      <c r="A262">
        <v>262</v>
      </c>
      <c r="B262">
        <v>2015</v>
      </c>
      <c r="C262">
        <v>36.78</v>
      </c>
      <c r="D262">
        <v>9.86</v>
      </c>
      <c r="E262">
        <v>15.03</v>
      </c>
      <c r="F262">
        <v>60.36</v>
      </c>
      <c r="G262" t="str">
        <v>M5J</v>
      </c>
      <c r="H262">
        <v>2.5983258990000002</v>
      </c>
      <c r="M262">
        <f t="shared" si="35"/>
        <v>36.78</v>
      </c>
      <c r="N262">
        <f t="shared" si="32"/>
        <v>9.86</v>
      </c>
      <c r="O262">
        <f t="shared" si="33"/>
        <v>15.03</v>
      </c>
      <c r="P262">
        <f t="shared" si="34"/>
        <v>60.36</v>
      </c>
      <c r="Q262" t="b">
        <f t="shared" si="36"/>
        <v>0</v>
      </c>
      <c r="R262" t="b">
        <f t="shared" si="37"/>
        <v>0</v>
      </c>
      <c r="S262" t="b">
        <f t="shared" si="38"/>
        <v>0</v>
      </c>
      <c r="T262" t="b">
        <f t="shared" si="39"/>
        <v>0</v>
      </c>
    </row>
    <row r="263" spans="1:21" x14ac:dyDescent="0.25">
      <c r="A263">
        <v>263</v>
      </c>
      <c r="B263">
        <v>2015</v>
      </c>
      <c r="C263">
        <v>38.56</v>
      </c>
      <c r="D263">
        <v>10.31</v>
      </c>
      <c r="E263">
        <v>15.2</v>
      </c>
      <c r="F263">
        <v>63.1</v>
      </c>
      <c r="G263" t="str">
        <v>M5J</v>
      </c>
      <c r="H263">
        <v>2.5983258990000002</v>
      </c>
      <c r="M263">
        <f t="shared" si="35"/>
        <v>38.56</v>
      </c>
      <c r="N263">
        <f t="shared" si="32"/>
        <v>10.31</v>
      </c>
      <c r="O263">
        <f t="shared" si="33"/>
        <v>15.2</v>
      </c>
      <c r="P263">
        <f t="shared" si="34"/>
        <v>63.1</v>
      </c>
      <c r="Q263" t="b">
        <f t="shared" si="36"/>
        <v>0</v>
      </c>
      <c r="R263" t="b">
        <f t="shared" si="37"/>
        <v>0</v>
      </c>
      <c r="S263" t="b">
        <f t="shared" si="38"/>
        <v>0</v>
      </c>
      <c r="T263" t="b">
        <f t="shared" si="39"/>
        <v>0</v>
      </c>
    </row>
    <row r="264" spans="1:21" x14ac:dyDescent="0.25">
      <c r="A264">
        <v>264</v>
      </c>
      <c r="B264">
        <v>2015</v>
      </c>
      <c r="C264">
        <v>38.42</v>
      </c>
      <c r="D264">
        <v>10.08</v>
      </c>
      <c r="E264">
        <v>15.34</v>
      </c>
      <c r="F264">
        <v>52.1</v>
      </c>
      <c r="G264" t="str">
        <v>M5J</v>
      </c>
      <c r="H264">
        <v>1.1368219559999999</v>
      </c>
      <c r="M264">
        <f t="shared" si="35"/>
        <v>38.42</v>
      </c>
      <c r="N264">
        <f t="shared" si="32"/>
        <v>10.08</v>
      </c>
      <c r="O264">
        <f t="shared" si="33"/>
        <v>15.34</v>
      </c>
      <c r="P264">
        <f t="shared" si="34"/>
        <v>52.1</v>
      </c>
      <c r="Q264" t="b">
        <f t="shared" si="36"/>
        <v>0</v>
      </c>
      <c r="R264" t="b">
        <f t="shared" si="37"/>
        <v>0</v>
      </c>
      <c r="S264" t="b">
        <f t="shared" si="38"/>
        <v>0</v>
      </c>
      <c r="T264" t="b">
        <f t="shared" si="39"/>
        <v>0</v>
      </c>
    </row>
    <row r="265" spans="1:21" x14ac:dyDescent="0.25">
      <c r="A265">
        <v>265</v>
      </c>
      <c r="B265">
        <v>2015</v>
      </c>
      <c r="C265">
        <v>38.04</v>
      </c>
      <c r="D265">
        <v>10.34</v>
      </c>
      <c r="E265">
        <v>15.27</v>
      </c>
      <c r="F265">
        <v>62.744</v>
      </c>
      <c r="G265" t="str">
        <v>M5J</v>
      </c>
      <c r="H265">
        <v>2.0357965889999998</v>
      </c>
      <c r="M265">
        <f t="shared" si="35"/>
        <v>38.04</v>
      </c>
      <c r="N265">
        <f t="shared" si="32"/>
        <v>10.34</v>
      </c>
      <c r="O265">
        <f t="shared" si="33"/>
        <v>15.27</v>
      </c>
      <c r="P265">
        <f t="shared" si="34"/>
        <v>62.744</v>
      </c>
      <c r="Q265" t="b">
        <f t="shared" si="36"/>
        <v>0</v>
      </c>
      <c r="R265" t="b">
        <f t="shared" si="37"/>
        <v>0</v>
      </c>
      <c r="S265" t="b">
        <f t="shared" si="38"/>
        <v>0</v>
      </c>
      <c r="T265" t="b">
        <f t="shared" si="39"/>
        <v>0</v>
      </c>
    </row>
    <row r="266" spans="1:21" x14ac:dyDescent="0.25">
      <c r="A266">
        <v>266</v>
      </c>
      <c r="B266">
        <v>2015</v>
      </c>
      <c r="C266">
        <v>37.39</v>
      </c>
      <c r="D266">
        <v>9.89</v>
      </c>
      <c r="E266">
        <v>15.06</v>
      </c>
      <c r="F266">
        <v>63.351999999999997</v>
      </c>
      <c r="G266" t="str">
        <v>M5J</v>
      </c>
      <c r="H266">
        <v>2.0357965889999998</v>
      </c>
      <c r="M266">
        <f t="shared" si="35"/>
        <v>37.39</v>
      </c>
      <c r="N266">
        <f t="shared" si="32"/>
        <v>9.89</v>
      </c>
      <c r="O266">
        <f t="shared" si="33"/>
        <v>15.06</v>
      </c>
      <c r="P266">
        <f t="shared" si="34"/>
        <v>63.351999999999997</v>
      </c>
      <c r="Q266" t="b">
        <f t="shared" si="36"/>
        <v>0</v>
      </c>
      <c r="R266" t="b">
        <f t="shared" si="37"/>
        <v>0</v>
      </c>
      <c r="S266" t="b">
        <f t="shared" si="38"/>
        <v>0</v>
      </c>
      <c r="T266" t="b">
        <f t="shared" si="39"/>
        <v>0</v>
      </c>
    </row>
    <row r="267" spans="1:21" x14ac:dyDescent="0.25">
      <c r="A267">
        <v>267</v>
      </c>
      <c r="B267">
        <v>2015</v>
      </c>
      <c r="C267">
        <v>37.94</v>
      </c>
      <c r="D267">
        <v>10.16</v>
      </c>
      <c r="E267">
        <v>15.53</v>
      </c>
      <c r="F267">
        <v>74.619</v>
      </c>
      <c r="G267" t="str">
        <v>M5J</v>
      </c>
      <c r="H267">
        <v>6.8860729660000004</v>
      </c>
      <c r="M267">
        <f t="shared" si="35"/>
        <v>37.94</v>
      </c>
      <c r="N267">
        <f t="shared" si="32"/>
        <v>10.16</v>
      </c>
      <c r="O267">
        <f t="shared" si="33"/>
        <v>15.53</v>
      </c>
      <c r="P267">
        <f t="shared" si="34"/>
        <v>74.619</v>
      </c>
      <c r="Q267" t="b">
        <f t="shared" si="36"/>
        <v>0</v>
      </c>
      <c r="R267" t="b">
        <f t="shared" si="37"/>
        <v>0</v>
      </c>
      <c r="S267" t="b">
        <f t="shared" si="38"/>
        <v>0</v>
      </c>
      <c r="T267" t="b">
        <f t="shared" si="39"/>
        <v>0</v>
      </c>
    </row>
    <row r="268" spans="1:21" x14ac:dyDescent="0.25">
      <c r="A268">
        <v>268</v>
      </c>
      <c r="B268">
        <v>2015</v>
      </c>
      <c r="C268">
        <v>37.68</v>
      </c>
      <c r="D268">
        <v>10</v>
      </c>
      <c r="E268">
        <v>22.9</v>
      </c>
      <c r="F268">
        <v>2.1269999999999998</v>
      </c>
      <c r="G268" t="str">
        <v>M5J</v>
      </c>
      <c r="H268">
        <v>1.189195333</v>
      </c>
      <c r="M268">
        <f t="shared" si="35"/>
        <v>37.68</v>
      </c>
      <c r="N268">
        <f t="shared" si="32"/>
        <v>10</v>
      </c>
      <c r="O268">
        <f t="shared" si="33"/>
        <v>22.9</v>
      </c>
      <c r="P268">
        <f t="shared" si="34"/>
        <v>2.1269999999999998</v>
      </c>
      <c r="Q268" t="b">
        <f t="shared" si="36"/>
        <v>0</v>
      </c>
      <c r="R268" t="b">
        <f t="shared" si="37"/>
        <v>0</v>
      </c>
      <c r="S268" t="b">
        <f t="shared" si="38"/>
        <v>0</v>
      </c>
      <c r="T268" t="b">
        <f t="shared" si="39"/>
        <v>0</v>
      </c>
    </row>
    <row r="269" spans="1:21" x14ac:dyDescent="0.25">
      <c r="A269">
        <v>269</v>
      </c>
      <c r="B269">
        <v>2015</v>
      </c>
      <c r="C269">
        <v>38</v>
      </c>
      <c r="D269">
        <v>10.16</v>
      </c>
      <c r="E269">
        <v>17.399999999999999</v>
      </c>
      <c r="F269">
        <v>35.396000000000001</v>
      </c>
      <c r="G269" t="str">
        <v>M8V</v>
      </c>
      <c r="H269">
        <v>15.18310303</v>
      </c>
      <c r="M269" t="b">
        <f t="shared" si="35"/>
        <v>0</v>
      </c>
      <c r="N269" t="b">
        <f t="shared" si="32"/>
        <v>0</v>
      </c>
      <c r="O269" t="b">
        <f t="shared" si="33"/>
        <v>0</v>
      </c>
      <c r="P269" t="b">
        <f t="shared" si="34"/>
        <v>0</v>
      </c>
      <c r="Q269">
        <f t="shared" si="36"/>
        <v>38</v>
      </c>
      <c r="R269">
        <f t="shared" si="37"/>
        <v>10.16</v>
      </c>
      <c r="S269">
        <f t="shared" si="38"/>
        <v>17.399999999999999</v>
      </c>
      <c r="T269">
        <f t="shared" si="39"/>
        <v>35.396000000000001</v>
      </c>
      <c r="U269">
        <f>(T269-$T$472)^2</f>
        <v>486.38071632819737</v>
      </c>
    </row>
    <row r="270" spans="1:21" x14ac:dyDescent="0.25">
      <c r="A270">
        <v>270</v>
      </c>
      <c r="B270">
        <v>2015</v>
      </c>
      <c r="C270">
        <v>39.04</v>
      </c>
      <c r="D270">
        <v>10.32</v>
      </c>
      <c r="E270">
        <v>15.68</v>
      </c>
      <c r="F270">
        <v>35.75</v>
      </c>
      <c r="G270" t="str">
        <v>M1E</v>
      </c>
      <c r="H270">
        <v>16.633628229999999</v>
      </c>
      <c r="M270" t="b">
        <f t="shared" si="35"/>
        <v>0</v>
      </c>
      <c r="N270" t="b">
        <f t="shared" ref="N270:N333" si="40">IF(G270="M5J",D270)</f>
        <v>0</v>
      </c>
      <c r="O270" t="b">
        <f t="shared" ref="O270:O333" si="41">IF(G270="M5J",E270)</f>
        <v>0</v>
      </c>
      <c r="P270" t="b">
        <f t="shared" si="34"/>
        <v>0</v>
      </c>
      <c r="Q270" t="b">
        <f t="shared" si="36"/>
        <v>0</v>
      </c>
      <c r="R270" t="b">
        <f t="shared" si="37"/>
        <v>0</v>
      </c>
      <c r="S270" t="b">
        <f t="shared" si="38"/>
        <v>0</v>
      </c>
      <c r="T270" t="b">
        <f t="shared" si="39"/>
        <v>0</v>
      </c>
    </row>
    <row r="271" spans="1:21" x14ac:dyDescent="0.25">
      <c r="A271">
        <v>271</v>
      </c>
      <c r="B271">
        <v>2015</v>
      </c>
      <c r="C271">
        <v>36.86</v>
      </c>
      <c r="D271">
        <v>9.8800000000000008</v>
      </c>
      <c r="E271">
        <v>14.72</v>
      </c>
      <c r="F271">
        <v>60.93</v>
      </c>
      <c r="G271" t="str">
        <v>M5J</v>
      </c>
      <c r="H271">
        <v>1.792657561</v>
      </c>
      <c r="M271">
        <f t="shared" si="35"/>
        <v>36.86</v>
      </c>
      <c r="N271">
        <f t="shared" si="40"/>
        <v>9.8800000000000008</v>
      </c>
      <c r="O271">
        <f t="shared" si="41"/>
        <v>14.72</v>
      </c>
      <c r="P271">
        <f t="shared" si="34"/>
        <v>60.93</v>
      </c>
      <c r="Q271" t="b">
        <f t="shared" si="36"/>
        <v>0</v>
      </c>
      <c r="R271" t="b">
        <f t="shared" si="37"/>
        <v>0</v>
      </c>
      <c r="S271" t="b">
        <f t="shared" si="38"/>
        <v>0</v>
      </c>
      <c r="T271" t="b">
        <f t="shared" si="39"/>
        <v>0</v>
      </c>
    </row>
    <row r="272" spans="1:21" x14ac:dyDescent="0.25">
      <c r="A272">
        <v>272</v>
      </c>
      <c r="B272">
        <v>2015</v>
      </c>
      <c r="C272">
        <v>37.340000000000003</v>
      </c>
      <c r="D272">
        <v>9.93</v>
      </c>
      <c r="E272">
        <v>15.16</v>
      </c>
      <c r="F272">
        <v>62.026000000000003</v>
      </c>
      <c r="G272" t="str">
        <v>M5J</v>
      </c>
      <c r="H272">
        <v>3.3883271750000001</v>
      </c>
      <c r="M272">
        <f t="shared" si="35"/>
        <v>37.340000000000003</v>
      </c>
      <c r="N272">
        <f t="shared" si="40"/>
        <v>9.93</v>
      </c>
      <c r="O272">
        <f t="shared" si="41"/>
        <v>15.16</v>
      </c>
      <c r="P272">
        <f t="shared" si="34"/>
        <v>62.026000000000003</v>
      </c>
      <c r="Q272" t="b">
        <f t="shared" si="36"/>
        <v>0</v>
      </c>
      <c r="R272" t="b">
        <f t="shared" si="37"/>
        <v>0</v>
      </c>
      <c r="S272" t="b">
        <f t="shared" si="38"/>
        <v>0</v>
      </c>
      <c r="T272" t="b">
        <f t="shared" si="39"/>
        <v>0</v>
      </c>
    </row>
    <row r="273" spans="1:21" x14ac:dyDescent="0.25">
      <c r="A273">
        <v>273</v>
      </c>
      <c r="B273">
        <v>2015</v>
      </c>
      <c r="C273">
        <v>38.07</v>
      </c>
      <c r="D273">
        <v>9.9499999999999993</v>
      </c>
      <c r="E273">
        <v>15.35</v>
      </c>
      <c r="F273">
        <v>59.3</v>
      </c>
      <c r="G273" t="str">
        <v>M4E</v>
      </c>
      <c r="H273">
        <v>16.08910921</v>
      </c>
      <c r="M273" t="b">
        <f t="shared" si="35"/>
        <v>0</v>
      </c>
      <c r="N273" t="b">
        <f t="shared" si="40"/>
        <v>0</v>
      </c>
      <c r="O273" t="b">
        <f t="shared" si="41"/>
        <v>0</v>
      </c>
      <c r="P273" t="b">
        <f t="shared" si="34"/>
        <v>0</v>
      </c>
      <c r="Q273" t="b">
        <f t="shared" si="36"/>
        <v>0</v>
      </c>
      <c r="R273" t="b">
        <f t="shared" si="37"/>
        <v>0</v>
      </c>
      <c r="S273" t="b">
        <f t="shared" si="38"/>
        <v>0</v>
      </c>
      <c r="T273" t="b">
        <f t="shared" si="39"/>
        <v>0</v>
      </c>
    </row>
    <row r="274" spans="1:21" x14ac:dyDescent="0.25">
      <c r="A274">
        <v>274</v>
      </c>
      <c r="B274">
        <v>2015</v>
      </c>
      <c r="C274">
        <v>37.68</v>
      </c>
      <c r="D274">
        <v>10.02</v>
      </c>
      <c r="E274">
        <v>15.22</v>
      </c>
      <c r="F274">
        <v>51.3</v>
      </c>
      <c r="G274" t="str">
        <v>M5J</v>
      </c>
      <c r="H274">
        <v>2.0357965889999998</v>
      </c>
      <c r="M274">
        <f t="shared" si="35"/>
        <v>37.68</v>
      </c>
      <c r="N274">
        <f t="shared" si="40"/>
        <v>10.02</v>
      </c>
      <c r="O274">
        <f t="shared" si="41"/>
        <v>15.22</v>
      </c>
      <c r="P274">
        <f t="shared" si="34"/>
        <v>51.3</v>
      </c>
      <c r="Q274" t="b">
        <f t="shared" si="36"/>
        <v>0</v>
      </c>
      <c r="R274" t="b">
        <f t="shared" si="37"/>
        <v>0</v>
      </c>
      <c r="S274" t="b">
        <f t="shared" si="38"/>
        <v>0</v>
      </c>
      <c r="T274" t="b">
        <f t="shared" si="39"/>
        <v>0</v>
      </c>
    </row>
    <row r="275" spans="1:21" x14ac:dyDescent="0.25">
      <c r="A275">
        <v>275</v>
      </c>
      <c r="B275">
        <v>2015</v>
      </c>
      <c r="C275">
        <v>37.520000000000003</v>
      </c>
      <c r="D275">
        <v>10.07</v>
      </c>
      <c r="E275">
        <v>14.85</v>
      </c>
      <c r="F275">
        <v>59.7</v>
      </c>
      <c r="G275" t="str">
        <v>M5J</v>
      </c>
      <c r="H275">
        <v>1.792657561</v>
      </c>
      <c r="M275">
        <f t="shared" si="35"/>
        <v>37.520000000000003</v>
      </c>
      <c r="N275">
        <f t="shared" si="40"/>
        <v>10.07</v>
      </c>
      <c r="O275">
        <f t="shared" si="41"/>
        <v>14.85</v>
      </c>
      <c r="P275">
        <f t="shared" si="34"/>
        <v>59.7</v>
      </c>
      <c r="Q275" t="b">
        <f t="shared" si="36"/>
        <v>0</v>
      </c>
      <c r="R275" t="b">
        <f t="shared" si="37"/>
        <v>0</v>
      </c>
      <c r="S275" t="b">
        <f t="shared" si="38"/>
        <v>0</v>
      </c>
      <c r="T275" t="b">
        <f t="shared" si="39"/>
        <v>0</v>
      </c>
    </row>
    <row r="276" spans="1:21" x14ac:dyDescent="0.25">
      <c r="A276">
        <v>276</v>
      </c>
      <c r="B276">
        <v>2015</v>
      </c>
      <c r="C276">
        <v>38.090000000000003</v>
      </c>
      <c r="D276">
        <v>10.1</v>
      </c>
      <c r="E276">
        <v>15.55</v>
      </c>
      <c r="F276">
        <v>28.95</v>
      </c>
      <c r="G276" t="str">
        <v>M5J</v>
      </c>
      <c r="H276">
        <v>2.5983258990000002</v>
      </c>
      <c r="M276">
        <f t="shared" si="35"/>
        <v>38.090000000000003</v>
      </c>
      <c r="N276">
        <f t="shared" si="40"/>
        <v>10.1</v>
      </c>
      <c r="O276">
        <f t="shared" si="41"/>
        <v>15.55</v>
      </c>
      <c r="P276">
        <f t="shared" si="34"/>
        <v>28.95</v>
      </c>
      <c r="Q276" t="b">
        <f t="shared" si="36"/>
        <v>0</v>
      </c>
      <c r="R276" t="b">
        <f t="shared" si="37"/>
        <v>0</v>
      </c>
      <c r="S276" t="b">
        <f t="shared" si="38"/>
        <v>0</v>
      </c>
      <c r="T276" t="b">
        <f t="shared" si="39"/>
        <v>0</v>
      </c>
    </row>
    <row r="277" spans="1:21" x14ac:dyDescent="0.25">
      <c r="A277">
        <v>277</v>
      </c>
      <c r="B277">
        <v>2015</v>
      </c>
      <c r="C277">
        <v>38.43</v>
      </c>
      <c r="D277">
        <v>10.29</v>
      </c>
      <c r="E277">
        <v>15.11</v>
      </c>
      <c r="F277">
        <v>31.100999999999999</v>
      </c>
      <c r="G277" t="str">
        <v>M8V</v>
      </c>
      <c r="H277">
        <v>3.0765650359999999</v>
      </c>
      <c r="M277" t="b">
        <f t="shared" si="35"/>
        <v>0</v>
      </c>
      <c r="N277" t="b">
        <f t="shared" si="40"/>
        <v>0</v>
      </c>
      <c r="O277" t="b">
        <f t="shared" si="41"/>
        <v>0</v>
      </c>
      <c r="P277" t="b">
        <f t="shared" si="34"/>
        <v>0</v>
      </c>
      <c r="Q277">
        <f t="shared" si="36"/>
        <v>38.43</v>
      </c>
      <c r="R277">
        <f t="shared" si="37"/>
        <v>10.29</v>
      </c>
      <c r="S277">
        <f t="shared" si="38"/>
        <v>15.11</v>
      </c>
      <c r="T277">
        <f t="shared" si="39"/>
        <v>31.100999999999999</v>
      </c>
      <c r="U277">
        <f>(T277-$T$472)^2</f>
        <v>694.27195194044248</v>
      </c>
    </row>
    <row r="278" spans="1:21" x14ac:dyDescent="0.25">
      <c r="A278">
        <v>278</v>
      </c>
      <c r="B278">
        <v>2015</v>
      </c>
      <c r="C278">
        <v>38.159999999999997</v>
      </c>
      <c r="D278">
        <v>10.119999999999999</v>
      </c>
      <c r="E278">
        <v>15.34</v>
      </c>
      <c r="F278">
        <v>33.091000000000001</v>
      </c>
      <c r="G278" t="str">
        <v>M5J</v>
      </c>
      <c r="H278">
        <v>2.5789152080000002</v>
      </c>
      <c r="M278">
        <f t="shared" si="35"/>
        <v>38.159999999999997</v>
      </c>
      <c r="N278">
        <f t="shared" si="40"/>
        <v>10.119999999999999</v>
      </c>
      <c r="O278">
        <f t="shared" si="41"/>
        <v>15.34</v>
      </c>
      <c r="P278">
        <f t="shared" si="34"/>
        <v>33.091000000000001</v>
      </c>
      <c r="Q278" t="b">
        <f t="shared" si="36"/>
        <v>0</v>
      </c>
      <c r="R278" t="b">
        <f t="shared" si="37"/>
        <v>0</v>
      </c>
      <c r="S278" t="b">
        <f t="shared" si="38"/>
        <v>0</v>
      </c>
      <c r="T278" t="b">
        <f t="shared" si="39"/>
        <v>0</v>
      </c>
    </row>
    <row r="279" spans="1:21" x14ac:dyDescent="0.25">
      <c r="A279">
        <v>279</v>
      </c>
      <c r="B279">
        <v>2015</v>
      </c>
      <c r="C279">
        <v>38.03</v>
      </c>
      <c r="D279">
        <v>10.16</v>
      </c>
      <c r="E279">
        <v>15.46</v>
      </c>
      <c r="F279">
        <v>27.96</v>
      </c>
      <c r="G279" t="str">
        <v>M5J</v>
      </c>
      <c r="H279">
        <v>2.0357965889999998</v>
      </c>
      <c r="M279">
        <f t="shared" si="35"/>
        <v>38.03</v>
      </c>
      <c r="N279">
        <f t="shared" si="40"/>
        <v>10.16</v>
      </c>
      <c r="O279">
        <f t="shared" si="41"/>
        <v>15.46</v>
      </c>
      <c r="P279">
        <f t="shared" si="34"/>
        <v>27.96</v>
      </c>
      <c r="Q279" t="b">
        <f t="shared" si="36"/>
        <v>0</v>
      </c>
      <c r="R279" t="b">
        <f t="shared" si="37"/>
        <v>0</v>
      </c>
      <c r="S279" t="b">
        <f t="shared" si="38"/>
        <v>0</v>
      </c>
      <c r="T279" t="b">
        <f t="shared" si="39"/>
        <v>0</v>
      </c>
    </row>
    <row r="280" spans="1:21" x14ac:dyDescent="0.25">
      <c r="A280">
        <v>280</v>
      </c>
      <c r="B280">
        <v>2015</v>
      </c>
      <c r="C280">
        <v>38.69</v>
      </c>
      <c r="D280">
        <v>10.33</v>
      </c>
      <c r="E280">
        <v>15.31</v>
      </c>
      <c r="F280">
        <v>1.4470000000000001</v>
      </c>
      <c r="G280" t="str">
        <v>M5J</v>
      </c>
      <c r="H280">
        <v>2.5983258990000002</v>
      </c>
      <c r="M280">
        <f t="shared" si="35"/>
        <v>38.69</v>
      </c>
      <c r="N280">
        <f t="shared" si="40"/>
        <v>10.33</v>
      </c>
      <c r="O280">
        <f t="shared" si="41"/>
        <v>15.31</v>
      </c>
      <c r="P280">
        <f t="shared" si="34"/>
        <v>1.4470000000000001</v>
      </c>
      <c r="Q280" t="b">
        <f t="shared" si="36"/>
        <v>0</v>
      </c>
      <c r="R280" t="b">
        <f t="shared" si="37"/>
        <v>0</v>
      </c>
      <c r="S280" t="b">
        <f t="shared" si="38"/>
        <v>0</v>
      </c>
      <c r="T280" t="b">
        <f t="shared" si="39"/>
        <v>0</v>
      </c>
    </row>
    <row r="281" spans="1:21" x14ac:dyDescent="0.25">
      <c r="A281">
        <v>281</v>
      </c>
      <c r="B281">
        <v>2015</v>
      </c>
      <c r="C281">
        <v>38.69</v>
      </c>
      <c r="D281">
        <v>10.25</v>
      </c>
      <c r="E281">
        <v>15.62</v>
      </c>
      <c r="F281" t="str">
        <v>NA</v>
      </c>
      <c r="G281" t="str">
        <v>M5J</v>
      </c>
      <c r="H281">
        <v>2.5983258990000002</v>
      </c>
      <c r="M281">
        <f t="shared" si="35"/>
        <v>38.69</v>
      </c>
      <c r="N281">
        <f t="shared" si="40"/>
        <v>10.25</v>
      </c>
      <c r="O281">
        <f t="shared" si="41"/>
        <v>15.62</v>
      </c>
      <c r="P281" t="str">
        <f t="shared" si="34"/>
        <v>NA</v>
      </c>
      <c r="Q281" t="b">
        <f t="shared" si="36"/>
        <v>0</v>
      </c>
      <c r="R281" t="b">
        <f t="shared" si="37"/>
        <v>0</v>
      </c>
      <c r="S281" t="b">
        <f t="shared" si="38"/>
        <v>0</v>
      </c>
      <c r="T281" t="b">
        <f t="shared" si="39"/>
        <v>0</v>
      </c>
    </row>
    <row r="282" spans="1:21" x14ac:dyDescent="0.25">
      <c r="A282">
        <v>282</v>
      </c>
      <c r="B282">
        <v>2015</v>
      </c>
      <c r="C282">
        <v>38.81</v>
      </c>
      <c r="D282">
        <v>9.9700000000000006</v>
      </c>
      <c r="E282">
        <v>15.91</v>
      </c>
      <c r="F282" t="str">
        <v>NA</v>
      </c>
      <c r="G282" t="str">
        <v>M4E</v>
      </c>
      <c r="H282">
        <v>8.4644505940000005</v>
      </c>
      <c r="M282" t="b">
        <f t="shared" si="35"/>
        <v>0</v>
      </c>
      <c r="N282" t="b">
        <f t="shared" si="40"/>
        <v>0</v>
      </c>
      <c r="O282" t="b">
        <f t="shared" si="41"/>
        <v>0</v>
      </c>
      <c r="P282" t="b">
        <f t="shared" si="34"/>
        <v>0</v>
      </c>
      <c r="Q282" t="b">
        <f t="shared" si="36"/>
        <v>0</v>
      </c>
      <c r="R282" t="b">
        <f t="shared" si="37"/>
        <v>0</v>
      </c>
      <c r="S282" t="b">
        <f t="shared" si="38"/>
        <v>0</v>
      </c>
      <c r="T282" t="b">
        <f t="shared" si="39"/>
        <v>0</v>
      </c>
    </row>
    <row r="283" spans="1:21" x14ac:dyDescent="0.25">
      <c r="A283">
        <v>283</v>
      </c>
      <c r="B283">
        <v>2015</v>
      </c>
      <c r="C283">
        <v>38.57</v>
      </c>
      <c r="D283">
        <v>10.19</v>
      </c>
      <c r="E283">
        <v>17.399999999999999</v>
      </c>
      <c r="F283">
        <v>1.423</v>
      </c>
      <c r="G283" t="str">
        <v>M5J</v>
      </c>
      <c r="H283">
        <v>2.0357965889999998</v>
      </c>
      <c r="M283">
        <f t="shared" si="35"/>
        <v>38.57</v>
      </c>
      <c r="N283">
        <f t="shared" si="40"/>
        <v>10.19</v>
      </c>
      <c r="O283">
        <f t="shared" si="41"/>
        <v>17.399999999999999</v>
      </c>
      <c r="P283">
        <f t="shared" si="34"/>
        <v>1.423</v>
      </c>
      <c r="Q283" t="b">
        <f t="shared" si="36"/>
        <v>0</v>
      </c>
      <c r="R283" t="b">
        <f t="shared" si="37"/>
        <v>0</v>
      </c>
      <c r="S283" t="b">
        <f t="shared" si="38"/>
        <v>0</v>
      </c>
      <c r="T283" t="b">
        <f t="shared" si="39"/>
        <v>0</v>
      </c>
    </row>
    <row r="284" spans="1:21" x14ac:dyDescent="0.25">
      <c r="A284">
        <v>284</v>
      </c>
      <c r="B284">
        <v>2015</v>
      </c>
      <c r="C284">
        <v>39.020000000000003</v>
      </c>
      <c r="D284">
        <v>10.28</v>
      </c>
      <c r="E284">
        <v>16.64</v>
      </c>
      <c r="F284" t="str">
        <v>NA</v>
      </c>
      <c r="G284" t="str">
        <v>M5J</v>
      </c>
      <c r="H284">
        <v>29.024486499999998</v>
      </c>
      <c r="M284">
        <f t="shared" si="35"/>
        <v>39.020000000000003</v>
      </c>
      <c r="N284">
        <f t="shared" si="40"/>
        <v>10.28</v>
      </c>
      <c r="O284">
        <f t="shared" si="41"/>
        <v>16.64</v>
      </c>
      <c r="P284" t="str">
        <f t="shared" si="34"/>
        <v>NA</v>
      </c>
      <c r="Q284" t="b">
        <f t="shared" si="36"/>
        <v>0</v>
      </c>
      <c r="R284" t="b">
        <f t="shared" si="37"/>
        <v>0</v>
      </c>
      <c r="S284" t="b">
        <f t="shared" si="38"/>
        <v>0</v>
      </c>
      <c r="T284" t="b">
        <f t="shared" si="39"/>
        <v>0</v>
      </c>
    </row>
    <row r="285" spans="1:21" x14ac:dyDescent="0.25">
      <c r="A285">
        <v>285</v>
      </c>
      <c r="B285">
        <v>2015</v>
      </c>
      <c r="C285">
        <v>39.43</v>
      </c>
      <c r="D285">
        <v>10.61</v>
      </c>
      <c r="E285">
        <v>16.489999999999998</v>
      </c>
      <c r="F285">
        <v>34.83</v>
      </c>
      <c r="G285" t="str">
        <v>M5J</v>
      </c>
      <c r="H285">
        <v>17.765899900000001</v>
      </c>
      <c r="M285">
        <f t="shared" si="35"/>
        <v>39.43</v>
      </c>
      <c r="N285">
        <f t="shared" si="40"/>
        <v>10.61</v>
      </c>
      <c r="O285">
        <f t="shared" si="41"/>
        <v>16.489999999999998</v>
      </c>
      <c r="P285">
        <f t="shared" si="34"/>
        <v>34.83</v>
      </c>
      <c r="Q285" t="b">
        <f t="shared" si="36"/>
        <v>0</v>
      </c>
      <c r="R285" t="b">
        <f t="shared" si="37"/>
        <v>0</v>
      </c>
      <c r="S285" t="b">
        <f t="shared" si="38"/>
        <v>0</v>
      </c>
      <c r="T285" t="b">
        <f t="shared" si="39"/>
        <v>0</v>
      </c>
    </row>
    <row r="286" spans="1:21" x14ac:dyDescent="0.25">
      <c r="A286">
        <v>286</v>
      </c>
      <c r="B286">
        <v>2015</v>
      </c>
      <c r="C286">
        <v>39.15</v>
      </c>
      <c r="D286">
        <v>10.23</v>
      </c>
      <c r="E286">
        <v>15.8</v>
      </c>
      <c r="F286">
        <v>29.75</v>
      </c>
      <c r="G286" t="str">
        <v>M8V</v>
      </c>
      <c r="H286">
        <v>2.6668762699999999</v>
      </c>
      <c r="M286" t="b">
        <f t="shared" si="35"/>
        <v>0</v>
      </c>
      <c r="N286" t="b">
        <f t="shared" si="40"/>
        <v>0</v>
      </c>
      <c r="O286" t="b">
        <f t="shared" si="41"/>
        <v>0</v>
      </c>
      <c r="P286" t="b">
        <f t="shared" si="34"/>
        <v>0</v>
      </c>
      <c r="Q286">
        <f t="shared" si="36"/>
        <v>39.15</v>
      </c>
      <c r="R286">
        <f t="shared" si="37"/>
        <v>10.23</v>
      </c>
      <c r="S286">
        <f t="shared" si="38"/>
        <v>15.8</v>
      </c>
      <c r="T286">
        <f t="shared" si="39"/>
        <v>29.75</v>
      </c>
      <c r="U286">
        <f>(T286-$T$472)^2</f>
        <v>767.29226122615682</v>
      </c>
    </row>
    <row r="287" spans="1:21" x14ac:dyDescent="0.25">
      <c r="A287">
        <v>287</v>
      </c>
      <c r="B287">
        <v>2015</v>
      </c>
      <c r="C287">
        <v>37.950000000000003</v>
      </c>
      <c r="D287">
        <v>10.18</v>
      </c>
      <c r="E287">
        <v>15.3</v>
      </c>
      <c r="F287">
        <v>53.31</v>
      </c>
      <c r="G287" t="str">
        <v>M5J</v>
      </c>
      <c r="H287">
        <v>1.189195333</v>
      </c>
      <c r="M287">
        <f t="shared" si="35"/>
        <v>37.950000000000003</v>
      </c>
      <c r="N287">
        <f t="shared" si="40"/>
        <v>10.18</v>
      </c>
      <c r="O287">
        <f t="shared" si="41"/>
        <v>15.3</v>
      </c>
      <c r="P287">
        <f t="shared" si="34"/>
        <v>53.31</v>
      </c>
      <c r="Q287" t="b">
        <f t="shared" si="36"/>
        <v>0</v>
      </c>
      <c r="R287" t="b">
        <f t="shared" si="37"/>
        <v>0</v>
      </c>
      <c r="S287" t="b">
        <f t="shared" si="38"/>
        <v>0</v>
      </c>
      <c r="T287" t="b">
        <f t="shared" si="39"/>
        <v>0</v>
      </c>
    </row>
    <row r="288" spans="1:21" x14ac:dyDescent="0.25">
      <c r="A288">
        <v>288</v>
      </c>
      <c r="B288">
        <v>2015</v>
      </c>
      <c r="C288">
        <v>37.380000000000003</v>
      </c>
      <c r="D288">
        <v>9.93</v>
      </c>
      <c r="E288">
        <v>15.37</v>
      </c>
      <c r="F288" t="str">
        <v>NA</v>
      </c>
      <c r="G288" t="str">
        <v>M5J</v>
      </c>
      <c r="H288">
        <v>1.189195333</v>
      </c>
      <c r="M288">
        <f t="shared" si="35"/>
        <v>37.380000000000003</v>
      </c>
      <c r="N288">
        <f t="shared" si="40"/>
        <v>9.93</v>
      </c>
      <c r="O288">
        <f t="shared" si="41"/>
        <v>15.37</v>
      </c>
      <c r="P288" t="str">
        <f t="shared" si="34"/>
        <v>NA</v>
      </c>
      <c r="Q288" t="b">
        <f t="shared" si="36"/>
        <v>0</v>
      </c>
      <c r="R288" t="b">
        <f t="shared" si="37"/>
        <v>0</v>
      </c>
      <c r="S288" t="b">
        <f t="shared" si="38"/>
        <v>0</v>
      </c>
      <c r="T288" t="b">
        <f t="shared" si="39"/>
        <v>0</v>
      </c>
    </row>
    <row r="289" spans="1:21" x14ac:dyDescent="0.25">
      <c r="A289">
        <v>289</v>
      </c>
      <c r="B289">
        <v>2015</v>
      </c>
      <c r="C289">
        <v>37.6</v>
      </c>
      <c r="D289">
        <v>10.16</v>
      </c>
      <c r="E289">
        <v>15.21</v>
      </c>
      <c r="F289">
        <v>70.581000000000003</v>
      </c>
      <c r="G289" t="str">
        <v>M5J</v>
      </c>
      <c r="H289">
        <v>2.0357965889999998</v>
      </c>
      <c r="M289">
        <f t="shared" si="35"/>
        <v>37.6</v>
      </c>
      <c r="N289">
        <f t="shared" si="40"/>
        <v>10.16</v>
      </c>
      <c r="O289">
        <f t="shared" si="41"/>
        <v>15.21</v>
      </c>
      <c r="P289">
        <f t="shared" si="34"/>
        <v>70.581000000000003</v>
      </c>
      <c r="Q289" t="b">
        <f t="shared" si="36"/>
        <v>0</v>
      </c>
      <c r="R289" t="b">
        <f t="shared" si="37"/>
        <v>0</v>
      </c>
      <c r="S289" t="b">
        <f t="shared" si="38"/>
        <v>0</v>
      </c>
      <c r="T289" t="b">
        <f t="shared" si="39"/>
        <v>0</v>
      </c>
    </row>
    <row r="290" spans="1:21" x14ac:dyDescent="0.25">
      <c r="A290">
        <v>290</v>
      </c>
      <c r="B290">
        <v>2015</v>
      </c>
      <c r="C290">
        <v>38.270000000000003</v>
      </c>
      <c r="D290">
        <v>10.039999999999999</v>
      </c>
      <c r="E290">
        <v>15.33</v>
      </c>
      <c r="F290">
        <v>61.06</v>
      </c>
      <c r="G290" t="str">
        <v>M8V</v>
      </c>
      <c r="H290">
        <v>2.6668762699999999</v>
      </c>
      <c r="M290" t="b">
        <f t="shared" si="35"/>
        <v>0</v>
      </c>
      <c r="N290" t="b">
        <f t="shared" si="40"/>
        <v>0</v>
      </c>
      <c r="O290" t="b">
        <f t="shared" si="41"/>
        <v>0</v>
      </c>
      <c r="P290" t="b">
        <f t="shared" si="34"/>
        <v>0</v>
      </c>
      <c r="Q290">
        <f t="shared" si="36"/>
        <v>38.270000000000003</v>
      </c>
      <c r="R290">
        <f t="shared" si="37"/>
        <v>10.039999999999999</v>
      </c>
      <c r="S290">
        <f t="shared" si="38"/>
        <v>15.33</v>
      </c>
      <c r="T290">
        <f t="shared" si="39"/>
        <v>61.06</v>
      </c>
      <c r="U290">
        <f>(T290-$T$472)^2</f>
        <v>13.031805307788305</v>
      </c>
    </row>
    <row r="291" spans="1:21" x14ac:dyDescent="0.25">
      <c r="A291">
        <v>291</v>
      </c>
      <c r="B291">
        <v>2015</v>
      </c>
      <c r="C291">
        <v>37.46</v>
      </c>
      <c r="D291">
        <v>10.14</v>
      </c>
      <c r="E291">
        <v>14.87</v>
      </c>
      <c r="F291">
        <v>64.7</v>
      </c>
      <c r="G291" t="str">
        <v>M5J</v>
      </c>
      <c r="H291">
        <v>1.792657561</v>
      </c>
      <c r="M291">
        <f t="shared" si="35"/>
        <v>37.46</v>
      </c>
      <c r="N291">
        <f t="shared" si="40"/>
        <v>10.14</v>
      </c>
      <c r="O291">
        <f t="shared" si="41"/>
        <v>14.87</v>
      </c>
      <c r="P291">
        <f t="shared" si="34"/>
        <v>64.7</v>
      </c>
      <c r="Q291" t="b">
        <f t="shared" si="36"/>
        <v>0</v>
      </c>
      <c r="R291" t="b">
        <f t="shared" si="37"/>
        <v>0</v>
      </c>
      <c r="S291" t="b">
        <f t="shared" si="38"/>
        <v>0</v>
      </c>
      <c r="T291" t="b">
        <f t="shared" si="39"/>
        <v>0</v>
      </c>
    </row>
    <row r="292" spans="1:21" x14ac:dyDescent="0.25">
      <c r="A292">
        <v>292</v>
      </c>
      <c r="B292">
        <v>2015</v>
      </c>
      <c r="C292">
        <v>37.69</v>
      </c>
      <c r="D292">
        <v>10.050000000000001</v>
      </c>
      <c r="E292">
        <v>14.94</v>
      </c>
      <c r="F292">
        <v>58.402000000000001</v>
      </c>
      <c r="G292" t="str">
        <v>M5J</v>
      </c>
      <c r="H292">
        <v>1.792657561</v>
      </c>
      <c r="M292">
        <f t="shared" si="35"/>
        <v>37.69</v>
      </c>
      <c r="N292">
        <f t="shared" si="40"/>
        <v>10.050000000000001</v>
      </c>
      <c r="O292">
        <f t="shared" si="41"/>
        <v>14.94</v>
      </c>
      <c r="P292">
        <f t="shared" si="34"/>
        <v>58.402000000000001</v>
      </c>
      <c r="Q292" t="b">
        <f t="shared" si="36"/>
        <v>0</v>
      </c>
      <c r="R292" t="b">
        <f t="shared" si="37"/>
        <v>0</v>
      </c>
      <c r="S292" t="b">
        <f t="shared" si="38"/>
        <v>0</v>
      </c>
      <c r="T292" t="b">
        <f t="shared" si="39"/>
        <v>0</v>
      </c>
    </row>
    <row r="293" spans="1:21" x14ac:dyDescent="0.25">
      <c r="A293">
        <v>293</v>
      </c>
      <c r="B293">
        <v>2015</v>
      </c>
      <c r="C293">
        <v>38.36</v>
      </c>
      <c r="D293">
        <v>10.25</v>
      </c>
      <c r="E293">
        <v>15.5</v>
      </c>
      <c r="F293">
        <v>56.04</v>
      </c>
      <c r="G293" t="str">
        <v>M1E</v>
      </c>
      <c r="H293">
        <v>10.404153770000001</v>
      </c>
      <c r="M293" t="b">
        <f t="shared" si="35"/>
        <v>0</v>
      </c>
      <c r="N293" t="b">
        <f t="shared" si="40"/>
        <v>0</v>
      </c>
      <c r="O293" t="b">
        <f t="shared" si="41"/>
        <v>0</v>
      </c>
      <c r="P293" t="b">
        <f t="shared" si="34"/>
        <v>0</v>
      </c>
      <c r="Q293" t="b">
        <f t="shared" si="36"/>
        <v>0</v>
      </c>
      <c r="R293" t="b">
        <f t="shared" si="37"/>
        <v>0</v>
      </c>
      <c r="S293" t="b">
        <f t="shared" si="38"/>
        <v>0</v>
      </c>
      <c r="T293" t="b">
        <f t="shared" si="39"/>
        <v>0</v>
      </c>
    </row>
    <row r="294" spans="1:21" x14ac:dyDescent="0.25">
      <c r="A294">
        <v>294</v>
      </c>
      <c r="B294">
        <v>2015</v>
      </c>
      <c r="C294">
        <v>37.57</v>
      </c>
      <c r="D294">
        <v>9.9499999999999993</v>
      </c>
      <c r="E294">
        <v>15.28</v>
      </c>
      <c r="F294">
        <v>61.28</v>
      </c>
      <c r="G294" t="str">
        <v>M5J</v>
      </c>
      <c r="H294">
        <v>2.5983258990000002</v>
      </c>
      <c r="M294">
        <f t="shared" si="35"/>
        <v>37.57</v>
      </c>
      <c r="N294">
        <f t="shared" si="40"/>
        <v>9.9499999999999993</v>
      </c>
      <c r="O294">
        <f t="shared" si="41"/>
        <v>15.28</v>
      </c>
      <c r="P294">
        <f t="shared" si="34"/>
        <v>61.28</v>
      </c>
      <c r="Q294" t="b">
        <f t="shared" si="36"/>
        <v>0</v>
      </c>
      <c r="R294" t="b">
        <f t="shared" si="37"/>
        <v>0</v>
      </c>
      <c r="S294" t="b">
        <f t="shared" si="38"/>
        <v>0</v>
      </c>
      <c r="T294" t="b">
        <f t="shared" si="39"/>
        <v>0</v>
      </c>
    </row>
    <row r="295" spans="1:21" x14ac:dyDescent="0.25">
      <c r="A295">
        <v>295</v>
      </c>
      <c r="B295">
        <v>2015</v>
      </c>
      <c r="C295">
        <v>38.92</v>
      </c>
      <c r="D295">
        <v>10.11</v>
      </c>
      <c r="E295">
        <v>16.7</v>
      </c>
      <c r="F295">
        <v>56.51</v>
      </c>
      <c r="G295" t="str">
        <v>M5J</v>
      </c>
      <c r="H295">
        <v>6.0766990639999996</v>
      </c>
      <c r="M295">
        <f t="shared" si="35"/>
        <v>38.92</v>
      </c>
      <c r="N295">
        <f t="shared" si="40"/>
        <v>10.11</v>
      </c>
      <c r="O295">
        <f t="shared" si="41"/>
        <v>16.7</v>
      </c>
      <c r="P295">
        <f t="shared" si="34"/>
        <v>56.51</v>
      </c>
      <c r="Q295" t="b">
        <f t="shared" si="36"/>
        <v>0</v>
      </c>
      <c r="R295" t="b">
        <f t="shared" si="37"/>
        <v>0</v>
      </c>
      <c r="S295" t="b">
        <f t="shared" si="38"/>
        <v>0</v>
      </c>
      <c r="T295" t="b">
        <f t="shared" si="39"/>
        <v>0</v>
      </c>
    </row>
    <row r="296" spans="1:21" x14ac:dyDescent="0.25">
      <c r="A296">
        <v>296</v>
      </c>
      <c r="B296">
        <v>2015</v>
      </c>
      <c r="C296">
        <v>36.51</v>
      </c>
      <c r="D296">
        <v>9.9</v>
      </c>
      <c r="E296">
        <v>15.44</v>
      </c>
      <c r="F296">
        <v>60.83</v>
      </c>
      <c r="G296" t="str">
        <v>M5J</v>
      </c>
      <c r="H296">
        <v>2.5983258990000002</v>
      </c>
      <c r="M296">
        <f t="shared" si="35"/>
        <v>36.51</v>
      </c>
      <c r="N296">
        <f t="shared" si="40"/>
        <v>9.9</v>
      </c>
      <c r="O296">
        <f t="shared" si="41"/>
        <v>15.44</v>
      </c>
      <c r="P296">
        <f t="shared" si="34"/>
        <v>60.83</v>
      </c>
      <c r="Q296" t="b">
        <f t="shared" si="36"/>
        <v>0</v>
      </c>
      <c r="R296" t="b">
        <f t="shared" si="37"/>
        <v>0</v>
      </c>
      <c r="S296" t="b">
        <f t="shared" si="38"/>
        <v>0</v>
      </c>
      <c r="T296" t="b">
        <f t="shared" si="39"/>
        <v>0</v>
      </c>
    </row>
    <row r="297" spans="1:21" x14ac:dyDescent="0.25">
      <c r="A297">
        <v>297</v>
      </c>
      <c r="B297">
        <v>2015</v>
      </c>
      <c r="C297">
        <v>38.659999999999997</v>
      </c>
      <c r="D297">
        <v>10.55</v>
      </c>
      <c r="E297">
        <v>15.54</v>
      </c>
      <c r="F297">
        <v>61.89</v>
      </c>
      <c r="G297" t="str">
        <v>M5J</v>
      </c>
      <c r="H297">
        <v>5.1956168360000001</v>
      </c>
      <c r="M297">
        <f t="shared" si="35"/>
        <v>38.659999999999997</v>
      </c>
      <c r="N297">
        <f t="shared" si="40"/>
        <v>10.55</v>
      </c>
      <c r="O297">
        <f t="shared" si="41"/>
        <v>15.54</v>
      </c>
      <c r="P297">
        <f t="shared" si="34"/>
        <v>61.89</v>
      </c>
      <c r="Q297" t="b">
        <f t="shared" si="36"/>
        <v>0</v>
      </c>
      <c r="R297" t="b">
        <f t="shared" si="37"/>
        <v>0</v>
      </c>
      <c r="S297" t="b">
        <f t="shared" si="38"/>
        <v>0</v>
      </c>
      <c r="T297" t="b">
        <f t="shared" si="39"/>
        <v>0</v>
      </c>
    </row>
    <row r="298" spans="1:21" x14ac:dyDescent="0.25">
      <c r="A298">
        <v>298</v>
      </c>
      <c r="B298">
        <v>2015</v>
      </c>
      <c r="C298">
        <v>37.909999999999997</v>
      </c>
      <c r="D298">
        <v>10.130000000000001</v>
      </c>
      <c r="E298">
        <v>15.86</v>
      </c>
      <c r="F298">
        <v>63.401000000000003</v>
      </c>
      <c r="G298" t="str">
        <v>M5J</v>
      </c>
      <c r="H298">
        <v>3.1425677959999998</v>
      </c>
      <c r="M298">
        <f t="shared" si="35"/>
        <v>37.909999999999997</v>
      </c>
      <c r="N298">
        <f t="shared" si="40"/>
        <v>10.130000000000001</v>
      </c>
      <c r="O298">
        <f t="shared" si="41"/>
        <v>15.86</v>
      </c>
      <c r="P298">
        <f t="shared" si="34"/>
        <v>63.401000000000003</v>
      </c>
      <c r="Q298" t="b">
        <f t="shared" si="36"/>
        <v>0</v>
      </c>
      <c r="R298" t="b">
        <f t="shared" si="37"/>
        <v>0</v>
      </c>
      <c r="S298" t="b">
        <f t="shared" si="38"/>
        <v>0</v>
      </c>
      <c r="T298" t="b">
        <f t="shared" si="39"/>
        <v>0</v>
      </c>
    </row>
    <row r="299" spans="1:21" x14ac:dyDescent="0.25">
      <c r="A299">
        <v>299</v>
      </c>
      <c r="B299">
        <v>2015</v>
      </c>
      <c r="C299">
        <v>37.909999999999997</v>
      </c>
      <c r="D299">
        <v>10.130000000000001</v>
      </c>
      <c r="E299">
        <v>15.86</v>
      </c>
      <c r="F299">
        <v>50.49</v>
      </c>
      <c r="G299" t="str">
        <v>M5J</v>
      </c>
      <c r="H299">
        <v>2.5983258990000002</v>
      </c>
      <c r="M299">
        <f t="shared" si="35"/>
        <v>37.909999999999997</v>
      </c>
      <c r="N299">
        <f t="shared" si="40"/>
        <v>10.130000000000001</v>
      </c>
      <c r="O299">
        <f t="shared" si="41"/>
        <v>15.86</v>
      </c>
      <c r="P299">
        <f t="shared" si="34"/>
        <v>50.49</v>
      </c>
      <c r="Q299" t="b">
        <f t="shared" si="36"/>
        <v>0</v>
      </c>
      <c r="R299" t="b">
        <f t="shared" si="37"/>
        <v>0</v>
      </c>
      <c r="S299" t="b">
        <f t="shared" si="38"/>
        <v>0</v>
      </c>
      <c r="T299" t="b">
        <f t="shared" si="39"/>
        <v>0</v>
      </c>
    </row>
    <row r="300" spans="1:21" x14ac:dyDescent="0.25">
      <c r="A300">
        <v>300</v>
      </c>
      <c r="B300">
        <v>2015</v>
      </c>
      <c r="C300">
        <v>37.9</v>
      </c>
      <c r="D300">
        <v>10.35</v>
      </c>
      <c r="E300">
        <v>14.99</v>
      </c>
      <c r="F300">
        <v>59.3</v>
      </c>
      <c r="G300" t="str">
        <v>M5J</v>
      </c>
      <c r="H300">
        <v>8.6052974619999993</v>
      </c>
      <c r="M300">
        <f t="shared" si="35"/>
        <v>37.9</v>
      </c>
      <c r="N300">
        <f t="shared" si="40"/>
        <v>10.35</v>
      </c>
      <c r="O300">
        <f t="shared" si="41"/>
        <v>14.99</v>
      </c>
      <c r="P300">
        <f t="shared" si="34"/>
        <v>59.3</v>
      </c>
      <c r="Q300" t="b">
        <f t="shared" si="36"/>
        <v>0</v>
      </c>
      <c r="R300" t="b">
        <f t="shared" si="37"/>
        <v>0</v>
      </c>
      <c r="S300" t="b">
        <f t="shared" si="38"/>
        <v>0</v>
      </c>
      <c r="T300" t="b">
        <f t="shared" si="39"/>
        <v>0</v>
      </c>
    </row>
    <row r="301" spans="1:21" x14ac:dyDescent="0.25">
      <c r="A301">
        <v>301</v>
      </c>
      <c r="B301">
        <v>2015</v>
      </c>
      <c r="C301">
        <v>38.35</v>
      </c>
      <c r="D301">
        <v>10.26</v>
      </c>
      <c r="E301">
        <v>15.37</v>
      </c>
      <c r="F301">
        <v>34.909999999999997</v>
      </c>
      <c r="G301" t="str">
        <v>M5J</v>
      </c>
      <c r="H301">
        <v>2.0357965889999998</v>
      </c>
      <c r="M301">
        <f t="shared" si="35"/>
        <v>38.35</v>
      </c>
      <c r="N301">
        <f t="shared" si="40"/>
        <v>10.26</v>
      </c>
      <c r="O301">
        <f t="shared" si="41"/>
        <v>15.37</v>
      </c>
      <c r="P301">
        <f t="shared" si="34"/>
        <v>34.909999999999997</v>
      </c>
      <c r="Q301" t="b">
        <f t="shared" si="36"/>
        <v>0</v>
      </c>
      <c r="R301" t="b">
        <f t="shared" si="37"/>
        <v>0</v>
      </c>
      <c r="S301" t="b">
        <f t="shared" si="38"/>
        <v>0</v>
      </c>
      <c r="T301" t="b">
        <f t="shared" si="39"/>
        <v>0</v>
      </c>
    </row>
    <row r="302" spans="1:21" x14ac:dyDescent="0.25">
      <c r="A302">
        <v>302</v>
      </c>
      <c r="B302">
        <v>2015</v>
      </c>
      <c r="C302">
        <v>40.22</v>
      </c>
      <c r="D302">
        <v>10.29</v>
      </c>
      <c r="E302">
        <v>15.65</v>
      </c>
      <c r="F302" t="str">
        <v>NA</v>
      </c>
      <c r="G302" t="str">
        <v>M8V</v>
      </c>
      <c r="H302">
        <v>12.85685275</v>
      </c>
      <c r="M302" t="b">
        <f t="shared" si="35"/>
        <v>0</v>
      </c>
      <c r="N302" t="b">
        <f t="shared" si="40"/>
        <v>0</v>
      </c>
      <c r="O302" t="b">
        <f t="shared" si="41"/>
        <v>0</v>
      </c>
      <c r="P302" t="b">
        <f t="shared" si="34"/>
        <v>0</v>
      </c>
      <c r="Q302">
        <f t="shared" si="36"/>
        <v>40.22</v>
      </c>
      <c r="R302">
        <f t="shared" si="37"/>
        <v>10.29</v>
      </c>
      <c r="S302">
        <f t="shared" si="38"/>
        <v>15.65</v>
      </c>
      <c r="T302" t="str">
        <f t="shared" si="39"/>
        <v>NA</v>
      </c>
    </row>
    <row r="303" spans="1:21" x14ac:dyDescent="0.25">
      <c r="A303">
        <v>303</v>
      </c>
      <c r="B303">
        <v>2015</v>
      </c>
      <c r="C303">
        <v>38.630000000000003</v>
      </c>
      <c r="D303">
        <v>10.25</v>
      </c>
      <c r="E303">
        <v>15.48</v>
      </c>
      <c r="F303">
        <v>31.928000000000001</v>
      </c>
      <c r="G303" t="str">
        <v>M5J</v>
      </c>
      <c r="H303">
        <v>2.0357965889999998</v>
      </c>
      <c r="M303">
        <f t="shared" si="35"/>
        <v>38.630000000000003</v>
      </c>
      <c r="N303">
        <f t="shared" si="40"/>
        <v>10.25</v>
      </c>
      <c r="O303">
        <f t="shared" si="41"/>
        <v>15.48</v>
      </c>
      <c r="P303">
        <f t="shared" si="34"/>
        <v>31.928000000000001</v>
      </c>
      <c r="Q303" t="b">
        <f t="shared" si="36"/>
        <v>0</v>
      </c>
      <c r="R303" t="b">
        <f t="shared" si="37"/>
        <v>0</v>
      </c>
      <c r="S303" t="b">
        <f t="shared" si="38"/>
        <v>0</v>
      </c>
      <c r="T303" t="b">
        <f t="shared" si="39"/>
        <v>0</v>
      </c>
    </row>
    <row r="304" spans="1:21" x14ac:dyDescent="0.25">
      <c r="A304">
        <v>304</v>
      </c>
      <c r="B304">
        <v>2015</v>
      </c>
      <c r="C304">
        <v>38.76</v>
      </c>
      <c r="D304">
        <v>10.210000000000001</v>
      </c>
      <c r="E304">
        <v>15.53</v>
      </c>
      <c r="F304">
        <v>28.19</v>
      </c>
      <c r="G304" t="str">
        <v>M5J</v>
      </c>
      <c r="H304">
        <v>1.189195333</v>
      </c>
      <c r="M304">
        <f t="shared" si="35"/>
        <v>38.76</v>
      </c>
      <c r="N304">
        <f t="shared" si="40"/>
        <v>10.210000000000001</v>
      </c>
      <c r="O304">
        <f t="shared" si="41"/>
        <v>15.53</v>
      </c>
      <c r="P304">
        <f t="shared" si="34"/>
        <v>28.19</v>
      </c>
      <c r="Q304" t="b">
        <f t="shared" si="36"/>
        <v>0</v>
      </c>
      <c r="R304" t="b">
        <f t="shared" si="37"/>
        <v>0</v>
      </c>
      <c r="S304" t="b">
        <f t="shared" si="38"/>
        <v>0</v>
      </c>
      <c r="T304" t="b">
        <f t="shared" si="39"/>
        <v>0</v>
      </c>
    </row>
    <row r="305" spans="1:21" x14ac:dyDescent="0.25">
      <c r="A305">
        <v>305</v>
      </c>
      <c r="B305">
        <v>2015</v>
      </c>
      <c r="C305">
        <v>38.6</v>
      </c>
      <c r="D305">
        <v>10.27</v>
      </c>
      <c r="E305">
        <v>15.37</v>
      </c>
      <c r="F305">
        <v>35.9</v>
      </c>
      <c r="G305" t="str">
        <v>M5J</v>
      </c>
      <c r="H305">
        <v>2.0357965889999998</v>
      </c>
      <c r="M305">
        <f t="shared" si="35"/>
        <v>38.6</v>
      </c>
      <c r="N305">
        <f t="shared" si="40"/>
        <v>10.27</v>
      </c>
      <c r="O305">
        <f t="shared" si="41"/>
        <v>15.37</v>
      </c>
      <c r="P305">
        <f t="shared" si="34"/>
        <v>35.9</v>
      </c>
      <c r="Q305" t="b">
        <f t="shared" si="36"/>
        <v>0</v>
      </c>
      <c r="R305" t="b">
        <f t="shared" si="37"/>
        <v>0</v>
      </c>
      <c r="S305" t="b">
        <f t="shared" si="38"/>
        <v>0</v>
      </c>
      <c r="T305" t="b">
        <f t="shared" si="39"/>
        <v>0</v>
      </c>
    </row>
    <row r="306" spans="1:21" x14ac:dyDescent="0.25">
      <c r="A306">
        <v>306</v>
      </c>
      <c r="B306">
        <v>2015</v>
      </c>
      <c r="C306">
        <v>38.43</v>
      </c>
      <c r="D306">
        <v>10.23</v>
      </c>
      <c r="E306">
        <v>15.54</v>
      </c>
      <c r="F306">
        <v>35.887999999999998</v>
      </c>
      <c r="G306" t="str">
        <v>M5J</v>
      </c>
      <c r="H306">
        <v>2.5983258990000002</v>
      </c>
      <c r="M306">
        <f t="shared" si="35"/>
        <v>38.43</v>
      </c>
      <c r="N306">
        <f t="shared" si="40"/>
        <v>10.23</v>
      </c>
      <c r="O306">
        <f t="shared" si="41"/>
        <v>15.54</v>
      </c>
      <c r="P306">
        <f t="shared" si="34"/>
        <v>35.887999999999998</v>
      </c>
      <c r="Q306" t="b">
        <f t="shared" si="36"/>
        <v>0</v>
      </c>
      <c r="R306" t="b">
        <f t="shared" si="37"/>
        <v>0</v>
      </c>
      <c r="S306" t="b">
        <f t="shared" si="38"/>
        <v>0</v>
      </c>
      <c r="T306" t="b">
        <f t="shared" si="39"/>
        <v>0</v>
      </c>
    </row>
    <row r="307" spans="1:21" x14ac:dyDescent="0.25">
      <c r="A307">
        <v>307</v>
      </c>
      <c r="B307">
        <v>2015</v>
      </c>
      <c r="C307">
        <v>39.229999999999997</v>
      </c>
      <c r="D307">
        <v>10.45</v>
      </c>
      <c r="E307">
        <v>17.600000000000001</v>
      </c>
      <c r="F307">
        <v>2.1579999999999999</v>
      </c>
      <c r="G307" t="str">
        <v>M8V</v>
      </c>
      <c r="H307">
        <v>16.192010100000001</v>
      </c>
      <c r="M307" t="b">
        <f t="shared" si="35"/>
        <v>0</v>
      </c>
      <c r="N307" t="b">
        <f t="shared" si="40"/>
        <v>0</v>
      </c>
      <c r="O307" t="b">
        <f t="shared" si="41"/>
        <v>0</v>
      </c>
      <c r="P307" t="b">
        <f t="shared" si="34"/>
        <v>0</v>
      </c>
      <c r="Q307">
        <f t="shared" si="36"/>
        <v>39.229999999999997</v>
      </c>
      <c r="R307">
        <f t="shared" si="37"/>
        <v>10.45</v>
      </c>
      <c r="S307">
        <f t="shared" si="38"/>
        <v>17.600000000000001</v>
      </c>
      <c r="T307">
        <f t="shared" si="39"/>
        <v>2.1579999999999999</v>
      </c>
      <c r="U307">
        <f>(T307-$T$472)^2</f>
        <v>3057.2097776343207</v>
      </c>
    </row>
    <row r="308" spans="1:21" x14ac:dyDescent="0.25">
      <c r="A308">
        <v>308</v>
      </c>
      <c r="B308">
        <v>2015</v>
      </c>
      <c r="C308">
        <v>38.840000000000003</v>
      </c>
      <c r="D308">
        <v>10.39</v>
      </c>
      <c r="E308">
        <v>15.61</v>
      </c>
      <c r="F308">
        <v>33.898000000000003</v>
      </c>
      <c r="G308" t="str">
        <v>M5J</v>
      </c>
      <c r="H308">
        <v>3.3883271750000001</v>
      </c>
      <c r="M308">
        <f t="shared" si="35"/>
        <v>38.840000000000003</v>
      </c>
      <c r="N308">
        <f t="shared" si="40"/>
        <v>10.39</v>
      </c>
      <c r="O308">
        <f t="shared" si="41"/>
        <v>15.61</v>
      </c>
      <c r="P308">
        <f t="shared" si="34"/>
        <v>33.898000000000003</v>
      </c>
      <c r="Q308" t="b">
        <f t="shared" si="36"/>
        <v>0</v>
      </c>
      <c r="R308" t="b">
        <f t="shared" si="37"/>
        <v>0</v>
      </c>
      <c r="S308" t="b">
        <f t="shared" si="38"/>
        <v>0</v>
      </c>
      <c r="T308" t="b">
        <f t="shared" si="39"/>
        <v>0</v>
      </c>
    </row>
    <row r="309" spans="1:21" x14ac:dyDescent="0.25">
      <c r="A309">
        <v>309</v>
      </c>
      <c r="B309">
        <v>2015</v>
      </c>
      <c r="C309">
        <v>38.340000000000003</v>
      </c>
      <c r="D309">
        <v>10.220000000000001</v>
      </c>
      <c r="E309">
        <v>15.53</v>
      </c>
      <c r="F309">
        <v>28.981000000000002</v>
      </c>
      <c r="G309" t="str">
        <v>M5J</v>
      </c>
      <c r="H309">
        <v>3.1425677959999998</v>
      </c>
      <c r="M309">
        <f t="shared" si="35"/>
        <v>38.340000000000003</v>
      </c>
      <c r="N309">
        <f t="shared" si="40"/>
        <v>10.220000000000001</v>
      </c>
      <c r="O309">
        <f t="shared" si="41"/>
        <v>15.53</v>
      </c>
      <c r="P309">
        <f t="shared" si="34"/>
        <v>28.981000000000002</v>
      </c>
      <c r="Q309" t="b">
        <f t="shared" si="36"/>
        <v>0</v>
      </c>
      <c r="R309" t="b">
        <f t="shared" si="37"/>
        <v>0</v>
      </c>
      <c r="S309" t="b">
        <f t="shared" si="38"/>
        <v>0</v>
      </c>
      <c r="T309" t="b">
        <f t="shared" si="39"/>
        <v>0</v>
      </c>
    </row>
    <row r="310" spans="1:21" x14ac:dyDescent="0.25">
      <c r="A310">
        <v>310</v>
      </c>
      <c r="B310">
        <v>2015</v>
      </c>
      <c r="C310">
        <v>39.21</v>
      </c>
      <c r="D310">
        <v>10.24</v>
      </c>
      <c r="E310">
        <v>15.4</v>
      </c>
      <c r="F310" t="str">
        <v>NA</v>
      </c>
      <c r="G310" t="str">
        <v>M8V</v>
      </c>
      <c r="H310">
        <v>12.85685275</v>
      </c>
      <c r="M310" t="b">
        <f t="shared" si="35"/>
        <v>0</v>
      </c>
      <c r="N310" t="b">
        <f t="shared" si="40"/>
        <v>0</v>
      </c>
      <c r="O310" t="b">
        <f t="shared" si="41"/>
        <v>0</v>
      </c>
      <c r="P310" t="b">
        <f t="shared" si="34"/>
        <v>0</v>
      </c>
      <c r="Q310">
        <f t="shared" si="36"/>
        <v>39.21</v>
      </c>
      <c r="R310">
        <f t="shared" si="37"/>
        <v>10.24</v>
      </c>
      <c r="S310">
        <f t="shared" si="38"/>
        <v>15.4</v>
      </c>
      <c r="T310" t="str">
        <f t="shared" si="39"/>
        <v>NA</v>
      </c>
    </row>
    <row r="311" spans="1:21" x14ac:dyDescent="0.25">
      <c r="A311">
        <v>311</v>
      </c>
      <c r="B311">
        <v>2015</v>
      </c>
      <c r="C311">
        <v>38.18</v>
      </c>
      <c r="D311">
        <v>10.14</v>
      </c>
      <c r="E311">
        <v>15.21</v>
      </c>
      <c r="F311">
        <v>40.094999999999999</v>
      </c>
      <c r="G311" t="str">
        <v>M5J</v>
      </c>
      <c r="H311">
        <v>1.189195333</v>
      </c>
      <c r="M311">
        <f t="shared" si="35"/>
        <v>38.18</v>
      </c>
      <c r="N311">
        <f t="shared" si="40"/>
        <v>10.14</v>
      </c>
      <c r="O311">
        <f t="shared" si="41"/>
        <v>15.21</v>
      </c>
      <c r="P311">
        <f t="shared" si="34"/>
        <v>40.094999999999999</v>
      </c>
      <c r="Q311" t="b">
        <f t="shared" si="36"/>
        <v>0</v>
      </c>
      <c r="R311" t="b">
        <f t="shared" si="37"/>
        <v>0</v>
      </c>
      <c r="S311" t="b">
        <f t="shared" si="38"/>
        <v>0</v>
      </c>
      <c r="T311" t="b">
        <f t="shared" si="39"/>
        <v>0</v>
      </c>
    </row>
    <row r="312" spans="1:21" x14ac:dyDescent="0.25">
      <c r="A312">
        <v>312</v>
      </c>
      <c r="B312">
        <v>2015</v>
      </c>
      <c r="C312">
        <v>38.799999999999997</v>
      </c>
      <c r="D312">
        <v>10.28</v>
      </c>
      <c r="E312">
        <v>15.22</v>
      </c>
      <c r="F312">
        <v>28.38</v>
      </c>
      <c r="G312" t="str">
        <v>M5J</v>
      </c>
      <c r="H312">
        <v>1.1368219559999999</v>
      </c>
      <c r="M312">
        <f t="shared" si="35"/>
        <v>38.799999999999997</v>
      </c>
      <c r="N312">
        <f t="shared" si="40"/>
        <v>10.28</v>
      </c>
      <c r="O312">
        <f t="shared" si="41"/>
        <v>15.22</v>
      </c>
      <c r="P312">
        <f t="shared" si="34"/>
        <v>28.38</v>
      </c>
      <c r="Q312" t="b">
        <f t="shared" si="36"/>
        <v>0</v>
      </c>
      <c r="R312" t="b">
        <f t="shared" si="37"/>
        <v>0</v>
      </c>
      <c r="S312" t="b">
        <f t="shared" si="38"/>
        <v>0</v>
      </c>
      <c r="T312" t="b">
        <f t="shared" si="39"/>
        <v>0</v>
      </c>
    </row>
    <row r="313" spans="1:21" x14ac:dyDescent="0.25">
      <c r="A313">
        <v>313</v>
      </c>
      <c r="B313">
        <v>2015</v>
      </c>
      <c r="C313">
        <v>38.78</v>
      </c>
      <c r="D313">
        <v>10.199999999999999</v>
      </c>
      <c r="E313">
        <v>17.690000000000001</v>
      </c>
      <c r="F313">
        <v>63.779000000000003</v>
      </c>
      <c r="G313" t="str">
        <v>M8V</v>
      </c>
      <c r="H313">
        <v>28.143344710000001</v>
      </c>
      <c r="M313" t="b">
        <f t="shared" si="35"/>
        <v>0</v>
      </c>
      <c r="N313" t="b">
        <f t="shared" si="40"/>
        <v>0</v>
      </c>
      <c r="O313" t="b">
        <f t="shared" si="41"/>
        <v>0</v>
      </c>
      <c r="P313" t="b">
        <f t="shared" si="34"/>
        <v>0</v>
      </c>
      <c r="Q313">
        <f t="shared" si="36"/>
        <v>38.78</v>
      </c>
      <c r="R313">
        <f t="shared" si="37"/>
        <v>10.199999999999999</v>
      </c>
      <c r="S313">
        <f t="shared" si="38"/>
        <v>17.690000000000001</v>
      </c>
      <c r="T313">
        <f t="shared" si="39"/>
        <v>63.779000000000003</v>
      </c>
      <c r="U313">
        <f>(T313-$T$472)^2</f>
        <v>40.055724348604556</v>
      </c>
    </row>
    <row r="314" spans="1:21" x14ac:dyDescent="0.25">
      <c r="A314">
        <v>314</v>
      </c>
      <c r="B314">
        <v>2015</v>
      </c>
      <c r="C314">
        <v>37.9</v>
      </c>
      <c r="D314">
        <v>10.11</v>
      </c>
      <c r="E314">
        <v>15.5</v>
      </c>
      <c r="F314">
        <v>28.72</v>
      </c>
      <c r="G314" t="str">
        <v>M5J</v>
      </c>
      <c r="H314">
        <v>2.5983258990000002</v>
      </c>
      <c r="M314">
        <f t="shared" si="35"/>
        <v>37.9</v>
      </c>
      <c r="N314">
        <f t="shared" si="40"/>
        <v>10.11</v>
      </c>
      <c r="O314">
        <f t="shared" si="41"/>
        <v>15.5</v>
      </c>
      <c r="P314">
        <f t="shared" si="34"/>
        <v>28.72</v>
      </c>
      <c r="Q314" t="b">
        <f t="shared" si="36"/>
        <v>0</v>
      </c>
      <c r="R314" t="b">
        <f t="shared" si="37"/>
        <v>0</v>
      </c>
      <c r="S314" t="b">
        <f t="shared" si="38"/>
        <v>0</v>
      </c>
      <c r="T314" t="b">
        <f t="shared" si="39"/>
        <v>0</v>
      </c>
    </row>
    <row r="315" spans="1:21" x14ac:dyDescent="0.25">
      <c r="A315">
        <v>315</v>
      </c>
      <c r="B315">
        <v>2015</v>
      </c>
      <c r="C315">
        <v>38.22</v>
      </c>
      <c r="D315">
        <v>10.18</v>
      </c>
      <c r="E315">
        <v>15.79</v>
      </c>
      <c r="F315">
        <v>71.863</v>
      </c>
      <c r="G315" t="str">
        <v>M5J</v>
      </c>
      <c r="H315">
        <v>1.1368219559999999</v>
      </c>
      <c r="M315">
        <f t="shared" si="35"/>
        <v>38.22</v>
      </c>
      <c r="N315">
        <f t="shared" si="40"/>
        <v>10.18</v>
      </c>
      <c r="O315">
        <f t="shared" si="41"/>
        <v>15.79</v>
      </c>
      <c r="P315">
        <f t="shared" si="34"/>
        <v>71.863</v>
      </c>
      <c r="Q315" t="b">
        <f t="shared" si="36"/>
        <v>0</v>
      </c>
      <c r="R315" t="b">
        <f t="shared" si="37"/>
        <v>0</v>
      </c>
      <c r="S315" t="b">
        <f t="shared" si="38"/>
        <v>0</v>
      </c>
      <c r="T315" t="b">
        <f t="shared" si="39"/>
        <v>0</v>
      </c>
    </row>
    <row r="316" spans="1:21" x14ac:dyDescent="0.25">
      <c r="A316">
        <v>316</v>
      </c>
      <c r="B316">
        <v>2015</v>
      </c>
      <c r="C316">
        <v>37.53</v>
      </c>
      <c r="D316">
        <v>10.09</v>
      </c>
      <c r="E316">
        <v>15.1</v>
      </c>
      <c r="F316">
        <v>56.341999999999999</v>
      </c>
      <c r="G316" t="str">
        <v>M5J</v>
      </c>
      <c r="H316">
        <v>2.9121980459999999</v>
      </c>
      <c r="M316">
        <f t="shared" si="35"/>
        <v>37.53</v>
      </c>
      <c r="N316">
        <f t="shared" si="40"/>
        <v>10.09</v>
      </c>
      <c r="O316">
        <f t="shared" si="41"/>
        <v>15.1</v>
      </c>
      <c r="P316">
        <f t="shared" si="34"/>
        <v>56.341999999999999</v>
      </c>
      <c r="Q316" t="b">
        <f t="shared" si="36"/>
        <v>0</v>
      </c>
      <c r="R316" t="b">
        <f t="shared" si="37"/>
        <v>0</v>
      </c>
      <c r="S316" t="b">
        <f t="shared" si="38"/>
        <v>0</v>
      </c>
      <c r="T316" t="b">
        <f t="shared" si="39"/>
        <v>0</v>
      </c>
    </row>
    <row r="317" spans="1:21" x14ac:dyDescent="0.25">
      <c r="A317">
        <v>317</v>
      </c>
      <c r="B317">
        <v>2015</v>
      </c>
      <c r="C317">
        <v>37.92</v>
      </c>
      <c r="D317">
        <v>10.029999999999999</v>
      </c>
      <c r="E317">
        <v>15.26</v>
      </c>
      <c r="F317">
        <v>51.3</v>
      </c>
      <c r="G317" t="str">
        <v>M5J</v>
      </c>
      <c r="H317">
        <v>1.1368219559999999</v>
      </c>
      <c r="M317">
        <f t="shared" si="35"/>
        <v>37.92</v>
      </c>
      <c r="N317">
        <f t="shared" si="40"/>
        <v>10.029999999999999</v>
      </c>
      <c r="O317">
        <f t="shared" si="41"/>
        <v>15.26</v>
      </c>
      <c r="P317">
        <f t="shared" si="34"/>
        <v>51.3</v>
      </c>
      <c r="Q317" t="b">
        <f t="shared" si="36"/>
        <v>0</v>
      </c>
      <c r="R317" t="b">
        <f t="shared" si="37"/>
        <v>0</v>
      </c>
      <c r="S317" t="b">
        <f t="shared" si="38"/>
        <v>0</v>
      </c>
      <c r="T317" t="b">
        <f t="shared" si="39"/>
        <v>0</v>
      </c>
    </row>
    <row r="318" spans="1:21" x14ac:dyDescent="0.25">
      <c r="A318">
        <v>318</v>
      </c>
      <c r="B318">
        <v>2015</v>
      </c>
      <c r="C318">
        <v>39.520000000000003</v>
      </c>
      <c r="D318">
        <v>10.42</v>
      </c>
      <c r="E318">
        <v>18.02</v>
      </c>
      <c r="F318">
        <v>64.900000000000006</v>
      </c>
      <c r="G318" t="str">
        <v>M5J</v>
      </c>
      <c r="H318">
        <v>2.5983258990000002</v>
      </c>
      <c r="M318">
        <f t="shared" si="35"/>
        <v>39.520000000000003</v>
      </c>
      <c r="N318">
        <f t="shared" si="40"/>
        <v>10.42</v>
      </c>
      <c r="O318">
        <f t="shared" si="41"/>
        <v>18.02</v>
      </c>
      <c r="P318">
        <f t="shared" si="34"/>
        <v>64.900000000000006</v>
      </c>
      <c r="Q318" t="b">
        <f t="shared" si="36"/>
        <v>0</v>
      </c>
      <c r="R318" t="b">
        <f t="shared" si="37"/>
        <v>0</v>
      </c>
      <c r="S318" t="b">
        <f t="shared" si="38"/>
        <v>0</v>
      </c>
      <c r="T318" t="b">
        <f t="shared" si="39"/>
        <v>0</v>
      </c>
    </row>
    <row r="319" spans="1:21" x14ac:dyDescent="0.25">
      <c r="A319">
        <v>320</v>
      </c>
      <c r="B319">
        <v>2015</v>
      </c>
      <c r="C319">
        <v>37.869999999999997</v>
      </c>
      <c r="D319">
        <v>9.8699999999999992</v>
      </c>
      <c r="E319">
        <v>16.32</v>
      </c>
      <c r="F319">
        <v>1.6319999999999999</v>
      </c>
      <c r="G319" t="str">
        <v>M8V</v>
      </c>
      <c r="H319">
        <v>6.1257633150000004</v>
      </c>
      <c r="M319" t="b">
        <f t="shared" si="35"/>
        <v>0</v>
      </c>
      <c r="N319" t="b">
        <f t="shared" si="40"/>
        <v>0</v>
      </c>
      <c r="O319" t="b">
        <f t="shared" si="41"/>
        <v>0</v>
      </c>
      <c r="P319" t="b">
        <f t="shared" si="34"/>
        <v>0</v>
      </c>
      <c r="Q319">
        <f t="shared" si="36"/>
        <v>37.869999999999997</v>
      </c>
      <c r="R319">
        <f t="shared" si="37"/>
        <v>9.8699999999999992</v>
      </c>
      <c r="S319">
        <f t="shared" si="38"/>
        <v>16.32</v>
      </c>
      <c r="T319">
        <f t="shared" si="39"/>
        <v>1.6319999999999999</v>
      </c>
      <c r="U319">
        <f>(T319-$T$472)^2</f>
        <v>3115.6536805730966</v>
      </c>
    </row>
    <row r="320" spans="1:21" x14ac:dyDescent="0.25">
      <c r="A320">
        <v>321</v>
      </c>
      <c r="B320">
        <v>2015</v>
      </c>
      <c r="C320">
        <v>36.96</v>
      </c>
      <c r="D320">
        <v>9.8000000000000007</v>
      </c>
      <c r="E320">
        <v>17.84</v>
      </c>
      <c r="F320">
        <v>118.99</v>
      </c>
      <c r="G320" t="str">
        <v>M5J</v>
      </c>
      <c r="H320">
        <v>1.792657561</v>
      </c>
      <c r="M320">
        <f t="shared" si="35"/>
        <v>36.96</v>
      </c>
      <c r="N320">
        <f t="shared" si="40"/>
        <v>9.8000000000000007</v>
      </c>
      <c r="O320">
        <f t="shared" si="41"/>
        <v>17.84</v>
      </c>
      <c r="P320">
        <f t="shared" si="34"/>
        <v>118.99</v>
      </c>
      <c r="Q320" t="b">
        <f t="shared" si="36"/>
        <v>0</v>
      </c>
      <c r="R320" t="b">
        <f t="shared" si="37"/>
        <v>0</v>
      </c>
      <c r="S320" t="b">
        <f t="shared" si="38"/>
        <v>0</v>
      </c>
      <c r="T320" t="b">
        <f t="shared" si="39"/>
        <v>0</v>
      </c>
    </row>
    <row r="321" spans="1:21" x14ac:dyDescent="0.25">
      <c r="A321">
        <v>322</v>
      </c>
      <c r="B321">
        <v>2015</v>
      </c>
      <c r="C321">
        <v>36.979999999999997</v>
      </c>
      <c r="D321">
        <v>9.9600000000000009</v>
      </c>
      <c r="E321">
        <v>14.93</v>
      </c>
      <c r="F321">
        <v>82.53</v>
      </c>
      <c r="G321" t="str">
        <v>M5J</v>
      </c>
      <c r="H321">
        <v>1.792657561</v>
      </c>
      <c r="M321">
        <f t="shared" si="35"/>
        <v>36.979999999999997</v>
      </c>
      <c r="N321">
        <f t="shared" si="40"/>
        <v>9.9600000000000009</v>
      </c>
      <c r="O321">
        <f t="shared" si="41"/>
        <v>14.93</v>
      </c>
      <c r="P321">
        <f t="shared" si="34"/>
        <v>82.53</v>
      </c>
      <c r="Q321" t="b">
        <f t="shared" si="36"/>
        <v>0</v>
      </c>
      <c r="R321" t="b">
        <f t="shared" si="37"/>
        <v>0</v>
      </c>
      <c r="S321" t="b">
        <f t="shared" si="38"/>
        <v>0</v>
      </c>
      <c r="T321" t="b">
        <f t="shared" si="39"/>
        <v>0</v>
      </c>
    </row>
    <row r="322" spans="1:21" x14ac:dyDescent="0.25">
      <c r="A322">
        <v>323</v>
      </c>
      <c r="B322">
        <v>2015</v>
      </c>
      <c r="C322">
        <v>36.58</v>
      </c>
      <c r="D322">
        <v>9.99</v>
      </c>
      <c r="E322">
        <v>14.7</v>
      </c>
      <c r="F322">
        <v>62.99</v>
      </c>
      <c r="G322" t="str">
        <v>M5J</v>
      </c>
      <c r="H322">
        <v>1.585224813</v>
      </c>
      <c r="M322">
        <f t="shared" si="35"/>
        <v>36.58</v>
      </c>
      <c r="N322">
        <f t="shared" si="40"/>
        <v>9.99</v>
      </c>
      <c r="O322">
        <f t="shared" si="41"/>
        <v>14.7</v>
      </c>
      <c r="P322">
        <f t="shared" ref="P322:P385" si="42">IF(G322="M5J", F322)</f>
        <v>62.99</v>
      </c>
      <c r="Q322" t="b">
        <f t="shared" si="36"/>
        <v>0</v>
      </c>
      <c r="R322" t="b">
        <f t="shared" si="37"/>
        <v>0</v>
      </c>
      <c r="S322" t="b">
        <f t="shared" si="38"/>
        <v>0</v>
      </c>
      <c r="T322" t="b">
        <f t="shared" si="39"/>
        <v>0</v>
      </c>
    </row>
    <row r="323" spans="1:21" x14ac:dyDescent="0.25">
      <c r="A323">
        <v>324</v>
      </c>
      <c r="B323">
        <v>2015</v>
      </c>
      <c r="C323">
        <v>36.72</v>
      </c>
      <c r="D323">
        <v>9.7899999999999991</v>
      </c>
      <c r="E323">
        <v>14.99</v>
      </c>
      <c r="F323" t="str">
        <v>NA</v>
      </c>
      <c r="G323" t="str">
        <v>M5J</v>
      </c>
      <c r="H323">
        <v>2.0357965889999998</v>
      </c>
      <c r="M323">
        <f t="shared" ref="M323:M386" si="43">IF(G323="M5J",C323)</f>
        <v>36.72</v>
      </c>
      <c r="N323">
        <f t="shared" si="40"/>
        <v>9.7899999999999991</v>
      </c>
      <c r="O323">
        <f t="shared" si="41"/>
        <v>14.99</v>
      </c>
      <c r="P323" t="str">
        <f t="shared" si="42"/>
        <v>NA</v>
      </c>
      <c r="Q323" t="b">
        <f t="shared" ref="Q323:Q386" si="44">IF(G323="M8V",C323)</f>
        <v>0</v>
      </c>
      <c r="R323" t="b">
        <f t="shared" ref="R323:R386" si="45">IF(G323="M8V",D323)</f>
        <v>0</v>
      </c>
      <c r="S323" t="b">
        <f t="shared" ref="S323:S386" si="46">IF(G323="M8V",E323)</f>
        <v>0</v>
      </c>
      <c r="T323" t="b">
        <f t="shared" ref="T323:T386" si="47">IF(G323="M8V",F323)</f>
        <v>0</v>
      </c>
    </row>
    <row r="324" spans="1:21" x14ac:dyDescent="0.25">
      <c r="A324">
        <v>325</v>
      </c>
      <c r="B324">
        <v>2015</v>
      </c>
      <c r="C324">
        <v>38.74</v>
      </c>
      <c r="D324">
        <v>10.4</v>
      </c>
      <c r="E324">
        <v>16.059999999999999</v>
      </c>
      <c r="F324">
        <v>32.78</v>
      </c>
      <c r="G324" t="str">
        <v>M5J</v>
      </c>
      <c r="H324">
        <v>2.5983258990000002</v>
      </c>
      <c r="M324">
        <f t="shared" si="43"/>
        <v>38.74</v>
      </c>
      <c r="N324">
        <f t="shared" si="40"/>
        <v>10.4</v>
      </c>
      <c r="O324">
        <f t="shared" si="41"/>
        <v>16.059999999999999</v>
      </c>
      <c r="P324">
        <f t="shared" si="42"/>
        <v>32.78</v>
      </c>
      <c r="Q324" t="b">
        <f t="shared" si="44"/>
        <v>0</v>
      </c>
      <c r="R324" t="b">
        <f t="shared" si="45"/>
        <v>0</v>
      </c>
      <c r="S324" t="b">
        <f t="shared" si="46"/>
        <v>0</v>
      </c>
      <c r="T324" t="b">
        <f t="shared" si="47"/>
        <v>0</v>
      </c>
    </row>
    <row r="325" spans="1:21" x14ac:dyDescent="0.25">
      <c r="A325">
        <v>326</v>
      </c>
      <c r="B325">
        <v>2015</v>
      </c>
      <c r="C325">
        <v>38.450000000000003</v>
      </c>
      <c r="D325">
        <v>10.130000000000001</v>
      </c>
      <c r="E325">
        <v>15.53</v>
      </c>
      <c r="F325">
        <v>31.734000000000002</v>
      </c>
      <c r="G325" t="str">
        <v>M1E</v>
      </c>
      <c r="H325">
        <v>10.936114760000001</v>
      </c>
      <c r="M325" t="b">
        <f t="shared" si="43"/>
        <v>0</v>
      </c>
      <c r="N325" t="b">
        <f t="shared" si="40"/>
        <v>0</v>
      </c>
      <c r="O325" t="b">
        <f t="shared" si="41"/>
        <v>0</v>
      </c>
      <c r="P325" t="b">
        <f t="shared" si="42"/>
        <v>0</v>
      </c>
      <c r="Q325" t="b">
        <f t="shared" si="44"/>
        <v>0</v>
      </c>
      <c r="R325" t="b">
        <f t="shared" si="45"/>
        <v>0</v>
      </c>
      <c r="S325" t="b">
        <f t="shared" si="46"/>
        <v>0</v>
      </c>
      <c r="T325" t="b">
        <f t="shared" si="47"/>
        <v>0</v>
      </c>
    </row>
    <row r="326" spans="1:21" x14ac:dyDescent="0.25">
      <c r="A326">
        <v>327</v>
      </c>
      <c r="B326">
        <v>2015</v>
      </c>
      <c r="C326">
        <v>38.26</v>
      </c>
      <c r="D326">
        <v>10.31</v>
      </c>
      <c r="E326">
        <v>15.36</v>
      </c>
      <c r="F326">
        <v>60.47</v>
      </c>
      <c r="G326" t="str">
        <v>M5J</v>
      </c>
      <c r="H326">
        <v>2.5983258990000002</v>
      </c>
      <c r="M326">
        <f t="shared" si="43"/>
        <v>38.26</v>
      </c>
      <c r="N326">
        <f t="shared" si="40"/>
        <v>10.31</v>
      </c>
      <c r="O326">
        <f t="shared" si="41"/>
        <v>15.36</v>
      </c>
      <c r="P326">
        <f t="shared" si="42"/>
        <v>60.47</v>
      </c>
      <c r="Q326" t="b">
        <f t="shared" si="44"/>
        <v>0</v>
      </c>
      <c r="R326" t="b">
        <f t="shared" si="45"/>
        <v>0</v>
      </c>
      <c r="S326" t="b">
        <f t="shared" si="46"/>
        <v>0</v>
      </c>
      <c r="T326" t="b">
        <f t="shared" si="47"/>
        <v>0</v>
      </c>
    </row>
    <row r="327" spans="1:21" x14ac:dyDescent="0.25">
      <c r="A327">
        <v>328</v>
      </c>
      <c r="B327">
        <v>2015</v>
      </c>
      <c r="C327">
        <v>38.53</v>
      </c>
      <c r="D327">
        <v>10.23</v>
      </c>
      <c r="E327">
        <v>15.8</v>
      </c>
      <c r="F327">
        <v>2.1419999999999999</v>
      </c>
      <c r="G327" t="str">
        <v>M8V</v>
      </c>
      <c r="H327">
        <v>8.8993482050000008</v>
      </c>
      <c r="M327" t="b">
        <f t="shared" si="43"/>
        <v>0</v>
      </c>
      <c r="N327" t="b">
        <f t="shared" si="40"/>
        <v>0</v>
      </c>
      <c r="O327" t="b">
        <f t="shared" si="41"/>
        <v>0</v>
      </c>
      <c r="P327" t="b">
        <f t="shared" si="42"/>
        <v>0</v>
      </c>
      <c r="Q327">
        <f t="shared" si="44"/>
        <v>38.53</v>
      </c>
      <c r="R327">
        <f t="shared" si="45"/>
        <v>10.23</v>
      </c>
      <c r="S327">
        <f t="shared" si="46"/>
        <v>15.8</v>
      </c>
      <c r="T327">
        <f t="shared" si="47"/>
        <v>2.1419999999999999</v>
      </c>
      <c r="U327">
        <f>(T327-$T$472)^2</f>
        <v>3058.979378940443</v>
      </c>
    </row>
    <row r="328" spans="1:21" x14ac:dyDescent="0.25">
      <c r="A328">
        <v>329</v>
      </c>
      <c r="B328">
        <v>2015</v>
      </c>
      <c r="C328">
        <v>38.32</v>
      </c>
      <c r="D328">
        <v>10.210000000000001</v>
      </c>
      <c r="E328">
        <v>15.12</v>
      </c>
      <c r="F328">
        <v>34.304000000000002</v>
      </c>
      <c r="G328" t="str">
        <v>M5J</v>
      </c>
      <c r="H328">
        <v>13.54173945</v>
      </c>
      <c r="M328">
        <f t="shared" si="43"/>
        <v>38.32</v>
      </c>
      <c r="N328">
        <f t="shared" si="40"/>
        <v>10.210000000000001</v>
      </c>
      <c r="O328">
        <f t="shared" si="41"/>
        <v>15.12</v>
      </c>
      <c r="P328">
        <f t="shared" si="42"/>
        <v>34.304000000000002</v>
      </c>
      <c r="Q328" t="b">
        <f t="shared" si="44"/>
        <v>0</v>
      </c>
      <c r="R328" t="b">
        <f t="shared" si="45"/>
        <v>0</v>
      </c>
      <c r="S328" t="b">
        <f t="shared" si="46"/>
        <v>0</v>
      </c>
      <c r="T328" t="b">
        <f t="shared" si="47"/>
        <v>0</v>
      </c>
    </row>
    <row r="329" spans="1:21" x14ac:dyDescent="0.25">
      <c r="A329">
        <v>330</v>
      </c>
      <c r="B329">
        <v>2015</v>
      </c>
      <c r="C329">
        <v>38.869999999999997</v>
      </c>
      <c r="D329">
        <v>10.26</v>
      </c>
      <c r="E329">
        <v>15.37</v>
      </c>
      <c r="F329">
        <v>33.363999999999997</v>
      </c>
      <c r="G329" t="str">
        <v>M5J</v>
      </c>
      <c r="H329">
        <v>1.1368219559999999</v>
      </c>
      <c r="M329">
        <f t="shared" si="43"/>
        <v>38.869999999999997</v>
      </c>
      <c r="N329">
        <f t="shared" si="40"/>
        <v>10.26</v>
      </c>
      <c r="O329">
        <f t="shared" si="41"/>
        <v>15.37</v>
      </c>
      <c r="P329">
        <f t="shared" si="42"/>
        <v>33.363999999999997</v>
      </c>
      <c r="Q329" t="b">
        <f t="shared" si="44"/>
        <v>0</v>
      </c>
      <c r="R329" t="b">
        <f t="shared" si="45"/>
        <v>0</v>
      </c>
      <c r="S329" t="b">
        <f t="shared" si="46"/>
        <v>0</v>
      </c>
      <c r="T329" t="b">
        <f t="shared" si="47"/>
        <v>0</v>
      </c>
    </row>
    <row r="330" spans="1:21" x14ac:dyDescent="0.25">
      <c r="A330">
        <v>331</v>
      </c>
      <c r="B330">
        <v>2015</v>
      </c>
      <c r="C330">
        <v>38.869999999999997</v>
      </c>
      <c r="D330">
        <v>10.38</v>
      </c>
      <c r="E330">
        <v>15.36</v>
      </c>
      <c r="F330">
        <v>34.158000000000001</v>
      </c>
      <c r="G330" t="str">
        <v>M5J</v>
      </c>
      <c r="H330">
        <v>1.792657561</v>
      </c>
      <c r="M330">
        <f t="shared" si="43"/>
        <v>38.869999999999997</v>
      </c>
      <c r="N330">
        <f t="shared" si="40"/>
        <v>10.38</v>
      </c>
      <c r="O330">
        <f t="shared" si="41"/>
        <v>15.36</v>
      </c>
      <c r="P330">
        <f t="shared" si="42"/>
        <v>34.158000000000001</v>
      </c>
      <c r="Q330" t="b">
        <f t="shared" si="44"/>
        <v>0</v>
      </c>
      <c r="R330" t="b">
        <f t="shared" si="45"/>
        <v>0</v>
      </c>
      <c r="S330" t="b">
        <f t="shared" si="46"/>
        <v>0</v>
      </c>
      <c r="T330" t="b">
        <f t="shared" si="47"/>
        <v>0</v>
      </c>
    </row>
    <row r="331" spans="1:21" x14ac:dyDescent="0.25">
      <c r="A331">
        <v>332</v>
      </c>
      <c r="B331">
        <v>2015</v>
      </c>
      <c r="C331">
        <v>39.299999999999997</v>
      </c>
      <c r="D331">
        <v>10.39</v>
      </c>
      <c r="E331">
        <v>15.77</v>
      </c>
      <c r="F331">
        <v>35.020000000000003</v>
      </c>
      <c r="G331" t="str">
        <v>M5J</v>
      </c>
      <c r="H331">
        <v>2.5983258990000002</v>
      </c>
      <c r="M331">
        <f t="shared" si="43"/>
        <v>39.299999999999997</v>
      </c>
      <c r="N331">
        <f t="shared" si="40"/>
        <v>10.39</v>
      </c>
      <c r="O331">
        <f t="shared" si="41"/>
        <v>15.77</v>
      </c>
      <c r="P331">
        <f t="shared" si="42"/>
        <v>35.020000000000003</v>
      </c>
      <c r="Q331" t="b">
        <f t="shared" si="44"/>
        <v>0</v>
      </c>
      <c r="R331" t="b">
        <f t="shared" si="45"/>
        <v>0</v>
      </c>
      <c r="S331" t="b">
        <f t="shared" si="46"/>
        <v>0</v>
      </c>
      <c r="T331" t="b">
        <f t="shared" si="47"/>
        <v>0</v>
      </c>
    </row>
    <row r="332" spans="1:21" x14ac:dyDescent="0.25">
      <c r="A332">
        <v>333</v>
      </c>
      <c r="B332">
        <v>2015</v>
      </c>
      <c r="C332">
        <v>39.1</v>
      </c>
      <c r="D332">
        <v>10.63</v>
      </c>
      <c r="E332">
        <v>15.76</v>
      </c>
      <c r="F332">
        <v>29.13</v>
      </c>
      <c r="G332" t="str">
        <v>M1E</v>
      </c>
      <c r="H332">
        <v>10.936114760000001</v>
      </c>
      <c r="M332" t="b">
        <f t="shared" si="43"/>
        <v>0</v>
      </c>
      <c r="N332" t="b">
        <f t="shared" si="40"/>
        <v>0</v>
      </c>
      <c r="O332" t="b">
        <f t="shared" si="41"/>
        <v>0</v>
      </c>
      <c r="P332" t="b">
        <f t="shared" si="42"/>
        <v>0</v>
      </c>
      <c r="Q332" t="b">
        <f t="shared" si="44"/>
        <v>0</v>
      </c>
      <c r="R332" t="b">
        <f t="shared" si="45"/>
        <v>0</v>
      </c>
      <c r="S332" t="b">
        <f t="shared" si="46"/>
        <v>0</v>
      </c>
      <c r="T332" t="b">
        <f t="shared" si="47"/>
        <v>0</v>
      </c>
    </row>
    <row r="333" spans="1:21" x14ac:dyDescent="0.25">
      <c r="A333">
        <v>334</v>
      </c>
      <c r="B333">
        <v>2015</v>
      </c>
      <c r="C333">
        <v>38.65</v>
      </c>
      <c r="D333">
        <v>10.39</v>
      </c>
      <c r="E333">
        <v>15.24</v>
      </c>
      <c r="F333">
        <v>27.28</v>
      </c>
      <c r="G333" t="str">
        <v>M5J</v>
      </c>
      <c r="H333">
        <v>1.792657561</v>
      </c>
      <c r="M333">
        <f t="shared" si="43"/>
        <v>38.65</v>
      </c>
      <c r="N333">
        <f t="shared" si="40"/>
        <v>10.39</v>
      </c>
      <c r="O333">
        <f t="shared" si="41"/>
        <v>15.24</v>
      </c>
      <c r="P333">
        <f t="shared" si="42"/>
        <v>27.28</v>
      </c>
      <c r="Q333" t="b">
        <f t="shared" si="44"/>
        <v>0</v>
      </c>
      <c r="R333" t="b">
        <f t="shared" si="45"/>
        <v>0</v>
      </c>
      <c r="S333" t="b">
        <f t="shared" si="46"/>
        <v>0</v>
      </c>
      <c r="T333" t="b">
        <f t="shared" si="47"/>
        <v>0</v>
      </c>
    </row>
    <row r="334" spans="1:21" x14ac:dyDescent="0.25">
      <c r="A334">
        <v>335</v>
      </c>
      <c r="B334">
        <v>2015</v>
      </c>
      <c r="C334">
        <v>39.71</v>
      </c>
      <c r="D334">
        <v>10.220000000000001</v>
      </c>
      <c r="E334">
        <v>17.64</v>
      </c>
      <c r="F334">
        <v>34.700000000000003</v>
      </c>
      <c r="G334" t="str">
        <v>M8V</v>
      </c>
      <c r="H334">
        <v>15.859974729999999</v>
      </c>
      <c r="M334" t="b">
        <f t="shared" si="43"/>
        <v>0</v>
      </c>
      <c r="N334" t="b">
        <f t="shared" ref="N334:N397" si="48">IF(G334="M5J",D334)</f>
        <v>0</v>
      </c>
      <c r="O334" t="b">
        <f t="shared" ref="O334:O397" si="49">IF(G334="M5J",E334)</f>
        <v>0</v>
      </c>
      <c r="P334" t="b">
        <f t="shared" si="42"/>
        <v>0</v>
      </c>
      <c r="Q334">
        <f t="shared" si="44"/>
        <v>39.71</v>
      </c>
      <c r="R334">
        <f t="shared" si="45"/>
        <v>10.220000000000001</v>
      </c>
      <c r="S334">
        <f t="shared" si="46"/>
        <v>17.64</v>
      </c>
      <c r="T334">
        <f t="shared" si="47"/>
        <v>34.700000000000003</v>
      </c>
      <c r="U334">
        <f>(T334-$T$472)^2</f>
        <v>517.5643571445238</v>
      </c>
    </row>
    <row r="335" spans="1:21" x14ac:dyDescent="0.25">
      <c r="A335">
        <v>336</v>
      </c>
      <c r="B335">
        <v>2015</v>
      </c>
      <c r="C335">
        <v>39.33</v>
      </c>
      <c r="D335">
        <v>10.43</v>
      </c>
      <c r="E335">
        <v>15.66</v>
      </c>
      <c r="F335">
        <v>28.213999999999999</v>
      </c>
      <c r="G335" t="str">
        <v>M5J</v>
      </c>
      <c r="H335">
        <v>3.3908530410000002</v>
      </c>
      <c r="M335">
        <f t="shared" si="43"/>
        <v>39.33</v>
      </c>
      <c r="N335">
        <f t="shared" si="48"/>
        <v>10.43</v>
      </c>
      <c r="O335">
        <f t="shared" si="49"/>
        <v>15.66</v>
      </c>
      <c r="P335">
        <f t="shared" si="42"/>
        <v>28.213999999999999</v>
      </c>
      <c r="Q335" t="b">
        <f t="shared" si="44"/>
        <v>0</v>
      </c>
      <c r="R335" t="b">
        <f t="shared" si="45"/>
        <v>0</v>
      </c>
      <c r="S335" t="b">
        <f t="shared" si="46"/>
        <v>0</v>
      </c>
      <c r="T335" t="b">
        <f t="shared" si="47"/>
        <v>0</v>
      </c>
    </row>
    <row r="336" spans="1:21" x14ac:dyDescent="0.25">
      <c r="A336">
        <v>337</v>
      </c>
      <c r="B336">
        <v>2015</v>
      </c>
      <c r="C336">
        <v>38.799999999999997</v>
      </c>
      <c r="D336">
        <v>10.28</v>
      </c>
      <c r="E336">
        <v>15.27</v>
      </c>
      <c r="F336">
        <v>1.468</v>
      </c>
      <c r="G336" t="str">
        <v>M5J</v>
      </c>
      <c r="H336">
        <v>1.189195333</v>
      </c>
      <c r="M336">
        <f t="shared" si="43"/>
        <v>38.799999999999997</v>
      </c>
      <c r="N336">
        <f t="shared" si="48"/>
        <v>10.28</v>
      </c>
      <c r="O336">
        <f t="shared" si="49"/>
        <v>15.27</v>
      </c>
      <c r="P336">
        <f t="shared" si="42"/>
        <v>1.468</v>
      </c>
      <c r="Q336" t="b">
        <f t="shared" si="44"/>
        <v>0</v>
      </c>
      <c r="R336" t="b">
        <f t="shared" si="45"/>
        <v>0</v>
      </c>
      <c r="S336" t="b">
        <f t="shared" si="46"/>
        <v>0</v>
      </c>
      <c r="T336" t="b">
        <f t="shared" si="47"/>
        <v>0</v>
      </c>
    </row>
    <row r="337" spans="1:21" x14ac:dyDescent="0.25">
      <c r="A337">
        <v>338</v>
      </c>
      <c r="B337">
        <v>2015</v>
      </c>
      <c r="C337">
        <v>39.31</v>
      </c>
      <c r="D337">
        <v>10.35</v>
      </c>
      <c r="E337">
        <v>15.89</v>
      </c>
      <c r="F337">
        <v>1.528</v>
      </c>
      <c r="G337" t="str">
        <v>M8V</v>
      </c>
      <c r="H337">
        <v>10.591952020000001</v>
      </c>
      <c r="M337" t="b">
        <f t="shared" si="43"/>
        <v>0</v>
      </c>
      <c r="N337" t="b">
        <f t="shared" si="48"/>
        <v>0</v>
      </c>
      <c r="O337" t="b">
        <f t="shared" si="49"/>
        <v>0</v>
      </c>
      <c r="P337" t="b">
        <f t="shared" si="42"/>
        <v>0</v>
      </c>
      <c r="Q337">
        <f t="shared" si="44"/>
        <v>39.31</v>
      </c>
      <c r="R337">
        <f t="shared" si="45"/>
        <v>10.35</v>
      </c>
      <c r="S337">
        <f t="shared" si="46"/>
        <v>15.89</v>
      </c>
      <c r="T337">
        <f t="shared" si="47"/>
        <v>1.528</v>
      </c>
      <c r="U337">
        <f>(T337-$T$472)^2</f>
        <v>3127.2746490628929</v>
      </c>
    </row>
    <row r="338" spans="1:21" x14ac:dyDescent="0.25">
      <c r="A338">
        <v>339</v>
      </c>
      <c r="B338">
        <v>2015</v>
      </c>
      <c r="C338">
        <v>34.909999999999997</v>
      </c>
      <c r="D338">
        <v>10.56</v>
      </c>
      <c r="E338">
        <v>16.489999999999998</v>
      </c>
      <c r="F338" t="str">
        <v>NA</v>
      </c>
      <c r="G338" t="str">
        <v>M5J</v>
      </c>
      <c r="H338">
        <v>3.1425677959999998</v>
      </c>
      <c r="M338">
        <f t="shared" si="43"/>
        <v>34.909999999999997</v>
      </c>
      <c r="N338">
        <f t="shared" si="48"/>
        <v>10.56</v>
      </c>
      <c r="O338">
        <f t="shared" si="49"/>
        <v>16.489999999999998</v>
      </c>
      <c r="P338" t="str">
        <f t="shared" si="42"/>
        <v>NA</v>
      </c>
      <c r="Q338" t="b">
        <f t="shared" si="44"/>
        <v>0</v>
      </c>
      <c r="R338" t="b">
        <f t="shared" si="45"/>
        <v>0</v>
      </c>
      <c r="S338" t="b">
        <f t="shared" si="46"/>
        <v>0</v>
      </c>
      <c r="T338" t="b">
        <f t="shared" si="47"/>
        <v>0</v>
      </c>
    </row>
    <row r="339" spans="1:21" x14ac:dyDescent="0.25">
      <c r="A339">
        <v>340</v>
      </c>
      <c r="B339">
        <v>2015</v>
      </c>
      <c r="C339">
        <v>36.58</v>
      </c>
      <c r="D339">
        <v>9.7799999999999994</v>
      </c>
      <c r="E339">
        <v>14.94</v>
      </c>
      <c r="F339" t="str">
        <v>NA</v>
      </c>
      <c r="G339" t="str">
        <v>M5J</v>
      </c>
      <c r="H339">
        <v>1.1368219559999999</v>
      </c>
      <c r="M339">
        <f t="shared" si="43"/>
        <v>36.58</v>
      </c>
      <c r="N339">
        <f t="shared" si="48"/>
        <v>9.7799999999999994</v>
      </c>
      <c r="O339">
        <f t="shared" si="49"/>
        <v>14.94</v>
      </c>
      <c r="P339" t="str">
        <f t="shared" si="42"/>
        <v>NA</v>
      </c>
      <c r="Q339" t="b">
        <f t="shared" si="44"/>
        <v>0</v>
      </c>
      <c r="R339" t="b">
        <f t="shared" si="45"/>
        <v>0</v>
      </c>
      <c r="S339" t="b">
        <f t="shared" si="46"/>
        <v>0</v>
      </c>
      <c r="T339" t="b">
        <f t="shared" si="47"/>
        <v>0</v>
      </c>
    </row>
    <row r="340" spans="1:21" x14ac:dyDescent="0.25">
      <c r="A340">
        <v>341</v>
      </c>
      <c r="B340">
        <v>2015</v>
      </c>
      <c r="C340">
        <v>36.07</v>
      </c>
      <c r="D340">
        <v>9.82</v>
      </c>
      <c r="E340">
        <v>17.55</v>
      </c>
      <c r="F340" t="str">
        <v>NA</v>
      </c>
      <c r="G340" t="str">
        <v>M5J</v>
      </c>
      <c r="H340">
        <v>2.0357965889999998</v>
      </c>
      <c r="M340">
        <f t="shared" si="43"/>
        <v>36.07</v>
      </c>
      <c r="N340">
        <f t="shared" si="48"/>
        <v>9.82</v>
      </c>
      <c r="O340">
        <f t="shared" si="49"/>
        <v>17.55</v>
      </c>
      <c r="P340" t="str">
        <f t="shared" si="42"/>
        <v>NA</v>
      </c>
      <c r="Q340" t="b">
        <f t="shared" si="44"/>
        <v>0</v>
      </c>
      <c r="R340" t="b">
        <f t="shared" si="45"/>
        <v>0</v>
      </c>
      <c r="S340" t="b">
        <f t="shared" si="46"/>
        <v>0</v>
      </c>
      <c r="T340" t="b">
        <f t="shared" si="47"/>
        <v>0</v>
      </c>
    </row>
    <row r="341" spans="1:21" x14ac:dyDescent="0.25">
      <c r="A341">
        <v>342</v>
      </c>
      <c r="B341">
        <v>2015</v>
      </c>
      <c r="C341">
        <v>37.18</v>
      </c>
      <c r="D341">
        <v>9.9</v>
      </c>
      <c r="E341">
        <v>15.01</v>
      </c>
      <c r="F341">
        <v>65.406000000000006</v>
      </c>
      <c r="G341" t="str">
        <v>M5J</v>
      </c>
      <c r="H341">
        <v>1.189195333</v>
      </c>
      <c r="M341">
        <f t="shared" si="43"/>
        <v>37.18</v>
      </c>
      <c r="N341">
        <f t="shared" si="48"/>
        <v>9.9</v>
      </c>
      <c r="O341">
        <f t="shared" si="49"/>
        <v>15.01</v>
      </c>
      <c r="P341">
        <f t="shared" si="42"/>
        <v>65.406000000000006</v>
      </c>
      <c r="Q341" t="b">
        <f t="shared" si="44"/>
        <v>0</v>
      </c>
      <c r="R341" t="b">
        <f t="shared" si="45"/>
        <v>0</v>
      </c>
      <c r="S341" t="b">
        <f t="shared" si="46"/>
        <v>0</v>
      </c>
      <c r="T341" t="b">
        <f t="shared" si="47"/>
        <v>0</v>
      </c>
    </row>
    <row r="342" spans="1:21" x14ac:dyDescent="0.25">
      <c r="A342">
        <v>343</v>
      </c>
      <c r="B342">
        <v>2015</v>
      </c>
      <c r="C342">
        <v>36.96</v>
      </c>
      <c r="D342">
        <v>9.85</v>
      </c>
      <c r="E342">
        <v>15.04</v>
      </c>
      <c r="F342" t="str">
        <v>NA</v>
      </c>
      <c r="G342" t="str">
        <v>M5J</v>
      </c>
      <c r="H342">
        <v>1.189195333</v>
      </c>
      <c r="M342">
        <f t="shared" si="43"/>
        <v>36.96</v>
      </c>
      <c r="N342">
        <f t="shared" si="48"/>
        <v>9.85</v>
      </c>
      <c r="O342">
        <f t="shared" si="49"/>
        <v>15.04</v>
      </c>
      <c r="P342" t="str">
        <f t="shared" si="42"/>
        <v>NA</v>
      </c>
      <c r="Q342" t="b">
        <f t="shared" si="44"/>
        <v>0</v>
      </c>
      <c r="R342" t="b">
        <f t="shared" si="45"/>
        <v>0</v>
      </c>
      <c r="S342" t="b">
        <f t="shared" si="46"/>
        <v>0</v>
      </c>
      <c r="T342" t="b">
        <f t="shared" si="47"/>
        <v>0</v>
      </c>
    </row>
    <row r="343" spans="1:21" x14ac:dyDescent="0.25">
      <c r="A343">
        <v>344</v>
      </c>
      <c r="B343">
        <v>2015</v>
      </c>
      <c r="C343">
        <v>37.020000000000003</v>
      </c>
      <c r="D343">
        <v>9.86</v>
      </c>
      <c r="E343">
        <v>14.78</v>
      </c>
      <c r="F343">
        <v>64.903999999999996</v>
      </c>
      <c r="G343" t="str">
        <v>M5J</v>
      </c>
      <c r="H343">
        <v>1.189195333</v>
      </c>
      <c r="M343">
        <f t="shared" si="43"/>
        <v>37.020000000000003</v>
      </c>
      <c r="N343">
        <f t="shared" si="48"/>
        <v>9.86</v>
      </c>
      <c r="O343">
        <f t="shared" si="49"/>
        <v>14.78</v>
      </c>
      <c r="P343">
        <f t="shared" si="42"/>
        <v>64.903999999999996</v>
      </c>
      <c r="Q343" t="b">
        <f t="shared" si="44"/>
        <v>0</v>
      </c>
      <c r="R343" t="b">
        <f t="shared" si="45"/>
        <v>0</v>
      </c>
      <c r="S343" t="b">
        <f t="shared" si="46"/>
        <v>0</v>
      </c>
      <c r="T343" t="b">
        <f t="shared" si="47"/>
        <v>0</v>
      </c>
    </row>
    <row r="344" spans="1:21" x14ac:dyDescent="0.25">
      <c r="A344">
        <v>345</v>
      </c>
      <c r="B344">
        <v>2015</v>
      </c>
      <c r="C344">
        <v>36.78</v>
      </c>
      <c r="D344">
        <v>9.84</v>
      </c>
      <c r="E344">
        <v>14.83</v>
      </c>
      <c r="F344" t="str">
        <v>NA</v>
      </c>
      <c r="G344" t="str">
        <v>M5J</v>
      </c>
      <c r="H344">
        <v>1.1368219559999999</v>
      </c>
      <c r="M344">
        <f t="shared" si="43"/>
        <v>36.78</v>
      </c>
      <c r="N344">
        <f t="shared" si="48"/>
        <v>9.84</v>
      </c>
      <c r="O344">
        <f t="shared" si="49"/>
        <v>14.83</v>
      </c>
      <c r="P344" t="str">
        <f t="shared" si="42"/>
        <v>NA</v>
      </c>
      <c r="Q344" t="b">
        <f t="shared" si="44"/>
        <v>0</v>
      </c>
      <c r="R344" t="b">
        <f t="shared" si="45"/>
        <v>0</v>
      </c>
      <c r="S344" t="b">
        <f t="shared" si="46"/>
        <v>0</v>
      </c>
      <c r="T344" t="b">
        <f t="shared" si="47"/>
        <v>0</v>
      </c>
    </row>
    <row r="345" spans="1:21" x14ac:dyDescent="0.25">
      <c r="A345">
        <v>346</v>
      </c>
      <c r="B345">
        <v>2015</v>
      </c>
      <c r="C345">
        <v>35.770000000000003</v>
      </c>
      <c r="D345">
        <v>9.7799999999999994</v>
      </c>
      <c r="E345">
        <v>15.71</v>
      </c>
      <c r="F345">
        <v>57.98</v>
      </c>
      <c r="G345" t="str">
        <v>M5J</v>
      </c>
      <c r="H345">
        <v>2.5983258990000002</v>
      </c>
      <c r="M345">
        <f t="shared" si="43"/>
        <v>35.770000000000003</v>
      </c>
      <c r="N345">
        <f t="shared" si="48"/>
        <v>9.7799999999999994</v>
      </c>
      <c r="O345">
        <f t="shared" si="49"/>
        <v>15.71</v>
      </c>
      <c r="P345">
        <f t="shared" si="42"/>
        <v>57.98</v>
      </c>
      <c r="Q345" t="b">
        <f t="shared" si="44"/>
        <v>0</v>
      </c>
      <c r="R345" t="b">
        <f t="shared" si="45"/>
        <v>0</v>
      </c>
      <c r="S345" t="b">
        <f t="shared" si="46"/>
        <v>0</v>
      </c>
      <c r="T345" t="b">
        <f t="shared" si="47"/>
        <v>0</v>
      </c>
    </row>
    <row r="346" spans="1:21" x14ac:dyDescent="0.25">
      <c r="A346">
        <v>347</v>
      </c>
      <c r="B346">
        <v>2015</v>
      </c>
      <c r="C346">
        <v>36.72</v>
      </c>
      <c r="D346">
        <v>9.92</v>
      </c>
      <c r="E346">
        <v>14.82</v>
      </c>
      <c r="F346" t="str">
        <v>NA</v>
      </c>
      <c r="G346" t="str">
        <v>M5J</v>
      </c>
      <c r="H346">
        <v>1.1368219559999999</v>
      </c>
      <c r="M346">
        <f t="shared" si="43"/>
        <v>36.72</v>
      </c>
      <c r="N346">
        <f t="shared" si="48"/>
        <v>9.92</v>
      </c>
      <c r="O346">
        <f t="shared" si="49"/>
        <v>14.82</v>
      </c>
      <c r="P346" t="str">
        <f t="shared" si="42"/>
        <v>NA</v>
      </c>
      <c r="Q346" t="b">
        <f t="shared" si="44"/>
        <v>0</v>
      </c>
      <c r="R346" t="b">
        <f t="shared" si="45"/>
        <v>0</v>
      </c>
      <c r="S346" t="b">
        <f t="shared" si="46"/>
        <v>0</v>
      </c>
      <c r="T346" t="b">
        <f t="shared" si="47"/>
        <v>0</v>
      </c>
    </row>
    <row r="347" spans="1:21" x14ac:dyDescent="0.25">
      <c r="A347">
        <v>348</v>
      </c>
      <c r="B347">
        <v>2015</v>
      </c>
      <c r="C347">
        <v>37.56</v>
      </c>
      <c r="D347">
        <v>9.8800000000000008</v>
      </c>
      <c r="E347">
        <v>14.95</v>
      </c>
      <c r="F347">
        <v>63.292000000000002</v>
      </c>
      <c r="G347" t="str">
        <v>M5J</v>
      </c>
      <c r="H347">
        <v>1.1368219559999999</v>
      </c>
      <c r="M347">
        <f t="shared" si="43"/>
        <v>37.56</v>
      </c>
      <c r="N347">
        <f t="shared" si="48"/>
        <v>9.8800000000000008</v>
      </c>
      <c r="O347">
        <f t="shared" si="49"/>
        <v>14.95</v>
      </c>
      <c r="P347">
        <f t="shared" si="42"/>
        <v>63.292000000000002</v>
      </c>
      <c r="Q347" t="b">
        <f t="shared" si="44"/>
        <v>0</v>
      </c>
      <c r="R347" t="b">
        <f t="shared" si="45"/>
        <v>0</v>
      </c>
      <c r="S347" t="b">
        <f t="shared" si="46"/>
        <v>0</v>
      </c>
      <c r="T347" t="b">
        <f t="shared" si="47"/>
        <v>0</v>
      </c>
    </row>
    <row r="348" spans="1:21" x14ac:dyDescent="0.25">
      <c r="A348">
        <v>349</v>
      </c>
      <c r="B348">
        <v>2015</v>
      </c>
      <c r="C348">
        <v>37.1</v>
      </c>
      <c r="D348">
        <v>9.82</v>
      </c>
      <c r="E348">
        <v>15.09</v>
      </c>
      <c r="F348">
        <v>62.7</v>
      </c>
      <c r="G348" t="str">
        <v>M5J</v>
      </c>
      <c r="H348">
        <v>2.0357965889999998</v>
      </c>
      <c r="M348">
        <f t="shared" si="43"/>
        <v>37.1</v>
      </c>
      <c r="N348">
        <f t="shared" si="48"/>
        <v>9.82</v>
      </c>
      <c r="O348">
        <f t="shared" si="49"/>
        <v>15.09</v>
      </c>
      <c r="P348">
        <f t="shared" si="42"/>
        <v>62.7</v>
      </c>
      <c r="Q348" t="b">
        <f t="shared" si="44"/>
        <v>0</v>
      </c>
      <c r="R348" t="b">
        <f t="shared" si="45"/>
        <v>0</v>
      </c>
      <c r="S348" t="b">
        <f t="shared" si="46"/>
        <v>0</v>
      </c>
      <c r="T348" t="b">
        <f t="shared" si="47"/>
        <v>0</v>
      </c>
    </row>
    <row r="349" spans="1:21" x14ac:dyDescent="0.25">
      <c r="A349">
        <v>350</v>
      </c>
      <c r="B349">
        <v>2015</v>
      </c>
      <c r="C349">
        <v>36.96</v>
      </c>
      <c r="D349">
        <v>9.9600000000000009</v>
      </c>
      <c r="E349">
        <v>14.78</v>
      </c>
      <c r="F349">
        <v>2.11</v>
      </c>
      <c r="G349" t="str">
        <v>M5J</v>
      </c>
      <c r="H349">
        <v>1.189195333</v>
      </c>
      <c r="M349">
        <f t="shared" si="43"/>
        <v>36.96</v>
      </c>
      <c r="N349">
        <f t="shared" si="48"/>
        <v>9.9600000000000009</v>
      </c>
      <c r="O349">
        <f t="shared" si="49"/>
        <v>14.78</v>
      </c>
      <c r="P349">
        <f t="shared" si="42"/>
        <v>2.11</v>
      </c>
      <c r="Q349" t="b">
        <f t="shared" si="44"/>
        <v>0</v>
      </c>
      <c r="R349" t="b">
        <f t="shared" si="45"/>
        <v>0</v>
      </c>
      <c r="S349" t="b">
        <f t="shared" si="46"/>
        <v>0</v>
      </c>
      <c r="T349" t="b">
        <f t="shared" si="47"/>
        <v>0</v>
      </c>
    </row>
    <row r="350" spans="1:21" x14ac:dyDescent="0.25">
      <c r="A350">
        <v>351</v>
      </c>
      <c r="B350">
        <v>2015</v>
      </c>
      <c r="C350">
        <v>38.97</v>
      </c>
      <c r="D350">
        <v>10.34</v>
      </c>
      <c r="E350">
        <v>15.8</v>
      </c>
      <c r="F350">
        <v>27.977</v>
      </c>
      <c r="G350" t="str">
        <v>M5J</v>
      </c>
      <c r="H350">
        <v>6.0628657620000004</v>
      </c>
      <c r="M350">
        <f t="shared" si="43"/>
        <v>38.97</v>
      </c>
      <c r="N350">
        <f t="shared" si="48"/>
        <v>10.34</v>
      </c>
      <c r="O350">
        <f t="shared" si="49"/>
        <v>15.8</v>
      </c>
      <c r="P350">
        <f t="shared" si="42"/>
        <v>27.977</v>
      </c>
      <c r="Q350" t="b">
        <f t="shared" si="44"/>
        <v>0</v>
      </c>
      <c r="R350" t="b">
        <f t="shared" si="45"/>
        <v>0</v>
      </c>
      <c r="S350" t="b">
        <f t="shared" si="46"/>
        <v>0</v>
      </c>
      <c r="T350" t="b">
        <f t="shared" si="47"/>
        <v>0</v>
      </c>
    </row>
    <row r="351" spans="1:21" x14ac:dyDescent="0.25">
      <c r="A351">
        <v>352</v>
      </c>
      <c r="B351">
        <v>2015</v>
      </c>
      <c r="C351">
        <v>38</v>
      </c>
      <c r="D351">
        <v>11.23</v>
      </c>
      <c r="E351">
        <v>16.48</v>
      </c>
      <c r="F351" t="str">
        <v>NA</v>
      </c>
      <c r="G351" t="str">
        <v>M5J</v>
      </c>
      <c r="H351">
        <v>2.5983258990000002</v>
      </c>
      <c r="M351">
        <f t="shared" si="43"/>
        <v>38</v>
      </c>
      <c r="N351">
        <f t="shared" si="48"/>
        <v>11.23</v>
      </c>
      <c r="O351">
        <f t="shared" si="49"/>
        <v>16.48</v>
      </c>
      <c r="P351" t="str">
        <f t="shared" si="42"/>
        <v>NA</v>
      </c>
      <c r="Q351" t="b">
        <f t="shared" si="44"/>
        <v>0</v>
      </c>
      <c r="R351" t="b">
        <f t="shared" si="45"/>
        <v>0</v>
      </c>
      <c r="S351" t="b">
        <f t="shared" si="46"/>
        <v>0</v>
      </c>
      <c r="T351" t="b">
        <f t="shared" si="47"/>
        <v>0</v>
      </c>
    </row>
    <row r="352" spans="1:21" x14ac:dyDescent="0.25">
      <c r="A352">
        <v>353</v>
      </c>
      <c r="B352">
        <v>2015</v>
      </c>
      <c r="C352">
        <v>38.68</v>
      </c>
      <c r="D352">
        <v>10.35</v>
      </c>
      <c r="E352">
        <v>15.17</v>
      </c>
      <c r="F352">
        <v>34.799999999999997</v>
      </c>
      <c r="G352" t="str">
        <v>M5J</v>
      </c>
      <c r="H352">
        <v>1.189195333</v>
      </c>
      <c r="M352">
        <f t="shared" si="43"/>
        <v>38.68</v>
      </c>
      <c r="N352">
        <f t="shared" si="48"/>
        <v>10.35</v>
      </c>
      <c r="O352">
        <f t="shared" si="49"/>
        <v>15.17</v>
      </c>
      <c r="P352">
        <f t="shared" si="42"/>
        <v>34.799999999999997</v>
      </c>
      <c r="Q352" t="b">
        <f t="shared" si="44"/>
        <v>0</v>
      </c>
      <c r="R352" t="b">
        <f t="shared" si="45"/>
        <v>0</v>
      </c>
      <c r="S352" t="b">
        <f t="shared" si="46"/>
        <v>0</v>
      </c>
      <c r="T352" t="b">
        <f t="shared" si="47"/>
        <v>0</v>
      </c>
    </row>
    <row r="353" spans="1:21" x14ac:dyDescent="0.25">
      <c r="A353">
        <v>354</v>
      </c>
      <c r="B353">
        <v>2015</v>
      </c>
      <c r="C353">
        <v>38.64</v>
      </c>
      <c r="D353">
        <v>10.88</v>
      </c>
      <c r="E353">
        <v>17.28</v>
      </c>
      <c r="F353">
        <v>35.86</v>
      </c>
      <c r="G353" t="str">
        <v>M8V</v>
      </c>
      <c r="H353">
        <v>12.06528874</v>
      </c>
      <c r="M353" t="b">
        <f t="shared" si="43"/>
        <v>0</v>
      </c>
      <c r="N353" t="b">
        <f t="shared" si="48"/>
        <v>0</v>
      </c>
      <c r="O353" t="b">
        <f t="shared" si="49"/>
        <v>0</v>
      </c>
      <c r="P353" t="b">
        <f t="shared" si="42"/>
        <v>0</v>
      </c>
      <c r="Q353">
        <f t="shared" si="44"/>
        <v>38.64</v>
      </c>
      <c r="R353">
        <f t="shared" si="45"/>
        <v>10.88</v>
      </c>
      <c r="S353">
        <f t="shared" si="46"/>
        <v>17.28</v>
      </c>
      <c r="T353">
        <f t="shared" si="47"/>
        <v>35.86</v>
      </c>
      <c r="U353">
        <f>(T353-$T$472)^2</f>
        <v>466.12986245064639</v>
      </c>
    </row>
    <row r="354" spans="1:21" x14ac:dyDescent="0.25">
      <c r="A354">
        <v>355</v>
      </c>
      <c r="B354">
        <v>2015</v>
      </c>
      <c r="C354">
        <v>39.18</v>
      </c>
      <c r="D354">
        <v>10.38</v>
      </c>
      <c r="E354">
        <v>15.45</v>
      </c>
      <c r="F354">
        <v>28.555</v>
      </c>
      <c r="G354" t="str">
        <v>M5J</v>
      </c>
      <c r="H354">
        <v>1.792657561</v>
      </c>
      <c r="M354">
        <f t="shared" si="43"/>
        <v>39.18</v>
      </c>
      <c r="N354">
        <f t="shared" si="48"/>
        <v>10.38</v>
      </c>
      <c r="O354">
        <f t="shared" si="49"/>
        <v>15.45</v>
      </c>
      <c r="P354">
        <f t="shared" si="42"/>
        <v>28.555</v>
      </c>
      <c r="Q354" t="b">
        <f t="shared" si="44"/>
        <v>0</v>
      </c>
      <c r="R354" t="b">
        <f t="shared" si="45"/>
        <v>0</v>
      </c>
      <c r="S354" t="b">
        <f t="shared" si="46"/>
        <v>0</v>
      </c>
      <c r="T354" t="b">
        <f t="shared" si="47"/>
        <v>0</v>
      </c>
    </row>
    <row r="355" spans="1:21" x14ac:dyDescent="0.25">
      <c r="A355">
        <v>356</v>
      </c>
      <c r="B355">
        <v>2015</v>
      </c>
      <c r="C355">
        <v>38.85</v>
      </c>
      <c r="D355">
        <v>10.35</v>
      </c>
      <c r="E355">
        <v>15.41</v>
      </c>
      <c r="F355" t="str">
        <v>NA</v>
      </c>
      <c r="G355" t="str">
        <v>M5J</v>
      </c>
      <c r="H355">
        <v>1.1368219559999999</v>
      </c>
      <c r="M355">
        <f t="shared" si="43"/>
        <v>38.85</v>
      </c>
      <c r="N355">
        <f t="shared" si="48"/>
        <v>10.35</v>
      </c>
      <c r="O355">
        <f t="shared" si="49"/>
        <v>15.41</v>
      </c>
      <c r="P355" t="str">
        <f t="shared" si="42"/>
        <v>NA</v>
      </c>
      <c r="Q355" t="b">
        <f t="shared" si="44"/>
        <v>0</v>
      </c>
      <c r="R355" t="b">
        <f t="shared" si="45"/>
        <v>0</v>
      </c>
      <c r="S355" t="b">
        <f t="shared" si="46"/>
        <v>0</v>
      </c>
      <c r="T355" t="b">
        <f t="shared" si="47"/>
        <v>0</v>
      </c>
    </row>
    <row r="356" spans="1:21" x14ac:dyDescent="0.25">
      <c r="A356">
        <v>357</v>
      </c>
      <c r="B356">
        <v>2015</v>
      </c>
      <c r="C356">
        <v>39.24</v>
      </c>
      <c r="D356">
        <v>10.37</v>
      </c>
      <c r="E356">
        <v>16.05</v>
      </c>
      <c r="F356">
        <v>34.253</v>
      </c>
      <c r="G356" t="str">
        <v>M5J</v>
      </c>
      <c r="H356">
        <v>1.792657561</v>
      </c>
      <c r="M356">
        <f t="shared" si="43"/>
        <v>39.24</v>
      </c>
      <c r="N356">
        <f t="shared" si="48"/>
        <v>10.37</v>
      </c>
      <c r="O356">
        <f t="shared" si="49"/>
        <v>16.05</v>
      </c>
      <c r="P356">
        <f t="shared" si="42"/>
        <v>34.253</v>
      </c>
      <c r="Q356" t="b">
        <f t="shared" si="44"/>
        <v>0</v>
      </c>
      <c r="R356" t="b">
        <f t="shared" si="45"/>
        <v>0</v>
      </c>
      <c r="S356" t="b">
        <f t="shared" si="46"/>
        <v>0</v>
      </c>
      <c r="T356" t="b">
        <f t="shared" si="47"/>
        <v>0</v>
      </c>
    </row>
    <row r="357" spans="1:21" x14ac:dyDescent="0.25">
      <c r="A357">
        <v>358</v>
      </c>
      <c r="B357">
        <v>2015</v>
      </c>
      <c r="C357">
        <v>38.65</v>
      </c>
      <c r="D357">
        <v>10.41</v>
      </c>
      <c r="E357">
        <v>15.53</v>
      </c>
      <c r="F357">
        <v>27.91</v>
      </c>
      <c r="G357" t="str">
        <v>M5J</v>
      </c>
      <c r="H357">
        <v>2.5983258990000002</v>
      </c>
      <c r="M357">
        <f t="shared" si="43"/>
        <v>38.65</v>
      </c>
      <c r="N357">
        <f t="shared" si="48"/>
        <v>10.41</v>
      </c>
      <c r="O357">
        <f t="shared" si="49"/>
        <v>15.53</v>
      </c>
      <c r="P357">
        <f t="shared" si="42"/>
        <v>27.91</v>
      </c>
      <c r="Q357" t="b">
        <f t="shared" si="44"/>
        <v>0</v>
      </c>
      <c r="R357" t="b">
        <f t="shared" si="45"/>
        <v>0</v>
      </c>
      <c r="S357" t="b">
        <f t="shared" si="46"/>
        <v>0</v>
      </c>
      <c r="T357" t="b">
        <f t="shared" si="47"/>
        <v>0</v>
      </c>
    </row>
    <row r="358" spans="1:21" x14ac:dyDescent="0.25">
      <c r="A358">
        <v>359</v>
      </c>
      <c r="B358">
        <v>2015</v>
      </c>
      <c r="C358">
        <v>38.89</v>
      </c>
      <c r="D358">
        <v>10.34</v>
      </c>
      <c r="E358">
        <v>15.28</v>
      </c>
      <c r="F358">
        <v>35.527000000000001</v>
      </c>
      <c r="G358" t="str">
        <v>M5J</v>
      </c>
      <c r="H358">
        <v>1.1368219559999999</v>
      </c>
      <c r="M358">
        <f t="shared" si="43"/>
        <v>38.89</v>
      </c>
      <c r="N358">
        <f t="shared" si="48"/>
        <v>10.34</v>
      </c>
      <c r="O358">
        <f t="shared" si="49"/>
        <v>15.28</v>
      </c>
      <c r="P358">
        <f t="shared" si="42"/>
        <v>35.527000000000001</v>
      </c>
      <c r="Q358" t="b">
        <f t="shared" si="44"/>
        <v>0</v>
      </c>
      <c r="R358" t="b">
        <f t="shared" si="45"/>
        <v>0</v>
      </c>
      <c r="S358" t="b">
        <f t="shared" si="46"/>
        <v>0</v>
      </c>
      <c r="T358" t="b">
        <f t="shared" si="47"/>
        <v>0</v>
      </c>
    </row>
    <row r="359" spans="1:21" x14ac:dyDescent="0.25">
      <c r="A359">
        <v>360</v>
      </c>
      <c r="B359">
        <v>2015</v>
      </c>
      <c r="C359">
        <v>38.6</v>
      </c>
      <c r="D359">
        <v>10.41</v>
      </c>
      <c r="E359">
        <v>16.239999999999998</v>
      </c>
      <c r="F359">
        <v>30.09</v>
      </c>
      <c r="G359" t="str">
        <v>M5J</v>
      </c>
      <c r="H359">
        <v>2.0357965889999998</v>
      </c>
      <c r="M359">
        <f t="shared" si="43"/>
        <v>38.6</v>
      </c>
      <c r="N359">
        <f t="shared" si="48"/>
        <v>10.41</v>
      </c>
      <c r="O359">
        <f t="shared" si="49"/>
        <v>16.239999999999998</v>
      </c>
      <c r="P359">
        <f t="shared" si="42"/>
        <v>30.09</v>
      </c>
      <c r="Q359" t="b">
        <f t="shared" si="44"/>
        <v>0</v>
      </c>
      <c r="R359" t="b">
        <f t="shared" si="45"/>
        <v>0</v>
      </c>
      <c r="S359" t="b">
        <f t="shared" si="46"/>
        <v>0</v>
      </c>
      <c r="T359" t="b">
        <f t="shared" si="47"/>
        <v>0</v>
      </c>
    </row>
    <row r="360" spans="1:21" x14ac:dyDescent="0.25">
      <c r="A360">
        <v>361</v>
      </c>
      <c r="B360">
        <v>2015</v>
      </c>
      <c r="C360">
        <v>39.06</v>
      </c>
      <c r="D360">
        <v>10.49</v>
      </c>
      <c r="E360">
        <v>15.98</v>
      </c>
      <c r="F360">
        <v>50.600999999999999</v>
      </c>
      <c r="G360" t="str">
        <v>M5J</v>
      </c>
      <c r="H360">
        <v>1.585224813</v>
      </c>
      <c r="M360">
        <f t="shared" si="43"/>
        <v>39.06</v>
      </c>
      <c r="N360">
        <f t="shared" si="48"/>
        <v>10.49</v>
      </c>
      <c r="O360">
        <f t="shared" si="49"/>
        <v>15.98</v>
      </c>
      <c r="P360">
        <f t="shared" si="42"/>
        <v>50.600999999999999</v>
      </c>
      <c r="Q360" t="b">
        <f t="shared" si="44"/>
        <v>0</v>
      </c>
      <c r="R360" t="b">
        <f t="shared" si="45"/>
        <v>0</v>
      </c>
      <c r="S360" t="b">
        <f t="shared" si="46"/>
        <v>0</v>
      </c>
      <c r="T360" t="b">
        <f t="shared" si="47"/>
        <v>0</v>
      </c>
    </row>
    <row r="361" spans="1:21" x14ac:dyDescent="0.25">
      <c r="A361">
        <v>362</v>
      </c>
      <c r="B361">
        <v>2015</v>
      </c>
      <c r="C361">
        <v>38.78</v>
      </c>
      <c r="D361">
        <v>10.53</v>
      </c>
      <c r="E361">
        <v>15.68</v>
      </c>
      <c r="F361">
        <v>31.81</v>
      </c>
      <c r="G361" t="str">
        <v>M5J</v>
      </c>
      <c r="H361">
        <v>2.5983258990000002</v>
      </c>
      <c r="M361">
        <f t="shared" si="43"/>
        <v>38.78</v>
      </c>
      <c r="N361">
        <f t="shared" si="48"/>
        <v>10.53</v>
      </c>
      <c r="O361">
        <f t="shared" si="49"/>
        <v>15.68</v>
      </c>
      <c r="P361">
        <f t="shared" si="42"/>
        <v>31.81</v>
      </c>
      <c r="Q361" t="b">
        <f t="shared" si="44"/>
        <v>0</v>
      </c>
      <c r="R361" t="b">
        <f t="shared" si="45"/>
        <v>0</v>
      </c>
      <c r="S361" t="b">
        <f t="shared" si="46"/>
        <v>0</v>
      </c>
      <c r="T361" t="b">
        <f t="shared" si="47"/>
        <v>0</v>
      </c>
    </row>
    <row r="362" spans="1:21" x14ac:dyDescent="0.25">
      <c r="A362">
        <v>363</v>
      </c>
      <c r="B362">
        <v>2015</v>
      </c>
      <c r="C362">
        <v>38.619999999999997</v>
      </c>
      <c r="D362">
        <v>10.44</v>
      </c>
      <c r="E362">
        <v>15.34</v>
      </c>
      <c r="F362">
        <v>32.194000000000003</v>
      </c>
      <c r="G362" t="str">
        <v>M5J</v>
      </c>
      <c r="H362">
        <v>1.189195333</v>
      </c>
      <c r="M362">
        <f t="shared" si="43"/>
        <v>38.619999999999997</v>
      </c>
      <c r="N362">
        <f t="shared" si="48"/>
        <v>10.44</v>
      </c>
      <c r="O362">
        <f t="shared" si="49"/>
        <v>15.34</v>
      </c>
      <c r="P362">
        <f t="shared" si="42"/>
        <v>32.194000000000003</v>
      </c>
      <c r="Q362" t="b">
        <f t="shared" si="44"/>
        <v>0</v>
      </c>
      <c r="R362" t="b">
        <f t="shared" si="45"/>
        <v>0</v>
      </c>
      <c r="S362" t="b">
        <f t="shared" si="46"/>
        <v>0</v>
      </c>
      <c r="T362" t="b">
        <f t="shared" si="47"/>
        <v>0</v>
      </c>
    </row>
    <row r="363" spans="1:21" x14ac:dyDescent="0.25">
      <c r="A363">
        <v>364</v>
      </c>
      <c r="B363">
        <v>2015</v>
      </c>
      <c r="C363">
        <v>38.89</v>
      </c>
      <c r="D363">
        <v>10.34</v>
      </c>
      <c r="E363">
        <v>15.28</v>
      </c>
      <c r="F363">
        <v>27.977</v>
      </c>
      <c r="G363" t="str">
        <v>M5J</v>
      </c>
      <c r="H363">
        <v>1.1368219559999999</v>
      </c>
      <c r="M363">
        <f t="shared" si="43"/>
        <v>38.89</v>
      </c>
      <c r="N363">
        <f t="shared" si="48"/>
        <v>10.34</v>
      </c>
      <c r="O363">
        <f t="shared" si="49"/>
        <v>15.28</v>
      </c>
      <c r="P363">
        <f t="shared" si="42"/>
        <v>27.977</v>
      </c>
      <c r="Q363" t="b">
        <f t="shared" si="44"/>
        <v>0</v>
      </c>
      <c r="R363" t="b">
        <f t="shared" si="45"/>
        <v>0</v>
      </c>
      <c r="S363" t="b">
        <f t="shared" si="46"/>
        <v>0</v>
      </c>
      <c r="T363" t="b">
        <f t="shared" si="47"/>
        <v>0</v>
      </c>
    </row>
    <row r="364" spans="1:21" x14ac:dyDescent="0.25">
      <c r="A364">
        <v>365</v>
      </c>
      <c r="B364">
        <v>2015</v>
      </c>
      <c r="C364">
        <v>38.49</v>
      </c>
      <c r="D364">
        <v>10.26</v>
      </c>
      <c r="E364">
        <v>15.43</v>
      </c>
      <c r="F364">
        <v>59.823</v>
      </c>
      <c r="G364" t="str">
        <v>M5J</v>
      </c>
      <c r="H364">
        <v>1.189195333</v>
      </c>
      <c r="M364">
        <f t="shared" si="43"/>
        <v>38.49</v>
      </c>
      <c r="N364">
        <f t="shared" si="48"/>
        <v>10.26</v>
      </c>
      <c r="O364">
        <f t="shared" si="49"/>
        <v>15.43</v>
      </c>
      <c r="P364">
        <f t="shared" si="42"/>
        <v>59.823</v>
      </c>
      <c r="Q364" t="b">
        <f t="shared" si="44"/>
        <v>0</v>
      </c>
      <c r="R364" t="b">
        <f t="shared" si="45"/>
        <v>0</v>
      </c>
      <c r="S364" t="b">
        <f t="shared" si="46"/>
        <v>0</v>
      </c>
      <c r="T364" t="b">
        <f t="shared" si="47"/>
        <v>0</v>
      </c>
    </row>
    <row r="365" spans="1:21" x14ac:dyDescent="0.25">
      <c r="A365">
        <v>366</v>
      </c>
      <c r="B365">
        <v>2015</v>
      </c>
      <c r="C365">
        <v>38.53</v>
      </c>
      <c r="D365">
        <v>10.26</v>
      </c>
      <c r="E365">
        <v>15.42</v>
      </c>
      <c r="F365">
        <v>32.79</v>
      </c>
      <c r="G365" t="str">
        <v>M5J</v>
      </c>
      <c r="H365">
        <v>2.5983258990000002</v>
      </c>
      <c r="M365">
        <f t="shared" si="43"/>
        <v>38.53</v>
      </c>
      <c r="N365">
        <f t="shared" si="48"/>
        <v>10.26</v>
      </c>
      <c r="O365">
        <f t="shared" si="49"/>
        <v>15.42</v>
      </c>
      <c r="P365">
        <f t="shared" si="42"/>
        <v>32.79</v>
      </c>
      <c r="Q365" t="b">
        <f t="shared" si="44"/>
        <v>0</v>
      </c>
      <c r="R365" t="b">
        <f t="shared" si="45"/>
        <v>0</v>
      </c>
      <c r="S365" t="b">
        <f t="shared" si="46"/>
        <v>0</v>
      </c>
      <c r="T365" t="b">
        <f t="shared" si="47"/>
        <v>0</v>
      </c>
    </row>
    <row r="366" spans="1:21" x14ac:dyDescent="0.25">
      <c r="A366">
        <v>367</v>
      </c>
      <c r="B366">
        <v>2014</v>
      </c>
      <c r="C366">
        <v>40.26</v>
      </c>
      <c r="D366">
        <v>10.34</v>
      </c>
      <c r="E366">
        <v>16.190000000000001</v>
      </c>
      <c r="F366">
        <v>72.959999999999994</v>
      </c>
      <c r="G366" t="str">
        <v>M8V</v>
      </c>
      <c r="H366">
        <v>5.7729051360000003</v>
      </c>
      <c r="M366" t="b">
        <f t="shared" si="43"/>
        <v>0</v>
      </c>
      <c r="N366" t="b">
        <f t="shared" si="48"/>
        <v>0</v>
      </c>
      <c r="O366" t="b">
        <f t="shared" si="49"/>
        <v>0</v>
      </c>
      <c r="P366" t="b">
        <f t="shared" si="42"/>
        <v>0</v>
      </c>
      <c r="Q366">
        <f t="shared" si="44"/>
        <v>40.26</v>
      </c>
      <c r="R366">
        <f t="shared" si="45"/>
        <v>10.34</v>
      </c>
      <c r="S366">
        <f t="shared" si="46"/>
        <v>16.190000000000001</v>
      </c>
      <c r="T366">
        <f t="shared" si="47"/>
        <v>72.959999999999994</v>
      </c>
      <c r="U366">
        <f>(T366-$T$472)^2</f>
        <v>240.55883387921622</v>
      </c>
    </row>
    <row r="367" spans="1:21" x14ac:dyDescent="0.25">
      <c r="A367">
        <v>368</v>
      </c>
      <c r="B367">
        <v>2014</v>
      </c>
      <c r="C367">
        <v>40.93</v>
      </c>
      <c r="D367">
        <v>10.37</v>
      </c>
      <c r="E367">
        <v>18.649999999999999</v>
      </c>
      <c r="F367">
        <v>64.328999999999994</v>
      </c>
      <c r="G367" t="str">
        <v>M8V</v>
      </c>
      <c r="H367">
        <v>18.622943830000001</v>
      </c>
      <c r="M367" t="b">
        <f t="shared" si="43"/>
        <v>0</v>
      </c>
      <c r="N367" t="b">
        <f t="shared" si="48"/>
        <v>0</v>
      </c>
      <c r="O367" t="b">
        <f t="shared" si="49"/>
        <v>0</v>
      </c>
      <c r="P367" t="b">
        <f t="shared" si="42"/>
        <v>0</v>
      </c>
      <c r="Q367">
        <f t="shared" si="44"/>
        <v>40.93</v>
      </c>
      <c r="R367">
        <f t="shared" si="45"/>
        <v>10.37</v>
      </c>
      <c r="S367">
        <f t="shared" si="46"/>
        <v>18.649999999999999</v>
      </c>
      <c r="T367">
        <f t="shared" si="47"/>
        <v>64.328999999999994</v>
      </c>
      <c r="U367">
        <f>(T367-$T$472)^2</f>
        <v>47.320079450645224</v>
      </c>
    </row>
    <row r="368" spans="1:21" x14ac:dyDescent="0.25">
      <c r="A368">
        <v>369</v>
      </c>
      <c r="B368">
        <v>2014</v>
      </c>
      <c r="C368">
        <v>40.270000000000003</v>
      </c>
      <c r="D368">
        <v>10.32</v>
      </c>
      <c r="E368">
        <v>15.49</v>
      </c>
      <c r="F368">
        <v>2.0369999999999999</v>
      </c>
      <c r="G368" t="str">
        <v>M5J</v>
      </c>
      <c r="H368">
        <v>1.189195333</v>
      </c>
      <c r="M368">
        <f t="shared" si="43"/>
        <v>40.270000000000003</v>
      </c>
      <c r="N368">
        <f t="shared" si="48"/>
        <v>10.32</v>
      </c>
      <c r="O368">
        <f t="shared" si="49"/>
        <v>15.49</v>
      </c>
      <c r="P368">
        <f t="shared" si="42"/>
        <v>2.0369999999999999</v>
      </c>
      <c r="Q368" t="b">
        <f t="shared" si="44"/>
        <v>0</v>
      </c>
      <c r="R368" t="b">
        <f t="shared" si="45"/>
        <v>0</v>
      </c>
      <c r="S368" t="b">
        <f t="shared" si="46"/>
        <v>0</v>
      </c>
      <c r="T368" t="b">
        <f t="shared" si="47"/>
        <v>0</v>
      </c>
    </row>
    <row r="369" spans="1:21" x14ac:dyDescent="0.25">
      <c r="A369">
        <v>370</v>
      </c>
      <c r="B369">
        <v>2014</v>
      </c>
      <c r="C369">
        <v>40.630000000000003</v>
      </c>
      <c r="D369">
        <v>10.29</v>
      </c>
      <c r="E369">
        <v>16.07</v>
      </c>
      <c r="F369">
        <v>52.46</v>
      </c>
      <c r="G369" t="str">
        <v>M1E</v>
      </c>
      <c r="H369">
        <v>5.6664447610000002</v>
      </c>
      <c r="M369" t="b">
        <f t="shared" si="43"/>
        <v>0</v>
      </c>
      <c r="N369" t="b">
        <f t="shared" si="48"/>
        <v>0</v>
      </c>
      <c r="O369" t="b">
        <f t="shared" si="49"/>
        <v>0</v>
      </c>
      <c r="P369" t="b">
        <f t="shared" si="42"/>
        <v>0</v>
      </c>
      <c r="Q369" t="b">
        <f t="shared" si="44"/>
        <v>0</v>
      </c>
      <c r="R369" t="b">
        <f t="shared" si="45"/>
        <v>0</v>
      </c>
      <c r="S369" t="b">
        <f t="shared" si="46"/>
        <v>0</v>
      </c>
      <c r="T369" t="b">
        <f t="shared" si="47"/>
        <v>0</v>
      </c>
    </row>
    <row r="370" spans="1:21" x14ac:dyDescent="0.25">
      <c r="A370">
        <v>371</v>
      </c>
      <c r="B370">
        <v>2014</v>
      </c>
      <c r="C370">
        <v>40.5</v>
      </c>
      <c r="D370">
        <v>10.16</v>
      </c>
      <c r="E370">
        <v>16.239999999999998</v>
      </c>
      <c r="F370">
        <v>54.06</v>
      </c>
      <c r="G370" t="str">
        <v>M1E</v>
      </c>
      <c r="H370">
        <v>4.9482333450000002</v>
      </c>
      <c r="M370" t="b">
        <f t="shared" si="43"/>
        <v>0</v>
      </c>
      <c r="N370" t="b">
        <f t="shared" si="48"/>
        <v>0</v>
      </c>
      <c r="O370" t="b">
        <f t="shared" si="49"/>
        <v>0</v>
      </c>
      <c r="P370" t="b">
        <f t="shared" si="42"/>
        <v>0</v>
      </c>
      <c r="Q370" t="b">
        <f t="shared" si="44"/>
        <v>0</v>
      </c>
      <c r="R370" t="b">
        <f t="shared" si="45"/>
        <v>0</v>
      </c>
      <c r="S370" t="b">
        <f t="shared" si="46"/>
        <v>0</v>
      </c>
      <c r="T370" t="b">
        <f t="shared" si="47"/>
        <v>0</v>
      </c>
    </row>
    <row r="371" spans="1:21" x14ac:dyDescent="0.25">
      <c r="A371">
        <v>372</v>
      </c>
      <c r="B371">
        <v>2014</v>
      </c>
      <c r="C371">
        <v>40.04</v>
      </c>
      <c r="D371">
        <v>10.27</v>
      </c>
      <c r="E371">
        <v>15.86</v>
      </c>
      <c r="F371">
        <v>53.95</v>
      </c>
      <c r="G371" t="str">
        <v>M5J</v>
      </c>
      <c r="H371">
        <v>1.792657561</v>
      </c>
      <c r="M371">
        <f t="shared" si="43"/>
        <v>40.04</v>
      </c>
      <c r="N371">
        <f t="shared" si="48"/>
        <v>10.27</v>
      </c>
      <c r="O371">
        <f t="shared" si="49"/>
        <v>15.86</v>
      </c>
      <c r="P371">
        <f t="shared" si="42"/>
        <v>53.95</v>
      </c>
      <c r="Q371" t="b">
        <f t="shared" si="44"/>
        <v>0</v>
      </c>
      <c r="R371" t="b">
        <f t="shared" si="45"/>
        <v>0</v>
      </c>
      <c r="S371" t="b">
        <f t="shared" si="46"/>
        <v>0</v>
      </c>
      <c r="T371" t="b">
        <f t="shared" si="47"/>
        <v>0</v>
      </c>
    </row>
    <row r="372" spans="1:21" x14ac:dyDescent="0.25">
      <c r="A372">
        <v>373</v>
      </c>
      <c r="B372">
        <v>2014</v>
      </c>
      <c r="C372">
        <v>40.729999999999997</v>
      </c>
      <c r="D372">
        <v>10.42</v>
      </c>
      <c r="E372">
        <v>16.02</v>
      </c>
      <c r="F372">
        <v>61.451000000000001</v>
      </c>
      <c r="G372" t="str">
        <v>M5J</v>
      </c>
      <c r="H372">
        <v>12.824336799999999</v>
      </c>
      <c r="M372">
        <f t="shared" si="43"/>
        <v>40.729999999999997</v>
      </c>
      <c r="N372">
        <f t="shared" si="48"/>
        <v>10.42</v>
      </c>
      <c r="O372">
        <f t="shared" si="49"/>
        <v>16.02</v>
      </c>
      <c r="P372">
        <f t="shared" si="42"/>
        <v>61.451000000000001</v>
      </c>
      <c r="Q372" t="b">
        <f t="shared" si="44"/>
        <v>0</v>
      </c>
      <c r="R372" t="b">
        <f t="shared" si="45"/>
        <v>0</v>
      </c>
      <c r="S372" t="b">
        <f t="shared" si="46"/>
        <v>0</v>
      </c>
      <c r="T372" t="b">
        <f t="shared" si="47"/>
        <v>0</v>
      </c>
    </row>
    <row r="373" spans="1:21" x14ac:dyDescent="0.25">
      <c r="A373">
        <v>374</v>
      </c>
      <c r="B373">
        <v>2014</v>
      </c>
      <c r="C373">
        <v>39.51</v>
      </c>
      <c r="D373">
        <v>10.17</v>
      </c>
      <c r="E373">
        <v>15.77</v>
      </c>
      <c r="F373">
        <v>62.15</v>
      </c>
      <c r="G373" t="str">
        <v>M5J</v>
      </c>
      <c r="H373">
        <v>2.5983258990000002</v>
      </c>
      <c r="M373">
        <f t="shared" si="43"/>
        <v>39.51</v>
      </c>
      <c r="N373">
        <f t="shared" si="48"/>
        <v>10.17</v>
      </c>
      <c r="O373">
        <f t="shared" si="49"/>
        <v>15.77</v>
      </c>
      <c r="P373">
        <f t="shared" si="42"/>
        <v>62.15</v>
      </c>
      <c r="Q373" t="b">
        <f t="shared" si="44"/>
        <v>0</v>
      </c>
      <c r="R373" t="b">
        <f t="shared" si="45"/>
        <v>0</v>
      </c>
      <c r="S373" t="b">
        <f t="shared" si="46"/>
        <v>0</v>
      </c>
      <c r="T373" t="b">
        <f t="shared" si="47"/>
        <v>0</v>
      </c>
    </row>
    <row r="374" spans="1:21" x14ac:dyDescent="0.25">
      <c r="A374">
        <v>375</v>
      </c>
      <c r="B374">
        <v>2014</v>
      </c>
      <c r="C374">
        <v>40.020000000000003</v>
      </c>
      <c r="D374">
        <v>9.85</v>
      </c>
      <c r="E374">
        <v>15.42</v>
      </c>
      <c r="F374">
        <v>68.509</v>
      </c>
      <c r="G374" t="str">
        <v>M5J</v>
      </c>
      <c r="H374">
        <v>16.400679709999999</v>
      </c>
      <c r="M374">
        <f t="shared" si="43"/>
        <v>40.020000000000003</v>
      </c>
      <c r="N374">
        <f t="shared" si="48"/>
        <v>9.85</v>
      </c>
      <c r="O374">
        <f t="shared" si="49"/>
        <v>15.42</v>
      </c>
      <c r="P374">
        <f t="shared" si="42"/>
        <v>68.509</v>
      </c>
      <c r="Q374" t="b">
        <f t="shared" si="44"/>
        <v>0</v>
      </c>
      <c r="R374" t="b">
        <f t="shared" si="45"/>
        <v>0</v>
      </c>
      <c r="S374" t="b">
        <f t="shared" si="46"/>
        <v>0</v>
      </c>
      <c r="T374" t="b">
        <f t="shared" si="47"/>
        <v>0</v>
      </c>
    </row>
    <row r="375" spans="1:21" x14ac:dyDescent="0.25">
      <c r="A375">
        <v>376</v>
      </c>
      <c r="B375">
        <v>2014</v>
      </c>
      <c r="C375">
        <v>40.590000000000003</v>
      </c>
      <c r="D375">
        <v>10.56</v>
      </c>
      <c r="E375">
        <v>17.22</v>
      </c>
      <c r="F375">
        <v>65.548000000000002</v>
      </c>
      <c r="G375" t="str">
        <v>M8V</v>
      </c>
      <c r="H375">
        <v>13.32980268</v>
      </c>
      <c r="M375" t="b">
        <f t="shared" si="43"/>
        <v>0</v>
      </c>
      <c r="N375" t="b">
        <f t="shared" si="48"/>
        <v>0</v>
      </c>
      <c r="O375" t="b">
        <f t="shared" si="49"/>
        <v>0</v>
      </c>
      <c r="P375" t="b">
        <f t="shared" si="42"/>
        <v>0</v>
      </c>
      <c r="Q375">
        <f t="shared" si="44"/>
        <v>40.590000000000003</v>
      </c>
      <c r="R375">
        <f t="shared" si="45"/>
        <v>10.56</v>
      </c>
      <c r="S375">
        <f t="shared" si="46"/>
        <v>17.22</v>
      </c>
      <c r="T375">
        <f t="shared" si="47"/>
        <v>65.548000000000002</v>
      </c>
      <c r="U375">
        <v>409.65925224656462</v>
      </c>
    </row>
    <row r="376" spans="1:21" x14ac:dyDescent="0.25">
      <c r="A376">
        <v>377</v>
      </c>
      <c r="B376">
        <v>2014</v>
      </c>
      <c r="C376">
        <v>39.42</v>
      </c>
      <c r="D376">
        <v>10.43</v>
      </c>
      <c r="E376">
        <v>15.68</v>
      </c>
      <c r="F376">
        <v>62.74</v>
      </c>
      <c r="G376" t="str">
        <v>M5J</v>
      </c>
      <c r="H376">
        <v>2.5983258990000002</v>
      </c>
      <c r="M376">
        <f t="shared" si="43"/>
        <v>39.42</v>
      </c>
      <c r="N376">
        <f t="shared" si="48"/>
        <v>10.43</v>
      </c>
      <c r="O376">
        <f t="shared" si="49"/>
        <v>15.68</v>
      </c>
      <c r="P376">
        <f t="shared" si="42"/>
        <v>62.74</v>
      </c>
      <c r="Q376" t="b">
        <f t="shared" si="44"/>
        <v>0</v>
      </c>
      <c r="R376" t="b">
        <f t="shared" si="45"/>
        <v>0</v>
      </c>
      <c r="S376" t="b">
        <f t="shared" si="46"/>
        <v>0</v>
      </c>
      <c r="T376" t="b">
        <f t="shared" si="47"/>
        <v>0</v>
      </c>
    </row>
    <row r="377" spans="1:21" x14ac:dyDescent="0.25">
      <c r="A377">
        <v>378</v>
      </c>
      <c r="B377">
        <v>2014</v>
      </c>
      <c r="C377">
        <v>39.65</v>
      </c>
      <c r="D377">
        <v>10.43</v>
      </c>
      <c r="E377">
        <v>15.56</v>
      </c>
      <c r="F377">
        <v>65.879000000000005</v>
      </c>
      <c r="G377" t="str">
        <v>M5J</v>
      </c>
      <c r="H377">
        <v>2.5983258990000002</v>
      </c>
      <c r="M377">
        <f t="shared" si="43"/>
        <v>39.65</v>
      </c>
      <c r="N377">
        <f t="shared" si="48"/>
        <v>10.43</v>
      </c>
      <c r="O377">
        <f t="shared" si="49"/>
        <v>15.56</v>
      </c>
      <c r="P377">
        <f t="shared" si="42"/>
        <v>65.879000000000005</v>
      </c>
      <c r="Q377" t="b">
        <f t="shared" si="44"/>
        <v>0</v>
      </c>
      <c r="R377" t="b">
        <f t="shared" si="45"/>
        <v>0</v>
      </c>
      <c r="S377" t="b">
        <f t="shared" si="46"/>
        <v>0</v>
      </c>
      <c r="T377" t="b">
        <f t="shared" si="47"/>
        <v>0</v>
      </c>
    </row>
    <row r="378" spans="1:21" x14ac:dyDescent="0.25">
      <c r="A378">
        <v>379</v>
      </c>
      <c r="B378">
        <v>2014</v>
      </c>
      <c r="C378">
        <v>40.82</v>
      </c>
      <c r="D378">
        <v>10.42</v>
      </c>
      <c r="E378">
        <v>17.5</v>
      </c>
      <c r="F378">
        <v>72.498000000000005</v>
      </c>
      <c r="G378" t="str">
        <v>M8V</v>
      </c>
      <c r="H378">
        <v>33.157225889999999</v>
      </c>
      <c r="M378" t="b">
        <f t="shared" si="43"/>
        <v>0</v>
      </c>
      <c r="N378" t="b">
        <f t="shared" si="48"/>
        <v>0</v>
      </c>
      <c r="O378" t="b">
        <f t="shared" si="49"/>
        <v>0</v>
      </c>
      <c r="P378" t="b">
        <f t="shared" si="42"/>
        <v>0</v>
      </c>
      <c r="Q378">
        <f t="shared" si="44"/>
        <v>40.82</v>
      </c>
      <c r="R378">
        <f t="shared" si="45"/>
        <v>10.42</v>
      </c>
      <c r="S378">
        <f t="shared" si="46"/>
        <v>17.5</v>
      </c>
      <c r="T378">
        <f t="shared" si="47"/>
        <v>72.498000000000005</v>
      </c>
      <c r="U378">
        <f>(T378-$T$472)^2</f>
        <v>226.44107559350229</v>
      </c>
    </row>
    <row r="379" spans="1:21" x14ac:dyDescent="0.25">
      <c r="A379">
        <v>380</v>
      </c>
      <c r="B379">
        <v>2014</v>
      </c>
      <c r="C379">
        <v>39.06</v>
      </c>
      <c r="D379">
        <v>10.73</v>
      </c>
      <c r="E379">
        <v>15.55</v>
      </c>
      <c r="F379">
        <v>63.58</v>
      </c>
      <c r="G379" t="str">
        <v>M5J</v>
      </c>
      <c r="H379">
        <v>2.0357965889999998</v>
      </c>
      <c r="M379">
        <f t="shared" si="43"/>
        <v>39.06</v>
      </c>
      <c r="N379">
        <f t="shared" si="48"/>
        <v>10.73</v>
      </c>
      <c r="O379">
        <f t="shared" si="49"/>
        <v>15.55</v>
      </c>
      <c r="P379">
        <f t="shared" si="42"/>
        <v>63.58</v>
      </c>
      <c r="Q379" t="b">
        <f t="shared" si="44"/>
        <v>0</v>
      </c>
      <c r="R379" t="b">
        <f t="shared" si="45"/>
        <v>0</v>
      </c>
      <c r="S379" t="b">
        <f t="shared" si="46"/>
        <v>0</v>
      </c>
      <c r="T379" t="b">
        <f t="shared" si="47"/>
        <v>0</v>
      </c>
    </row>
    <row r="380" spans="1:21" x14ac:dyDescent="0.25">
      <c r="A380">
        <v>381</v>
      </c>
      <c r="B380">
        <v>2014</v>
      </c>
      <c r="C380">
        <v>39.32</v>
      </c>
      <c r="D380">
        <v>10.24</v>
      </c>
      <c r="E380">
        <v>15.8</v>
      </c>
      <c r="F380">
        <v>63.87</v>
      </c>
      <c r="G380" t="str">
        <v>M5J</v>
      </c>
      <c r="H380">
        <v>3.0273722300000001</v>
      </c>
      <c r="M380">
        <f t="shared" si="43"/>
        <v>39.32</v>
      </c>
      <c r="N380">
        <f t="shared" si="48"/>
        <v>10.24</v>
      </c>
      <c r="O380">
        <f t="shared" si="49"/>
        <v>15.8</v>
      </c>
      <c r="P380">
        <f t="shared" si="42"/>
        <v>63.87</v>
      </c>
      <c r="Q380" t="b">
        <f t="shared" si="44"/>
        <v>0</v>
      </c>
      <c r="R380" t="b">
        <f t="shared" si="45"/>
        <v>0</v>
      </c>
      <c r="S380" t="b">
        <f t="shared" si="46"/>
        <v>0</v>
      </c>
      <c r="T380" t="b">
        <f t="shared" si="47"/>
        <v>0</v>
      </c>
    </row>
    <row r="381" spans="1:21" x14ac:dyDescent="0.25">
      <c r="A381">
        <v>382</v>
      </c>
      <c r="B381">
        <v>2014</v>
      </c>
      <c r="C381">
        <v>39.46</v>
      </c>
      <c r="D381">
        <v>10.29</v>
      </c>
      <c r="E381">
        <v>15.57</v>
      </c>
      <c r="F381">
        <v>63.695999999999998</v>
      </c>
      <c r="G381" t="str">
        <v>M8V</v>
      </c>
      <c r="H381">
        <v>8.8008693910000009</v>
      </c>
      <c r="M381" t="b">
        <f t="shared" si="43"/>
        <v>0</v>
      </c>
      <c r="N381" t="b">
        <f t="shared" si="48"/>
        <v>0</v>
      </c>
      <c r="O381" t="b">
        <f t="shared" si="49"/>
        <v>0</v>
      </c>
      <c r="P381" t="b">
        <f t="shared" si="42"/>
        <v>0</v>
      </c>
      <c r="Q381">
        <f t="shared" si="44"/>
        <v>39.46</v>
      </c>
      <c r="R381">
        <f t="shared" si="45"/>
        <v>10.29</v>
      </c>
      <c r="S381">
        <f t="shared" si="46"/>
        <v>15.57</v>
      </c>
      <c r="T381">
        <f t="shared" si="47"/>
        <v>63.695999999999998</v>
      </c>
      <c r="U381">
        <f>(T381-$T$472)^2</f>
        <v>39.012006124114698</v>
      </c>
    </row>
    <row r="382" spans="1:21" x14ac:dyDescent="0.25">
      <c r="A382">
        <v>383</v>
      </c>
      <c r="B382">
        <v>2014</v>
      </c>
      <c r="C382">
        <v>39.380000000000003</v>
      </c>
      <c r="D382">
        <v>10.31</v>
      </c>
      <c r="E382">
        <v>15.67</v>
      </c>
      <c r="F382">
        <v>65.400000000000006</v>
      </c>
      <c r="G382" t="str">
        <v>M8V</v>
      </c>
      <c r="H382">
        <v>5.7729051360000003</v>
      </c>
      <c r="M382" t="b">
        <f t="shared" si="43"/>
        <v>0</v>
      </c>
      <c r="N382" t="b">
        <f t="shared" si="48"/>
        <v>0</v>
      </c>
      <c r="O382" t="b">
        <f t="shared" si="49"/>
        <v>0</v>
      </c>
      <c r="P382" t="b">
        <f t="shared" si="42"/>
        <v>0</v>
      </c>
      <c r="Q382">
        <f t="shared" si="44"/>
        <v>39.380000000000003</v>
      </c>
      <c r="R382">
        <f t="shared" si="45"/>
        <v>10.31</v>
      </c>
      <c r="S382">
        <f t="shared" si="46"/>
        <v>15.67</v>
      </c>
      <c r="T382">
        <f t="shared" si="47"/>
        <v>65.400000000000006</v>
      </c>
      <c r="U382">
        <f>(T382-$T$472)^2</f>
        <v>63.201851022073932</v>
      </c>
    </row>
    <row r="383" spans="1:21" x14ac:dyDescent="0.25">
      <c r="A383">
        <v>384</v>
      </c>
      <c r="B383">
        <v>2014</v>
      </c>
      <c r="C383">
        <v>39.24</v>
      </c>
      <c r="D383">
        <v>10.37</v>
      </c>
      <c r="E383">
        <v>15.79</v>
      </c>
      <c r="F383">
        <v>62.26</v>
      </c>
      <c r="G383" t="str">
        <v>M8V</v>
      </c>
      <c r="H383">
        <v>3.0242919860000002</v>
      </c>
      <c r="M383" t="b">
        <f t="shared" si="43"/>
        <v>0</v>
      </c>
      <c r="N383" t="b">
        <f t="shared" si="48"/>
        <v>0</v>
      </c>
      <c r="O383" t="b">
        <f t="shared" si="49"/>
        <v>0</v>
      </c>
      <c r="P383" t="b">
        <f t="shared" si="42"/>
        <v>0</v>
      </c>
      <c r="Q383">
        <f t="shared" si="44"/>
        <v>39.24</v>
      </c>
      <c r="R383">
        <f t="shared" si="45"/>
        <v>10.37</v>
      </c>
      <c r="S383">
        <f t="shared" si="46"/>
        <v>15.79</v>
      </c>
      <c r="T383">
        <f t="shared" si="47"/>
        <v>62.26</v>
      </c>
      <c r="U383">
        <f>(T383-$T$472)^2</f>
        <v>23.135707348604551</v>
      </c>
    </row>
    <row r="384" spans="1:21" x14ac:dyDescent="0.25">
      <c r="A384">
        <v>385</v>
      </c>
      <c r="B384">
        <v>2014</v>
      </c>
      <c r="C384">
        <v>40.200000000000003</v>
      </c>
      <c r="D384">
        <v>10.4</v>
      </c>
      <c r="E384">
        <v>15.87</v>
      </c>
      <c r="F384">
        <v>62.722000000000001</v>
      </c>
      <c r="G384" t="str">
        <v>M1E</v>
      </c>
      <c r="H384">
        <v>4.9482333450000002</v>
      </c>
      <c r="M384" t="b">
        <f t="shared" si="43"/>
        <v>0</v>
      </c>
      <c r="N384" t="b">
        <f t="shared" si="48"/>
        <v>0</v>
      </c>
      <c r="O384" t="b">
        <f t="shared" si="49"/>
        <v>0</v>
      </c>
      <c r="P384" t="b">
        <f t="shared" si="42"/>
        <v>0</v>
      </c>
      <c r="Q384" t="b">
        <f t="shared" si="44"/>
        <v>0</v>
      </c>
      <c r="R384" t="b">
        <f t="shared" si="45"/>
        <v>0</v>
      </c>
      <c r="S384" t="b">
        <f t="shared" si="46"/>
        <v>0</v>
      </c>
      <c r="T384" t="b">
        <f t="shared" si="47"/>
        <v>0</v>
      </c>
    </row>
    <row r="385" spans="1:21" x14ac:dyDescent="0.25">
      <c r="A385">
        <v>386</v>
      </c>
      <c r="B385">
        <v>2014</v>
      </c>
      <c r="C385">
        <v>41.14</v>
      </c>
      <c r="D385">
        <v>10.29</v>
      </c>
      <c r="E385">
        <v>18.38</v>
      </c>
      <c r="F385">
        <v>65.552999999999997</v>
      </c>
      <c r="G385" t="str">
        <v>M8V</v>
      </c>
      <c r="H385">
        <v>10.613024380000001</v>
      </c>
      <c r="M385" t="b">
        <f t="shared" si="43"/>
        <v>0</v>
      </c>
      <c r="N385" t="b">
        <f t="shared" si="48"/>
        <v>0</v>
      </c>
      <c r="O385" t="b">
        <f t="shared" si="49"/>
        <v>0</v>
      </c>
      <c r="P385" t="b">
        <f t="shared" si="42"/>
        <v>0</v>
      </c>
      <c r="Q385">
        <f t="shared" si="44"/>
        <v>41.14</v>
      </c>
      <c r="R385">
        <f t="shared" si="45"/>
        <v>10.29</v>
      </c>
      <c r="S385">
        <f t="shared" si="46"/>
        <v>18.38</v>
      </c>
      <c r="T385">
        <f t="shared" si="47"/>
        <v>65.552999999999997</v>
      </c>
      <c r="U385">
        <f>(T385-$T$472)^2</f>
        <v>65.657947532277873</v>
      </c>
    </row>
    <row r="386" spans="1:21" x14ac:dyDescent="0.25">
      <c r="A386">
        <v>387</v>
      </c>
      <c r="B386">
        <v>2014</v>
      </c>
      <c r="C386">
        <v>39.409999999999997</v>
      </c>
      <c r="D386">
        <v>10.220000000000001</v>
      </c>
      <c r="E386">
        <v>15.65</v>
      </c>
      <c r="F386">
        <v>62.587000000000003</v>
      </c>
      <c r="G386" t="str">
        <v>M5J</v>
      </c>
      <c r="H386">
        <v>2.0357965889999998</v>
      </c>
      <c r="M386">
        <f t="shared" si="43"/>
        <v>39.409999999999997</v>
      </c>
      <c r="N386">
        <f t="shared" si="48"/>
        <v>10.220000000000001</v>
      </c>
      <c r="O386">
        <f t="shared" si="49"/>
        <v>15.65</v>
      </c>
      <c r="P386">
        <f t="shared" ref="P386:P449" si="50">IF(G386="M5J", F386)</f>
        <v>62.587000000000003</v>
      </c>
      <c r="Q386" t="b">
        <f t="shared" si="44"/>
        <v>0</v>
      </c>
      <c r="R386" t="b">
        <f t="shared" si="45"/>
        <v>0</v>
      </c>
      <c r="S386" t="b">
        <f t="shared" si="46"/>
        <v>0</v>
      </c>
      <c r="T386" t="b">
        <f t="shared" si="47"/>
        <v>0</v>
      </c>
    </row>
    <row r="387" spans="1:21" x14ac:dyDescent="0.25">
      <c r="A387">
        <v>388</v>
      </c>
      <c r="B387">
        <v>2014</v>
      </c>
      <c r="C387">
        <v>39.51</v>
      </c>
      <c r="D387">
        <v>10.16</v>
      </c>
      <c r="E387">
        <v>15.07</v>
      </c>
      <c r="F387">
        <v>52.91</v>
      </c>
      <c r="G387" t="str">
        <v>M5J</v>
      </c>
      <c r="H387">
        <v>2.9121980459999999</v>
      </c>
      <c r="M387">
        <f t="shared" ref="M387:M450" si="51">IF(G387="M5J",C387)</f>
        <v>39.51</v>
      </c>
      <c r="N387">
        <f t="shared" si="48"/>
        <v>10.16</v>
      </c>
      <c r="O387">
        <f t="shared" si="49"/>
        <v>15.07</v>
      </c>
      <c r="P387">
        <f t="shared" si="50"/>
        <v>52.91</v>
      </c>
      <c r="Q387" t="b">
        <f t="shared" ref="Q387:Q450" si="52">IF(G387="M8V",C387)</f>
        <v>0</v>
      </c>
      <c r="R387" t="b">
        <f t="shared" ref="R387:R450" si="53">IF(G387="M8V",D387)</f>
        <v>0</v>
      </c>
      <c r="S387" t="b">
        <f t="shared" ref="S387:S450" si="54">IF(G387="M8V",E387)</f>
        <v>0</v>
      </c>
      <c r="T387" t="b">
        <f t="shared" ref="T387:T450" si="55">IF(G387="M8V",F387)</f>
        <v>0</v>
      </c>
    </row>
    <row r="388" spans="1:21" x14ac:dyDescent="0.25">
      <c r="A388">
        <v>389</v>
      </c>
      <c r="B388">
        <v>2014</v>
      </c>
      <c r="C388">
        <v>40.04</v>
      </c>
      <c r="D388">
        <v>10.41</v>
      </c>
      <c r="E388">
        <v>16.04</v>
      </c>
      <c r="F388">
        <v>93.22</v>
      </c>
      <c r="G388" t="str">
        <v>M5J</v>
      </c>
      <c r="H388">
        <v>2.0357965889999998</v>
      </c>
      <c r="M388">
        <f t="shared" si="51"/>
        <v>40.04</v>
      </c>
      <c r="N388">
        <f t="shared" si="48"/>
        <v>10.41</v>
      </c>
      <c r="O388">
        <f t="shared" si="49"/>
        <v>16.04</v>
      </c>
      <c r="P388">
        <f t="shared" si="50"/>
        <v>93.22</v>
      </c>
      <c r="Q388" t="b">
        <f t="shared" si="52"/>
        <v>0</v>
      </c>
      <c r="R388" t="b">
        <f t="shared" si="53"/>
        <v>0</v>
      </c>
      <c r="S388" t="b">
        <f t="shared" si="54"/>
        <v>0</v>
      </c>
      <c r="T388" t="b">
        <f t="shared" si="55"/>
        <v>0</v>
      </c>
    </row>
    <row r="389" spans="1:21" x14ac:dyDescent="0.25">
      <c r="A389">
        <v>390</v>
      </c>
      <c r="B389">
        <v>2014</v>
      </c>
      <c r="C389">
        <v>39.68</v>
      </c>
      <c r="D389">
        <v>10.26</v>
      </c>
      <c r="E389">
        <v>15.94</v>
      </c>
      <c r="F389">
        <v>75.78</v>
      </c>
      <c r="G389" t="str">
        <v>M5J</v>
      </c>
      <c r="H389">
        <v>2.5983258990000002</v>
      </c>
      <c r="M389">
        <f t="shared" si="51"/>
        <v>39.68</v>
      </c>
      <c r="N389">
        <f t="shared" si="48"/>
        <v>10.26</v>
      </c>
      <c r="O389">
        <f t="shared" si="49"/>
        <v>15.94</v>
      </c>
      <c r="P389">
        <f t="shared" si="50"/>
        <v>75.78</v>
      </c>
      <c r="Q389" t="b">
        <f t="shared" si="52"/>
        <v>0</v>
      </c>
      <c r="R389" t="b">
        <f t="shared" si="53"/>
        <v>0</v>
      </c>
      <c r="S389" t="b">
        <f t="shared" si="54"/>
        <v>0</v>
      </c>
      <c r="T389" t="b">
        <f t="shared" si="55"/>
        <v>0</v>
      </c>
    </row>
    <row r="390" spans="1:21" x14ac:dyDescent="0.25">
      <c r="A390">
        <v>391</v>
      </c>
      <c r="B390">
        <v>2014</v>
      </c>
      <c r="C390">
        <v>38.71</v>
      </c>
      <c r="D390">
        <v>9.94</v>
      </c>
      <c r="E390">
        <v>15.45</v>
      </c>
      <c r="F390">
        <v>60.189</v>
      </c>
      <c r="G390" t="str">
        <v>M5J</v>
      </c>
      <c r="H390">
        <v>2.5983258990000002</v>
      </c>
      <c r="M390">
        <f t="shared" si="51"/>
        <v>38.71</v>
      </c>
      <c r="N390">
        <f t="shared" si="48"/>
        <v>9.94</v>
      </c>
      <c r="O390">
        <f t="shared" si="49"/>
        <v>15.45</v>
      </c>
      <c r="P390">
        <f t="shared" si="50"/>
        <v>60.189</v>
      </c>
      <c r="Q390" t="b">
        <f t="shared" si="52"/>
        <v>0</v>
      </c>
      <c r="R390" t="b">
        <f t="shared" si="53"/>
        <v>0</v>
      </c>
      <c r="S390" t="b">
        <f t="shared" si="54"/>
        <v>0</v>
      </c>
      <c r="T390" t="b">
        <f t="shared" si="55"/>
        <v>0</v>
      </c>
    </row>
    <row r="391" spans="1:21" x14ac:dyDescent="0.25">
      <c r="A391">
        <v>392</v>
      </c>
      <c r="B391">
        <v>2014</v>
      </c>
      <c r="C391">
        <v>37.86</v>
      </c>
      <c r="D391">
        <v>9.61</v>
      </c>
      <c r="E391">
        <v>15.14</v>
      </c>
      <c r="F391">
        <v>62.15</v>
      </c>
      <c r="G391" t="str">
        <v>M1E</v>
      </c>
      <c r="H391">
        <v>13.23501664</v>
      </c>
      <c r="M391" t="b">
        <f t="shared" si="51"/>
        <v>0</v>
      </c>
      <c r="N391" t="b">
        <f t="shared" si="48"/>
        <v>0</v>
      </c>
      <c r="O391" t="b">
        <f t="shared" si="49"/>
        <v>0</v>
      </c>
      <c r="P391" t="b">
        <f t="shared" si="50"/>
        <v>0</v>
      </c>
      <c r="Q391" t="b">
        <f t="shared" si="52"/>
        <v>0</v>
      </c>
      <c r="R391" t="b">
        <f t="shared" si="53"/>
        <v>0</v>
      </c>
      <c r="S391" t="b">
        <f t="shared" si="54"/>
        <v>0</v>
      </c>
      <c r="T391" t="b">
        <f t="shared" si="55"/>
        <v>0</v>
      </c>
    </row>
    <row r="392" spans="1:21" x14ac:dyDescent="0.25">
      <c r="A392">
        <v>393</v>
      </c>
      <c r="B392">
        <v>2014</v>
      </c>
      <c r="C392">
        <v>38.32</v>
      </c>
      <c r="D392">
        <v>10.016999999999999</v>
      </c>
      <c r="E392">
        <v>14.89</v>
      </c>
      <c r="F392">
        <v>62.609000000000002</v>
      </c>
      <c r="G392" t="str">
        <v>M5J</v>
      </c>
      <c r="H392">
        <v>1.792657561</v>
      </c>
      <c r="M392">
        <f t="shared" si="51"/>
        <v>38.32</v>
      </c>
      <c r="N392">
        <f t="shared" si="48"/>
        <v>10.016999999999999</v>
      </c>
      <c r="O392">
        <f t="shared" si="49"/>
        <v>14.89</v>
      </c>
      <c r="P392">
        <f t="shared" si="50"/>
        <v>62.609000000000002</v>
      </c>
      <c r="Q392" t="b">
        <f t="shared" si="52"/>
        <v>0</v>
      </c>
      <c r="R392" t="b">
        <f t="shared" si="53"/>
        <v>0</v>
      </c>
      <c r="S392" t="b">
        <f t="shared" si="54"/>
        <v>0</v>
      </c>
      <c r="T392" t="b">
        <f t="shared" si="55"/>
        <v>0</v>
      </c>
    </row>
    <row r="393" spans="1:21" x14ac:dyDescent="0.25">
      <c r="A393">
        <v>394</v>
      </c>
      <c r="B393">
        <v>2014</v>
      </c>
      <c r="C393">
        <v>38.880000000000003</v>
      </c>
      <c r="D393">
        <v>9.8699999999999992</v>
      </c>
      <c r="E393">
        <v>15.57</v>
      </c>
      <c r="F393">
        <v>64.269000000000005</v>
      </c>
      <c r="G393" t="str">
        <v>M1E</v>
      </c>
      <c r="H393">
        <v>16.633628229999999</v>
      </c>
      <c r="M393" t="b">
        <f t="shared" si="51"/>
        <v>0</v>
      </c>
      <c r="N393" t="b">
        <f t="shared" si="48"/>
        <v>0</v>
      </c>
      <c r="O393" t="b">
        <f t="shared" si="49"/>
        <v>0</v>
      </c>
      <c r="P393" t="b">
        <f t="shared" si="50"/>
        <v>0</v>
      </c>
      <c r="Q393" t="b">
        <f t="shared" si="52"/>
        <v>0</v>
      </c>
      <c r="R393" t="b">
        <f t="shared" si="53"/>
        <v>0</v>
      </c>
      <c r="S393" t="b">
        <f t="shared" si="54"/>
        <v>0</v>
      </c>
      <c r="T393" t="b">
        <f t="shared" si="55"/>
        <v>0</v>
      </c>
    </row>
    <row r="394" spans="1:21" x14ac:dyDescent="0.25">
      <c r="A394">
        <v>395</v>
      </c>
      <c r="B394">
        <v>2014</v>
      </c>
      <c r="C394">
        <v>38.159999999999997</v>
      </c>
      <c r="D394">
        <v>9.89</v>
      </c>
      <c r="E394">
        <v>15.36</v>
      </c>
      <c r="F394">
        <v>74.896000000000001</v>
      </c>
      <c r="G394" t="str">
        <v>M1E</v>
      </c>
      <c r="H394">
        <v>13.23501664</v>
      </c>
      <c r="M394" t="b">
        <f t="shared" si="51"/>
        <v>0</v>
      </c>
      <c r="N394" t="b">
        <f t="shared" si="48"/>
        <v>0</v>
      </c>
      <c r="O394" t="b">
        <f t="shared" si="49"/>
        <v>0</v>
      </c>
      <c r="P394" t="b">
        <f t="shared" si="50"/>
        <v>0</v>
      </c>
      <c r="Q394" t="b">
        <f t="shared" si="52"/>
        <v>0</v>
      </c>
      <c r="R394" t="b">
        <f t="shared" si="53"/>
        <v>0</v>
      </c>
      <c r="S394" t="b">
        <f t="shared" si="54"/>
        <v>0</v>
      </c>
      <c r="T394" t="b">
        <f t="shared" si="55"/>
        <v>0</v>
      </c>
    </row>
    <row r="395" spans="1:21" x14ac:dyDescent="0.25">
      <c r="A395">
        <v>396</v>
      </c>
      <c r="B395">
        <v>2014</v>
      </c>
      <c r="C395">
        <v>39.24</v>
      </c>
      <c r="D395">
        <v>10.08</v>
      </c>
      <c r="E395">
        <v>15.12</v>
      </c>
      <c r="F395" t="str">
        <v>NA</v>
      </c>
      <c r="G395" t="str">
        <v>M5J</v>
      </c>
      <c r="H395">
        <v>1.189195333</v>
      </c>
      <c r="M395">
        <f t="shared" si="51"/>
        <v>39.24</v>
      </c>
      <c r="N395">
        <f t="shared" si="48"/>
        <v>10.08</v>
      </c>
      <c r="O395">
        <f t="shared" si="49"/>
        <v>15.12</v>
      </c>
      <c r="P395" t="str">
        <f t="shared" si="50"/>
        <v>NA</v>
      </c>
      <c r="Q395" t="b">
        <f t="shared" si="52"/>
        <v>0</v>
      </c>
      <c r="R395" t="b">
        <f t="shared" si="53"/>
        <v>0</v>
      </c>
      <c r="S395" t="b">
        <f t="shared" si="54"/>
        <v>0</v>
      </c>
      <c r="T395" t="b">
        <f t="shared" si="55"/>
        <v>0</v>
      </c>
    </row>
    <row r="396" spans="1:21" x14ac:dyDescent="0.25">
      <c r="A396">
        <v>397</v>
      </c>
      <c r="B396">
        <v>2014</v>
      </c>
      <c r="C396">
        <v>38.380000000000003</v>
      </c>
      <c r="D396">
        <v>9.8800000000000008</v>
      </c>
      <c r="E396">
        <v>15.16</v>
      </c>
      <c r="F396">
        <v>71.430000000000007</v>
      </c>
      <c r="G396" t="str">
        <v>M5J</v>
      </c>
      <c r="H396">
        <v>1.189195333</v>
      </c>
      <c r="M396">
        <f t="shared" si="51"/>
        <v>38.380000000000003</v>
      </c>
      <c r="N396">
        <f t="shared" si="48"/>
        <v>9.8800000000000008</v>
      </c>
      <c r="O396">
        <f t="shared" si="49"/>
        <v>15.16</v>
      </c>
      <c r="P396">
        <f t="shared" si="50"/>
        <v>71.430000000000007</v>
      </c>
      <c r="Q396" t="b">
        <f t="shared" si="52"/>
        <v>0</v>
      </c>
      <c r="R396" t="b">
        <f t="shared" si="53"/>
        <v>0</v>
      </c>
      <c r="S396" t="b">
        <f t="shared" si="54"/>
        <v>0</v>
      </c>
      <c r="T396" t="b">
        <f t="shared" si="55"/>
        <v>0</v>
      </c>
    </row>
    <row r="397" spans="1:21" x14ac:dyDescent="0.25">
      <c r="A397">
        <v>398</v>
      </c>
      <c r="B397">
        <v>2014</v>
      </c>
      <c r="C397">
        <v>40.35</v>
      </c>
      <c r="D397">
        <v>10.76</v>
      </c>
      <c r="E397">
        <v>17.899999999999999</v>
      </c>
      <c r="F397">
        <v>64.878</v>
      </c>
      <c r="G397" t="str">
        <v>M5J</v>
      </c>
      <c r="H397">
        <v>2.5983258990000002</v>
      </c>
      <c r="M397">
        <f t="shared" si="51"/>
        <v>40.35</v>
      </c>
      <c r="N397">
        <f t="shared" si="48"/>
        <v>10.76</v>
      </c>
      <c r="O397">
        <f t="shared" si="49"/>
        <v>17.899999999999999</v>
      </c>
      <c r="P397">
        <f t="shared" si="50"/>
        <v>64.878</v>
      </c>
      <c r="Q397" t="b">
        <f t="shared" si="52"/>
        <v>0</v>
      </c>
      <c r="R397" t="b">
        <f t="shared" si="53"/>
        <v>0</v>
      </c>
      <c r="S397" t="b">
        <f t="shared" si="54"/>
        <v>0</v>
      </c>
      <c r="T397" t="b">
        <f t="shared" si="55"/>
        <v>0</v>
      </c>
    </row>
    <row r="398" spans="1:21" x14ac:dyDescent="0.25">
      <c r="A398">
        <v>399</v>
      </c>
      <c r="B398">
        <v>2014</v>
      </c>
      <c r="C398">
        <v>39.450000000000003</v>
      </c>
      <c r="D398">
        <v>10.11</v>
      </c>
      <c r="E398">
        <v>15.6</v>
      </c>
      <c r="F398">
        <v>52.1</v>
      </c>
      <c r="G398" t="str">
        <v>M5J</v>
      </c>
      <c r="H398">
        <v>3.1425677959999998</v>
      </c>
      <c r="M398">
        <f t="shared" si="51"/>
        <v>39.450000000000003</v>
      </c>
      <c r="N398">
        <f t="shared" ref="N398:N461" si="56">IF(G398="M5J",D398)</f>
        <v>10.11</v>
      </c>
      <c r="O398">
        <f t="shared" ref="O398:O461" si="57">IF(G398="M5J",E398)</f>
        <v>15.6</v>
      </c>
      <c r="P398">
        <f t="shared" si="50"/>
        <v>52.1</v>
      </c>
      <c r="Q398" t="b">
        <f t="shared" si="52"/>
        <v>0</v>
      </c>
      <c r="R398" t="b">
        <f t="shared" si="53"/>
        <v>0</v>
      </c>
      <c r="S398" t="b">
        <f t="shared" si="54"/>
        <v>0</v>
      </c>
      <c r="T398" t="b">
        <f t="shared" si="55"/>
        <v>0</v>
      </c>
    </row>
    <row r="399" spans="1:21" x14ac:dyDescent="0.25">
      <c r="A399">
        <v>400</v>
      </c>
      <c r="B399">
        <v>2014</v>
      </c>
      <c r="C399">
        <v>39.58</v>
      </c>
      <c r="D399">
        <v>10.92</v>
      </c>
      <c r="E399">
        <v>19.05</v>
      </c>
      <c r="F399">
        <v>66.825999999999993</v>
      </c>
      <c r="G399" t="str">
        <v>M1E</v>
      </c>
      <c r="H399">
        <v>24.627959109999999</v>
      </c>
      <c r="M399" t="b">
        <f t="shared" si="51"/>
        <v>0</v>
      </c>
      <c r="N399" t="b">
        <f t="shared" si="56"/>
        <v>0</v>
      </c>
      <c r="O399" t="b">
        <f t="shared" si="57"/>
        <v>0</v>
      </c>
      <c r="P399" t="b">
        <f t="shared" si="50"/>
        <v>0</v>
      </c>
      <c r="Q399" t="b">
        <f t="shared" si="52"/>
        <v>0</v>
      </c>
      <c r="R399" t="b">
        <f t="shared" si="53"/>
        <v>0</v>
      </c>
      <c r="S399" t="b">
        <f t="shared" si="54"/>
        <v>0</v>
      </c>
      <c r="T399" t="b">
        <f t="shared" si="55"/>
        <v>0</v>
      </c>
    </row>
    <row r="400" spans="1:21" x14ac:dyDescent="0.25">
      <c r="A400">
        <v>401</v>
      </c>
      <c r="B400">
        <v>2014</v>
      </c>
      <c r="C400">
        <v>40.19</v>
      </c>
      <c r="D400">
        <v>10.06</v>
      </c>
      <c r="E400">
        <v>15.97</v>
      </c>
      <c r="F400">
        <v>63.36</v>
      </c>
      <c r="G400" t="str">
        <v>M8V</v>
      </c>
      <c r="H400">
        <v>4.9985205649999997</v>
      </c>
      <c r="M400" t="b">
        <f t="shared" si="51"/>
        <v>0</v>
      </c>
      <c r="N400" t="b">
        <f t="shared" si="56"/>
        <v>0</v>
      </c>
      <c r="O400" t="b">
        <f t="shared" si="57"/>
        <v>0</v>
      </c>
      <c r="P400" t="b">
        <f t="shared" si="50"/>
        <v>0</v>
      </c>
      <c r="Q400">
        <f t="shared" si="52"/>
        <v>40.19</v>
      </c>
      <c r="R400">
        <f t="shared" si="53"/>
        <v>10.06</v>
      </c>
      <c r="S400">
        <f t="shared" si="54"/>
        <v>15.97</v>
      </c>
      <c r="T400">
        <f t="shared" si="55"/>
        <v>63.36</v>
      </c>
      <c r="U400">
        <f>(T400-$T$472)^2</f>
        <v>34.927617552686158</v>
      </c>
    </row>
    <row r="401" spans="1:21" x14ac:dyDescent="0.25">
      <c r="A401">
        <v>402</v>
      </c>
      <c r="B401">
        <v>2014</v>
      </c>
      <c r="C401">
        <v>39.6</v>
      </c>
      <c r="D401">
        <v>10.34</v>
      </c>
      <c r="E401">
        <v>15.27</v>
      </c>
      <c r="F401">
        <v>63.49</v>
      </c>
      <c r="G401" t="str">
        <v>M5J</v>
      </c>
      <c r="H401">
        <v>1.189195333</v>
      </c>
      <c r="M401">
        <f t="shared" si="51"/>
        <v>39.6</v>
      </c>
      <c r="N401">
        <f t="shared" si="56"/>
        <v>10.34</v>
      </c>
      <c r="O401">
        <f t="shared" si="57"/>
        <v>15.27</v>
      </c>
      <c r="P401">
        <f t="shared" si="50"/>
        <v>63.49</v>
      </c>
      <c r="Q401" t="b">
        <f t="shared" si="52"/>
        <v>0</v>
      </c>
      <c r="R401" t="b">
        <f t="shared" si="53"/>
        <v>0</v>
      </c>
      <c r="S401" t="b">
        <f t="shared" si="54"/>
        <v>0</v>
      </c>
      <c r="T401" t="b">
        <f t="shared" si="55"/>
        <v>0</v>
      </c>
    </row>
    <row r="402" spans="1:21" x14ac:dyDescent="0.25">
      <c r="A402">
        <v>403</v>
      </c>
      <c r="B402">
        <v>2014</v>
      </c>
      <c r="C402">
        <v>38.79</v>
      </c>
      <c r="D402">
        <v>10.18</v>
      </c>
      <c r="E402">
        <v>15.11</v>
      </c>
      <c r="F402">
        <v>69.06</v>
      </c>
      <c r="G402" t="str">
        <v>M5J</v>
      </c>
      <c r="H402">
        <v>1.189195333</v>
      </c>
      <c r="M402">
        <f t="shared" si="51"/>
        <v>38.79</v>
      </c>
      <c r="N402">
        <f t="shared" si="56"/>
        <v>10.18</v>
      </c>
      <c r="O402">
        <f t="shared" si="57"/>
        <v>15.11</v>
      </c>
      <c r="P402">
        <f t="shared" si="50"/>
        <v>69.06</v>
      </c>
      <c r="Q402" t="b">
        <f t="shared" si="52"/>
        <v>0</v>
      </c>
      <c r="R402" t="b">
        <f t="shared" si="53"/>
        <v>0</v>
      </c>
      <c r="S402" t="b">
        <f t="shared" si="54"/>
        <v>0</v>
      </c>
      <c r="T402" t="b">
        <f t="shared" si="55"/>
        <v>0</v>
      </c>
    </row>
    <row r="403" spans="1:21" x14ac:dyDescent="0.25">
      <c r="A403">
        <v>404</v>
      </c>
      <c r="B403">
        <v>2014</v>
      </c>
      <c r="C403">
        <v>38.4</v>
      </c>
      <c r="D403">
        <v>10.09</v>
      </c>
      <c r="E403">
        <v>15.2</v>
      </c>
      <c r="F403">
        <v>52.529000000000003</v>
      </c>
      <c r="G403" t="str">
        <v>M5J</v>
      </c>
      <c r="H403">
        <v>3.1425677959999998</v>
      </c>
      <c r="M403">
        <f t="shared" si="51"/>
        <v>38.4</v>
      </c>
      <c r="N403">
        <f t="shared" si="56"/>
        <v>10.09</v>
      </c>
      <c r="O403">
        <f t="shared" si="57"/>
        <v>15.2</v>
      </c>
      <c r="P403">
        <f t="shared" si="50"/>
        <v>52.529000000000003</v>
      </c>
      <c r="Q403" t="b">
        <f t="shared" si="52"/>
        <v>0</v>
      </c>
      <c r="R403" t="b">
        <f t="shared" si="53"/>
        <v>0</v>
      </c>
      <c r="S403" t="b">
        <f t="shared" si="54"/>
        <v>0</v>
      </c>
      <c r="T403" t="b">
        <f t="shared" si="55"/>
        <v>0</v>
      </c>
    </row>
    <row r="404" spans="1:21" x14ac:dyDescent="0.25">
      <c r="A404">
        <v>405</v>
      </c>
      <c r="B404">
        <v>2014</v>
      </c>
      <c r="C404">
        <v>38.99</v>
      </c>
      <c r="D404">
        <v>9.9700000000000006</v>
      </c>
      <c r="E404">
        <v>17.600000000000001</v>
      </c>
      <c r="F404">
        <v>53.215000000000003</v>
      </c>
      <c r="G404" t="str">
        <v>M8V</v>
      </c>
      <c r="H404">
        <v>33.339005489999998</v>
      </c>
      <c r="M404" t="b">
        <f t="shared" si="51"/>
        <v>0</v>
      </c>
      <c r="N404" t="b">
        <f t="shared" si="56"/>
        <v>0</v>
      </c>
      <c r="O404" t="b">
        <f t="shared" si="57"/>
        <v>0</v>
      </c>
      <c r="P404" t="b">
        <f t="shared" si="50"/>
        <v>0</v>
      </c>
      <c r="Q404">
        <f t="shared" si="52"/>
        <v>38.99</v>
      </c>
      <c r="R404">
        <f t="shared" si="53"/>
        <v>9.9700000000000006</v>
      </c>
      <c r="S404">
        <f t="shared" si="54"/>
        <v>17.600000000000001</v>
      </c>
      <c r="T404">
        <f t="shared" si="55"/>
        <v>53.215000000000003</v>
      </c>
      <c r="U404">
        <f>(T404-$T$472)^2</f>
        <v>17.935570715951815</v>
      </c>
    </row>
    <row r="405" spans="1:21" x14ac:dyDescent="0.25">
      <c r="A405">
        <v>406</v>
      </c>
      <c r="B405">
        <v>2014</v>
      </c>
      <c r="C405">
        <v>38.03</v>
      </c>
      <c r="D405">
        <v>9.98</v>
      </c>
      <c r="E405">
        <v>15.25</v>
      </c>
      <c r="F405" t="str">
        <v>NA</v>
      </c>
      <c r="G405" t="str">
        <v>M4E</v>
      </c>
      <c r="H405">
        <v>3.625116636</v>
      </c>
      <c r="M405" t="b">
        <f t="shared" si="51"/>
        <v>0</v>
      </c>
      <c r="N405" t="b">
        <f t="shared" si="56"/>
        <v>0</v>
      </c>
      <c r="O405" t="b">
        <f t="shared" si="57"/>
        <v>0</v>
      </c>
      <c r="P405" t="b">
        <f t="shared" si="50"/>
        <v>0</v>
      </c>
      <c r="Q405" t="b">
        <f t="shared" si="52"/>
        <v>0</v>
      </c>
      <c r="R405" t="b">
        <f t="shared" si="53"/>
        <v>0</v>
      </c>
      <c r="S405" t="b">
        <f t="shared" si="54"/>
        <v>0</v>
      </c>
      <c r="T405" t="b">
        <f t="shared" si="55"/>
        <v>0</v>
      </c>
    </row>
    <row r="406" spans="1:21" x14ac:dyDescent="0.25">
      <c r="A406">
        <v>407</v>
      </c>
      <c r="B406">
        <v>2014</v>
      </c>
      <c r="C406">
        <v>38.15</v>
      </c>
      <c r="D406">
        <v>9.86</v>
      </c>
      <c r="E406">
        <v>14.73</v>
      </c>
      <c r="F406">
        <v>63.164000000000001</v>
      </c>
      <c r="G406" t="str">
        <v>M5J</v>
      </c>
      <c r="H406">
        <v>1.792657561</v>
      </c>
      <c r="M406">
        <f t="shared" si="51"/>
        <v>38.15</v>
      </c>
      <c r="N406">
        <f t="shared" si="56"/>
        <v>9.86</v>
      </c>
      <c r="O406">
        <f t="shared" si="57"/>
        <v>14.73</v>
      </c>
      <c r="P406">
        <f t="shared" si="50"/>
        <v>63.164000000000001</v>
      </c>
      <c r="Q406" t="b">
        <f t="shared" si="52"/>
        <v>0</v>
      </c>
      <c r="R406" t="b">
        <f t="shared" si="53"/>
        <v>0</v>
      </c>
      <c r="S406" t="b">
        <f t="shared" si="54"/>
        <v>0</v>
      </c>
      <c r="T406" t="b">
        <f t="shared" si="55"/>
        <v>0</v>
      </c>
    </row>
    <row r="407" spans="1:21" x14ac:dyDescent="0.25">
      <c r="A407">
        <v>408</v>
      </c>
      <c r="B407">
        <v>2014</v>
      </c>
      <c r="C407">
        <v>36.35</v>
      </c>
      <c r="D407">
        <v>9.51</v>
      </c>
      <c r="E407">
        <v>14.89</v>
      </c>
      <c r="F407" t="str">
        <v>NA</v>
      </c>
      <c r="G407" t="str">
        <v>M4E</v>
      </c>
      <c r="H407">
        <v>11.95808501</v>
      </c>
      <c r="M407" t="b">
        <f t="shared" si="51"/>
        <v>0</v>
      </c>
      <c r="N407" t="b">
        <f t="shared" si="56"/>
        <v>0</v>
      </c>
      <c r="O407" t="b">
        <f t="shared" si="57"/>
        <v>0</v>
      </c>
      <c r="P407" t="b">
        <f t="shared" si="50"/>
        <v>0</v>
      </c>
      <c r="Q407" t="b">
        <f t="shared" si="52"/>
        <v>0</v>
      </c>
      <c r="R407" t="b">
        <f t="shared" si="53"/>
        <v>0</v>
      </c>
      <c r="S407" t="b">
        <f t="shared" si="54"/>
        <v>0</v>
      </c>
      <c r="T407" t="b">
        <f t="shared" si="55"/>
        <v>0</v>
      </c>
    </row>
    <row r="408" spans="1:21" x14ac:dyDescent="0.25">
      <c r="A408">
        <v>409</v>
      </c>
      <c r="B408">
        <v>2014</v>
      </c>
      <c r="C408">
        <v>38.79</v>
      </c>
      <c r="D408">
        <v>10.050000000000001</v>
      </c>
      <c r="E408">
        <v>15.33</v>
      </c>
      <c r="F408">
        <v>62.97</v>
      </c>
      <c r="G408" t="str">
        <v>M5J</v>
      </c>
      <c r="H408">
        <v>1.189195333</v>
      </c>
      <c r="M408">
        <f t="shared" si="51"/>
        <v>38.79</v>
      </c>
      <c r="N408">
        <f t="shared" si="56"/>
        <v>10.050000000000001</v>
      </c>
      <c r="O408">
        <f t="shared" si="57"/>
        <v>15.33</v>
      </c>
      <c r="P408">
        <f t="shared" si="50"/>
        <v>62.97</v>
      </c>
      <c r="Q408" t="b">
        <f t="shared" si="52"/>
        <v>0</v>
      </c>
      <c r="R408" t="b">
        <f t="shared" si="53"/>
        <v>0</v>
      </c>
      <c r="S408" t="b">
        <f t="shared" si="54"/>
        <v>0</v>
      </c>
      <c r="T408" t="b">
        <f t="shared" si="55"/>
        <v>0</v>
      </c>
    </row>
    <row r="409" spans="1:21" x14ac:dyDescent="0.25">
      <c r="A409">
        <v>410</v>
      </c>
      <c r="B409">
        <v>2014</v>
      </c>
      <c r="C409">
        <v>38.47</v>
      </c>
      <c r="D409">
        <v>9.94</v>
      </c>
      <c r="E409">
        <v>15.03</v>
      </c>
      <c r="F409">
        <v>2.2040000000000002</v>
      </c>
      <c r="G409" t="str">
        <v>M5J</v>
      </c>
      <c r="H409">
        <v>1.1368219559999999</v>
      </c>
      <c r="M409">
        <f t="shared" si="51"/>
        <v>38.47</v>
      </c>
      <c r="N409">
        <f t="shared" si="56"/>
        <v>9.94</v>
      </c>
      <c r="O409">
        <f t="shared" si="57"/>
        <v>15.03</v>
      </c>
      <c r="P409">
        <f t="shared" si="50"/>
        <v>2.2040000000000002</v>
      </c>
      <c r="Q409" t="b">
        <f t="shared" si="52"/>
        <v>0</v>
      </c>
      <c r="R409" t="b">
        <f t="shared" si="53"/>
        <v>0</v>
      </c>
      <c r="S409" t="b">
        <f t="shared" si="54"/>
        <v>0</v>
      </c>
      <c r="T409" t="b">
        <f t="shared" si="55"/>
        <v>0</v>
      </c>
    </row>
    <row r="410" spans="1:21" x14ac:dyDescent="0.25">
      <c r="A410">
        <v>411</v>
      </c>
      <c r="B410">
        <v>2014</v>
      </c>
      <c r="C410">
        <v>38.14</v>
      </c>
      <c r="D410">
        <v>10.15</v>
      </c>
      <c r="E410">
        <v>15.29</v>
      </c>
      <c r="F410" t="str">
        <v>NA</v>
      </c>
      <c r="G410" t="str">
        <v>M8V</v>
      </c>
      <c r="H410">
        <v>4.4544686430000002</v>
      </c>
      <c r="M410" t="b">
        <f t="shared" si="51"/>
        <v>0</v>
      </c>
      <c r="N410" t="b">
        <f t="shared" si="56"/>
        <v>0</v>
      </c>
      <c r="O410" t="b">
        <f t="shared" si="57"/>
        <v>0</v>
      </c>
      <c r="P410" t="b">
        <f t="shared" si="50"/>
        <v>0</v>
      </c>
      <c r="Q410">
        <f t="shared" si="52"/>
        <v>38.14</v>
      </c>
      <c r="R410">
        <f t="shared" si="53"/>
        <v>10.15</v>
      </c>
      <c r="S410">
        <f t="shared" si="54"/>
        <v>15.29</v>
      </c>
      <c r="T410" t="str">
        <f t="shared" si="55"/>
        <v>NA</v>
      </c>
    </row>
    <row r="411" spans="1:21" x14ac:dyDescent="0.25">
      <c r="A411">
        <v>412</v>
      </c>
      <c r="B411">
        <v>2014</v>
      </c>
      <c r="C411">
        <v>38.93</v>
      </c>
      <c r="D411">
        <v>9.7799999999999994</v>
      </c>
      <c r="E411">
        <v>17.22</v>
      </c>
      <c r="F411">
        <v>62.6</v>
      </c>
      <c r="G411" t="str">
        <v>M5J</v>
      </c>
      <c r="H411">
        <v>17.765899900000001</v>
      </c>
      <c r="M411">
        <f t="shared" si="51"/>
        <v>38.93</v>
      </c>
      <c r="N411">
        <f t="shared" si="56"/>
        <v>9.7799999999999994</v>
      </c>
      <c r="O411">
        <f t="shared" si="57"/>
        <v>17.22</v>
      </c>
      <c r="P411">
        <f t="shared" si="50"/>
        <v>62.6</v>
      </c>
      <c r="Q411" t="b">
        <f t="shared" si="52"/>
        <v>0</v>
      </c>
      <c r="R411" t="b">
        <f t="shared" si="53"/>
        <v>0</v>
      </c>
      <c r="S411" t="b">
        <f t="shared" si="54"/>
        <v>0</v>
      </c>
      <c r="T411" t="b">
        <f t="shared" si="55"/>
        <v>0</v>
      </c>
    </row>
    <row r="412" spans="1:21" x14ac:dyDescent="0.25">
      <c r="A412">
        <v>413</v>
      </c>
      <c r="B412">
        <v>2014</v>
      </c>
      <c r="C412">
        <v>37.76</v>
      </c>
      <c r="D412">
        <v>9.82</v>
      </c>
      <c r="E412">
        <v>14.53</v>
      </c>
      <c r="F412">
        <v>61.692999999999998</v>
      </c>
      <c r="G412" t="str">
        <v>M5J</v>
      </c>
      <c r="H412">
        <v>1.792657561</v>
      </c>
      <c r="M412">
        <f t="shared" si="51"/>
        <v>37.76</v>
      </c>
      <c r="N412">
        <f t="shared" si="56"/>
        <v>9.82</v>
      </c>
      <c r="O412">
        <f t="shared" si="57"/>
        <v>14.53</v>
      </c>
      <c r="P412">
        <f t="shared" si="50"/>
        <v>61.692999999999998</v>
      </c>
      <c r="Q412" t="b">
        <f t="shared" si="52"/>
        <v>0</v>
      </c>
      <c r="R412" t="b">
        <f t="shared" si="53"/>
        <v>0</v>
      </c>
      <c r="S412" t="b">
        <f t="shared" si="54"/>
        <v>0</v>
      </c>
      <c r="T412" t="b">
        <f t="shared" si="55"/>
        <v>0</v>
      </c>
    </row>
    <row r="413" spans="1:21" x14ac:dyDescent="0.25">
      <c r="A413">
        <v>414</v>
      </c>
      <c r="B413">
        <v>2014</v>
      </c>
      <c r="C413">
        <v>38.19</v>
      </c>
      <c r="D413">
        <v>9.6999999999999993</v>
      </c>
      <c r="E413">
        <v>15.15</v>
      </c>
      <c r="F413">
        <v>66.802000000000007</v>
      </c>
      <c r="G413" t="str">
        <v>M4E</v>
      </c>
      <c r="H413">
        <v>5.1604676109999996</v>
      </c>
      <c r="M413" t="b">
        <f t="shared" si="51"/>
        <v>0</v>
      </c>
      <c r="N413" t="b">
        <f t="shared" si="56"/>
        <v>0</v>
      </c>
      <c r="O413" t="b">
        <f t="shared" si="57"/>
        <v>0</v>
      </c>
      <c r="P413" t="b">
        <f t="shared" si="50"/>
        <v>0</v>
      </c>
      <c r="Q413" t="b">
        <f t="shared" si="52"/>
        <v>0</v>
      </c>
      <c r="R413" t="b">
        <f t="shared" si="53"/>
        <v>0</v>
      </c>
      <c r="S413" t="b">
        <f t="shared" si="54"/>
        <v>0</v>
      </c>
      <c r="T413" t="b">
        <f t="shared" si="55"/>
        <v>0</v>
      </c>
    </row>
    <row r="414" spans="1:21" x14ac:dyDescent="0.25">
      <c r="A414">
        <v>415</v>
      </c>
      <c r="B414">
        <v>2014</v>
      </c>
      <c r="C414">
        <v>38.619999999999997</v>
      </c>
      <c r="D414">
        <v>10.69</v>
      </c>
      <c r="E414">
        <v>15.29</v>
      </c>
      <c r="F414">
        <v>65.688000000000002</v>
      </c>
      <c r="G414" t="str">
        <v>M5J</v>
      </c>
      <c r="H414">
        <v>2.9052032730000001</v>
      </c>
      <c r="M414">
        <f t="shared" si="51"/>
        <v>38.619999999999997</v>
      </c>
      <c r="N414">
        <f t="shared" si="56"/>
        <v>10.69</v>
      </c>
      <c r="O414">
        <f t="shared" si="57"/>
        <v>15.29</v>
      </c>
      <c r="P414">
        <f t="shared" si="50"/>
        <v>65.688000000000002</v>
      </c>
      <c r="Q414" t="b">
        <f t="shared" si="52"/>
        <v>0</v>
      </c>
      <c r="R414" t="b">
        <f t="shared" si="53"/>
        <v>0</v>
      </c>
      <c r="S414" t="b">
        <f t="shared" si="54"/>
        <v>0</v>
      </c>
      <c r="T414" t="b">
        <f t="shared" si="55"/>
        <v>0</v>
      </c>
    </row>
    <row r="415" spans="1:21" x14ac:dyDescent="0.25">
      <c r="A415">
        <v>416</v>
      </c>
      <c r="B415">
        <v>2014</v>
      </c>
      <c r="C415">
        <v>37.97</v>
      </c>
      <c r="D415">
        <v>9.8000000000000007</v>
      </c>
      <c r="E415">
        <v>15.18</v>
      </c>
      <c r="F415">
        <v>64.069999999999993</v>
      </c>
      <c r="G415" t="str">
        <v>M5J</v>
      </c>
      <c r="H415">
        <v>2.5983258990000002</v>
      </c>
      <c r="M415">
        <f t="shared" si="51"/>
        <v>37.97</v>
      </c>
      <c r="N415">
        <f t="shared" si="56"/>
        <v>9.8000000000000007</v>
      </c>
      <c r="O415">
        <f t="shared" si="57"/>
        <v>15.18</v>
      </c>
      <c r="P415">
        <f t="shared" si="50"/>
        <v>64.069999999999993</v>
      </c>
      <c r="Q415" t="b">
        <f t="shared" si="52"/>
        <v>0</v>
      </c>
      <c r="R415" t="b">
        <f t="shared" si="53"/>
        <v>0</v>
      </c>
      <c r="S415" t="b">
        <f t="shared" si="54"/>
        <v>0</v>
      </c>
      <c r="T415" t="b">
        <f t="shared" si="55"/>
        <v>0</v>
      </c>
    </row>
    <row r="416" spans="1:21" x14ac:dyDescent="0.25">
      <c r="A416">
        <v>417</v>
      </c>
      <c r="B416">
        <v>2014</v>
      </c>
      <c r="C416">
        <v>38.93</v>
      </c>
      <c r="D416">
        <v>9.94</v>
      </c>
      <c r="E416">
        <v>14.92</v>
      </c>
      <c r="F416">
        <v>70.930999999999997</v>
      </c>
      <c r="G416" t="str">
        <v>M5J</v>
      </c>
      <c r="H416">
        <v>12.824336799999999</v>
      </c>
      <c r="M416">
        <f t="shared" si="51"/>
        <v>38.93</v>
      </c>
      <c r="N416">
        <f t="shared" si="56"/>
        <v>9.94</v>
      </c>
      <c r="O416">
        <f t="shared" si="57"/>
        <v>14.92</v>
      </c>
      <c r="P416">
        <f t="shared" si="50"/>
        <v>70.930999999999997</v>
      </c>
      <c r="Q416" t="b">
        <f t="shared" si="52"/>
        <v>0</v>
      </c>
      <c r="R416" t="b">
        <f t="shared" si="53"/>
        <v>0</v>
      </c>
      <c r="S416" t="b">
        <f t="shared" si="54"/>
        <v>0</v>
      </c>
      <c r="T416" t="b">
        <f t="shared" si="55"/>
        <v>0</v>
      </c>
    </row>
    <row r="417" spans="1:21" x14ac:dyDescent="0.25">
      <c r="A417">
        <v>418</v>
      </c>
      <c r="B417">
        <v>2014</v>
      </c>
      <c r="C417">
        <v>38.39</v>
      </c>
      <c r="D417">
        <v>9.9</v>
      </c>
      <c r="E417">
        <v>18.27</v>
      </c>
      <c r="F417">
        <v>64.05</v>
      </c>
      <c r="G417" t="str">
        <v>M8V</v>
      </c>
      <c r="H417">
        <v>28.6861155</v>
      </c>
      <c r="M417" t="b">
        <f t="shared" si="51"/>
        <v>0</v>
      </c>
      <c r="N417" t="b">
        <f t="shared" si="56"/>
        <v>0</v>
      </c>
      <c r="O417" t="b">
        <f t="shared" si="57"/>
        <v>0</v>
      </c>
      <c r="P417" t="b">
        <f t="shared" si="50"/>
        <v>0</v>
      </c>
      <c r="Q417">
        <f t="shared" si="52"/>
        <v>38.39</v>
      </c>
      <c r="R417">
        <f t="shared" si="53"/>
        <v>9.9</v>
      </c>
      <c r="S417">
        <f t="shared" si="54"/>
        <v>18.27</v>
      </c>
      <c r="T417">
        <f t="shared" si="55"/>
        <v>64.05</v>
      </c>
      <c r="U417">
        <f>(T417-$T$472)^2</f>
        <v>43.559461226155491</v>
      </c>
    </row>
    <row r="418" spans="1:21" x14ac:dyDescent="0.25">
      <c r="A418">
        <v>419</v>
      </c>
      <c r="B418">
        <v>2014</v>
      </c>
      <c r="C418">
        <v>38.72</v>
      </c>
      <c r="D418">
        <v>10.11</v>
      </c>
      <c r="E418">
        <v>16.96</v>
      </c>
      <c r="F418">
        <v>54.7</v>
      </c>
      <c r="G418" t="str">
        <v>M8V</v>
      </c>
      <c r="H418">
        <v>20.90002569</v>
      </c>
      <c r="M418" t="b">
        <f t="shared" si="51"/>
        <v>0</v>
      </c>
      <c r="N418" t="b">
        <f t="shared" si="56"/>
        <v>0</v>
      </c>
      <c r="O418" t="b">
        <f t="shared" si="57"/>
        <v>0</v>
      </c>
      <c r="P418" t="b">
        <f t="shared" si="50"/>
        <v>0</v>
      </c>
      <c r="Q418">
        <f t="shared" si="52"/>
        <v>38.72</v>
      </c>
      <c r="R418">
        <f t="shared" si="53"/>
        <v>10.11</v>
      </c>
      <c r="S418">
        <f t="shared" si="54"/>
        <v>16.96</v>
      </c>
      <c r="T418">
        <f t="shared" si="55"/>
        <v>54.7</v>
      </c>
      <c r="U418">
        <f>(T418-$T$472)^2</f>
        <v>7.5627244914619762</v>
      </c>
    </row>
    <row r="419" spans="1:21" x14ac:dyDescent="0.25">
      <c r="A419">
        <v>420</v>
      </c>
      <c r="B419">
        <v>2014</v>
      </c>
      <c r="C419">
        <v>38.29</v>
      </c>
      <c r="D419">
        <v>9.9700000000000006</v>
      </c>
      <c r="E419">
        <v>14.98</v>
      </c>
      <c r="F419">
        <v>64.706000000000003</v>
      </c>
      <c r="G419" t="str">
        <v>M5J</v>
      </c>
      <c r="H419">
        <v>2.5983258990000002</v>
      </c>
      <c r="M419">
        <f t="shared" si="51"/>
        <v>38.29</v>
      </c>
      <c r="N419">
        <f t="shared" si="56"/>
        <v>9.9700000000000006</v>
      </c>
      <c r="O419">
        <f t="shared" si="57"/>
        <v>14.98</v>
      </c>
      <c r="P419">
        <f t="shared" si="50"/>
        <v>64.706000000000003</v>
      </c>
      <c r="Q419" t="b">
        <f t="shared" si="52"/>
        <v>0</v>
      </c>
      <c r="R419" t="b">
        <f t="shared" si="53"/>
        <v>0</v>
      </c>
      <c r="S419" t="b">
        <f t="shared" si="54"/>
        <v>0</v>
      </c>
      <c r="T419" t="b">
        <f t="shared" si="55"/>
        <v>0</v>
      </c>
    </row>
    <row r="420" spans="1:21" x14ac:dyDescent="0.25">
      <c r="A420">
        <v>421</v>
      </c>
      <c r="B420">
        <v>2014</v>
      </c>
      <c r="C420">
        <v>38.07</v>
      </c>
      <c r="D420">
        <v>9.82</v>
      </c>
      <c r="E420">
        <v>15.03</v>
      </c>
      <c r="F420" t="str">
        <v>NA</v>
      </c>
      <c r="G420" t="str">
        <v>M5J</v>
      </c>
      <c r="H420">
        <v>2.5983258990000002</v>
      </c>
      <c r="M420">
        <f t="shared" si="51"/>
        <v>38.07</v>
      </c>
      <c r="N420">
        <f t="shared" si="56"/>
        <v>9.82</v>
      </c>
      <c r="O420">
        <f t="shared" si="57"/>
        <v>15.03</v>
      </c>
      <c r="P420" t="str">
        <f t="shared" si="50"/>
        <v>NA</v>
      </c>
      <c r="Q420" t="b">
        <f t="shared" si="52"/>
        <v>0</v>
      </c>
      <c r="R420" t="b">
        <f t="shared" si="53"/>
        <v>0</v>
      </c>
      <c r="S420" t="b">
        <f t="shared" si="54"/>
        <v>0</v>
      </c>
      <c r="T420" t="b">
        <f t="shared" si="55"/>
        <v>0</v>
      </c>
    </row>
    <row r="421" spans="1:21" x14ac:dyDescent="0.25">
      <c r="A421">
        <v>422</v>
      </c>
      <c r="B421">
        <v>2014</v>
      </c>
      <c r="C421">
        <v>38.659999999999997</v>
      </c>
      <c r="D421">
        <v>10.11</v>
      </c>
      <c r="E421">
        <v>17.079999999999998</v>
      </c>
      <c r="F421">
        <v>75.584999999999994</v>
      </c>
      <c r="G421" t="str">
        <v>M8V</v>
      </c>
      <c r="H421">
        <v>33.157225889999999</v>
      </c>
      <c r="M421" t="b">
        <f t="shared" si="51"/>
        <v>0</v>
      </c>
      <c r="N421" t="b">
        <f t="shared" si="56"/>
        <v>0</v>
      </c>
      <c r="O421" t="b">
        <f t="shared" si="57"/>
        <v>0</v>
      </c>
      <c r="P421" t="b">
        <f t="shared" si="50"/>
        <v>0</v>
      </c>
      <c r="Q421">
        <f t="shared" si="52"/>
        <v>38.659999999999997</v>
      </c>
      <c r="R421">
        <f t="shared" si="53"/>
        <v>10.11</v>
      </c>
      <c r="S421">
        <f t="shared" si="54"/>
        <v>17.079999999999998</v>
      </c>
      <c r="T421">
        <f t="shared" si="55"/>
        <v>75.584999999999994</v>
      </c>
      <c r="U421">
        <f>(T421-$T$472)^2</f>
        <v>328.87674459350183</v>
      </c>
    </row>
    <row r="422" spans="1:21" x14ac:dyDescent="0.25">
      <c r="A422">
        <v>423</v>
      </c>
      <c r="B422">
        <v>2014</v>
      </c>
      <c r="C422">
        <v>38.130000000000003</v>
      </c>
      <c r="D422">
        <v>9.99</v>
      </c>
      <c r="E422">
        <v>14.86</v>
      </c>
      <c r="F422">
        <v>63.334000000000003</v>
      </c>
      <c r="G422" t="str">
        <v>M5J</v>
      </c>
      <c r="H422">
        <v>2.5983258990000002</v>
      </c>
      <c r="M422">
        <f t="shared" si="51"/>
        <v>38.130000000000003</v>
      </c>
      <c r="N422">
        <f t="shared" si="56"/>
        <v>9.99</v>
      </c>
      <c r="O422">
        <f t="shared" si="57"/>
        <v>14.86</v>
      </c>
      <c r="P422">
        <f t="shared" si="50"/>
        <v>63.334000000000003</v>
      </c>
      <c r="Q422" t="b">
        <f t="shared" si="52"/>
        <v>0</v>
      </c>
      <c r="R422" t="b">
        <f t="shared" si="53"/>
        <v>0</v>
      </c>
      <c r="S422" t="b">
        <f t="shared" si="54"/>
        <v>0</v>
      </c>
      <c r="T422" t="b">
        <f t="shared" si="55"/>
        <v>0</v>
      </c>
    </row>
    <row r="423" spans="1:21" x14ac:dyDescent="0.25">
      <c r="A423">
        <v>424</v>
      </c>
      <c r="B423">
        <v>2014</v>
      </c>
      <c r="C423">
        <v>38.659999999999997</v>
      </c>
      <c r="D423">
        <v>11.07</v>
      </c>
      <c r="E423">
        <v>15.98</v>
      </c>
      <c r="F423">
        <v>54.3</v>
      </c>
      <c r="G423" t="str">
        <v>M8V</v>
      </c>
      <c r="H423">
        <v>10.484737880000001</v>
      </c>
      <c r="M423" t="b">
        <f t="shared" si="51"/>
        <v>0</v>
      </c>
      <c r="N423" t="b">
        <f t="shared" si="56"/>
        <v>0</v>
      </c>
      <c r="O423" t="b">
        <f t="shared" si="57"/>
        <v>0</v>
      </c>
      <c r="P423" t="b">
        <f t="shared" si="50"/>
        <v>0</v>
      </c>
      <c r="Q423">
        <f t="shared" si="52"/>
        <v>38.659999999999997</v>
      </c>
      <c r="R423">
        <f t="shared" si="53"/>
        <v>11.07</v>
      </c>
      <c r="S423">
        <f t="shared" si="54"/>
        <v>15.98</v>
      </c>
      <c r="T423">
        <f t="shared" si="55"/>
        <v>54.3</v>
      </c>
      <c r="U423">
        <f>(T423-$T$472)^2</f>
        <v>9.9227571445232492</v>
      </c>
    </row>
    <row r="424" spans="1:21" x14ac:dyDescent="0.25">
      <c r="A424">
        <v>425</v>
      </c>
      <c r="B424">
        <v>2014</v>
      </c>
      <c r="C424">
        <v>32.74</v>
      </c>
      <c r="D424">
        <v>12.05</v>
      </c>
      <c r="E424">
        <v>15.07</v>
      </c>
      <c r="F424">
        <v>64.227999999999994</v>
      </c>
      <c r="G424" t="str">
        <v>M5J</v>
      </c>
      <c r="H424">
        <v>2.0357965889999998</v>
      </c>
      <c r="M424">
        <f t="shared" si="51"/>
        <v>32.74</v>
      </c>
      <c r="N424">
        <f t="shared" si="56"/>
        <v>12.05</v>
      </c>
      <c r="O424">
        <f t="shared" si="57"/>
        <v>15.07</v>
      </c>
      <c r="P424">
        <f t="shared" si="50"/>
        <v>64.227999999999994</v>
      </c>
      <c r="Q424" t="b">
        <f t="shared" si="52"/>
        <v>0</v>
      </c>
      <c r="R424" t="b">
        <f t="shared" si="53"/>
        <v>0</v>
      </c>
      <c r="S424" t="b">
        <f t="shared" si="54"/>
        <v>0</v>
      </c>
      <c r="T424" t="b">
        <f t="shared" si="55"/>
        <v>0</v>
      </c>
    </row>
    <row r="425" spans="1:21" x14ac:dyDescent="0.25">
      <c r="A425">
        <v>426</v>
      </c>
      <c r="B425">
        <v>2014</v>
      </c>
      <c r="C425">
        <v>37.33</v>
      </c>
      <c r="D425">
        <v>9.9</v>
      </c>
      <c r="E425">
        <v>15.17</v>
      </c>
      <c r="F425">
        <v>63.531999999999996</v>
      </c>
      <c r="G425" t="str">
        <v>M8V</v>
      </c>
      <c r="H425">
        <v>9.3555844189999995</v>
      </c>
      <c r="M425" t="b">
        <f t="shared" si="51"/>
        <v>0</v>
      </c>
      <c r="N425" t="b">
        <f t="shared" si="56"/>
        <v>0</v>
      </c>
      <c r="O425" t="b">
        <f t="shared" si="57"/>
        <v>0</v>
      </c>
      <c r="P425" t="b">
        <f t="shared" si="50"/>
        <v>0</v>
      </c>
      <c r="Q425">
        <f t="shared" si="52"/>
        <v>37.33</v>
      </c>
      <c r="R425">
        <f t="shared" si="53"/>
        <v>9.9</v>
      </c>
      <c r="S425">
        <f t="shared" si="54"/>
        <v>15.17</v>
      </c>
      <c r="T425">
        <f t="shared" si="55"/>
        <v>63.531999999999996</v>
      </c>
      <c r="U425">
        <f>(T425-$T$472)^2</f>
        <v>36.99022751186979</v>
      </c>
    </row>
    <row r="426" spans="1:21" x14ac:dyDescent="0.25">
      <c r="A426">
        <v>427</v>
      </c>
      <c r="B426">
        <v>2014</v>
      </c>
      <c r="C426">
        <v>37.479999999999997</v>
      </c>
      <c r="D426">
        <v>9.76</v>
      </c>
      <c r="E426">
        <v>15.04</v>
      </c>
      <c r="F426">
        <v>52.4</v>
      </c>
      <c r="G426" t="str">
        <v>M5J</v>
      </c>
      <c r="H426">
        <v>2.5983258990000002</v>
      </c>
      <c r="M426">
        <f t="shared" si="51"/>
        <v>37.479999999999997</v>
      </c>
      <c r="N426">
        <f t="shared" si="56"/>
        <v>9.76</v>
      </c>
      <c r="O426">
        <f t="shared" si="57"/>
        <v>15.04</v>
      </c>
      <c r="P426">
        <f t="shared" si="50"/>
        <v>52.4</v>
      </c>
      <c r="Q426" t="b">
        <f t="shared" si="52"/>
        <v>0</v>
      </c>
      <c r="R426" t="b">
        <f t="shared" si="53"/>
        <v>0</v>
      </c>
      <c r="S426" t="b">
        <f t="shared" si="54"/>
        <v>0</v>
      </c>
      <c r="T426" t="b">
        <f t="shared" si="55"/>
        <v>0</v>
      </c>
    </row>
    <row r="427" spans="1:21" x14ac:dyDescent="0.25">
      <c r="A427">
        <v>428</v>
      </c>
      <c r="B427">
        <v>2014</v>
      </c>
      <c r="C427">
        <v>36.79</v>
      </c>
      <c r="D427">
        <v>9.67</v>
      </c>
      <c r="E427">
        <v>14.3</v>
      </c>
      <c r="F427">
        <v>52.161000000000001</v>
      </c>
      <c r="G427" t="str">
        <v>M5J</v>
      </c>
      <c r="H427">
        <v>1.189195333</v>
      </c>
      <c r="M427">
        <f t="shared" si="51"/>
        <v>36.79</v>
      </c>
      <c r="N427">
        <f t="shared" si="56"/>
        <v>9.67</v>
      </c>
      <c r="O427">
        <f t="shared" si="57"/>
        <v>14.3</v>
      </c>
      <c r="P427">
        <f t="shared" si="50"/>
        <v>52.161000000000001</v>
      </c>
      <c r="Q427" t="b">
        <f t="shared" si="52"/>
        <v>0</v>
      </c>
      <c r="R427" t="b">
        <f t="shared" si="53"/>
        <v>0</v>
      </c>
      <c r="S427" t="b">
        <f t="shared" si="54"/>
        <v>0</v>
      </c>
      <c r="T427" t="b">
        <f t="shared" si="55"/>
        <v>0</v>
      </c>
    </row>
    <row r="428" spans="1:21" x14ac:dyDescent="0.25">
      <c r="A428">
        <v>429</v>
      </c>
      <c r="B428">
        <v>2014</v>
      </c>
      <c r="C428">
        <v>38.119999999999997</v>
      </c>
      <c r="D428">
        <v>9.99</v>
      </c>
      <c r="E428">
        <v>15.32</v>
      </c>
      <c r="F428">
        <v>52.8</v>
      </c>
      <c r="G428" t="str">
        <v>M5J</v>
      </c>
      <c r="H428">
        <v>2.0357965889999998</v>
      </c>
      <c r="M428">
        <f t="shared" si="51"/>
        <v>38.119999999999997</v>
      </c>
      <c r="N428">
        <f t="shared" si="56"/>
        <v>9.99</v>
      </c>
      <c r="O428">
        <f t="shared" si="57"/>
        <v>15.32</v>
      </c>
      <c r="P428">
        <f t="shared" si="50"/>
        <v>52.8</v>
      </c>
      <c r="Q428" t="b">
        <f t="shared" si="52"/>
        <v>0</v>
      </c>
      <c r="R428" t="b">
        <f t="shared" si="53"/>
        <v>0</v>
      </c>
      <c r="S428" t="b">
        <f t="shared" si="54"/>
        <v>0</v>
      </c>
      <c r="T428" t="b">
        <f t="shared" si="55"/>
        <v>0</v>
      </c>
    </row>
    <row r="429" spans="1:21" x14ac:dyDescent="0.25">
      <c r="A429">
        <v>430</v>
      </c>
      <c r="B429">
        <v>2014</v>
      </c>
      <c r="C429">
        <v>38.369999999999997</v>
      </c>
      <c r="D429">
        <v>9.89</v>
      </c>
      <c r="E429">
        <v>14.8</v>
      </c>
      <c r="F429" t="str">
        <v>NA</v>
      </c>
      <c r="G429" t="str">
        <v>M5J</v>
      </c>
      <c r="H429">
        <v>1.189195333</v>
      </c>
      <c r="M429">
        <f t="shared" si="51"/>
        <v>38.369999999999997</v>
      </c>
      <c r="N429">
        <f t="shared" si="56"/>
        <v>9.89</v>
      </c>
      <c r="O429">
        <f t="shared" si="57"/>
        <v>14.8</v>
      </c>
      <c r="P429" t="str">
        <f t="shared" si="50"/>
        <v>NA</v>
      </c>
      <c r="Q429" t="b">
        <f t="shared" si="52"/>
        <v>0</v>
      </c>
      <c r="R429" t="b">
        <f t="shared" si="53"/>
        <v>0</v>
      </c>
      <c r="S429" t="b">
        <f t="shared" si="54"/>
        <v>0</v>
      </c>
      <c r="T429" t="b">
        <f t="shared" si="55"/>
        <v>0</v>
      </c>
    </row>
    <row r="430" spans="1:21" x14ac:dyDescent="0.25">
      <c r="A430">
        <v>431</v>
      </c>
      <c r="B430">
        <v>2014</v>
      </c>
      <c r="C430">
        <v>37.159999999999997</v>
      </c>
      <c r="D430">
        <v>11.36</v>
      </c>
      <c r="E430">
        <v>15.03</v>
      </c>
      <c r="F430">
        <v>62.826000000000001</v>
      </c>
      <c r="G430" t="str">
        <v>M5J</v>
      </c>
      <c r="H430">
        <v>2.5983258990000002</v>
      </c>
      <c r="M430">
        <f t="shared" si="51"/>
        <v>37.159999999999997</v>
      </c>
      <c r="N430">
        <f t="shared" si="56"/>
        <v>11.36</v>
      </c>
      <c r="O430">
        <f t="shared" si="57"/>
        <v>15.03</v>
      </c>
      <c r="P430">
        <f t="shared" si="50"/>
        <v>62.826000000000001</v>
      </c>
      <c r="Q430" t="b">
        <f t="shared" si="52"/>
        <v>0</v>
      </c>
      <c r="R430" t="b">
        <f t="shared" si="53"/>
        <v>0</v>
      </c>
      <c r="S430" t="b">
        <f t="shared" si="54"/>
        <v>0</v>
      </c>
      <c r="T430" t="b">
        <f t="shared" si="55"/>
        <v>0</v>
      </c>
    </row>
    <row r="431" spans="1:21" x14ac:dyDescent="0.25">
      <c r="A431">
        <v>432</v>
      </c>
      <c r="B431">
        <v>2014</v>
      </c>
      <c r="C431">
        <v>37.75</v>
      </c>
      <c r="D431">
        <v>10.210000000000001</v>
      </c>
      <c r="E431">
        <v>17.920000000000002</v>
      </c>
      <c r="F431">
        <v>67.102999999999994</v>
      </c>
      <c r="G431" t="str">
        <v>M5J</v>
      </c>
      <c r="H431">
        <v>3.1425677959999998</v>
      </c>
      <c r="M431">
        <f t="shared" si="51"/>
        <v>37.75</v>
      </c>
      <c r="N431">
        <f t="shared" si="56"/>
        <v>10.210000000000001</v>
      </c>
      <c r="O431">
        <f t="shared" si="57"/>
        <v>17.920000000000002</v>
      </c>
      <c r="P431">
        <f t="shared" si="50"/>
        <v>67.102999999999994</v>
      </c>
      <c r="Q431" t="b">
        <f t="shared" si="52"/>
        <v>0</v>
      </c>
      <c r="R431" t="b">
        <f t="shared" si="53"/>
        <v>0</v>
      </c>
      <c r="S431" t="b">
        <f t="shared" si="54"/>
        <v>0</v>
      </c>
      <c r="T431" t="b">
        <f t="shared" si="55"/>
        <v>0</v>
      </c>
    </row>
    <row r="432" spans="1:21" x14ac:dyDescent="0.25">
      <c r="A432">
        <v>433</v>
      </c>
      <c r="B432">
        <v>2014</v>
      </c>
      <c r="C432">
        <v>37.65</v>
      </c>
      <c r="D432">
        <v>9.7799999999999994</v>
      </c>
      <c r="E432">
        <v>14.72</v>
      </c>
      <c r="F432">
        <v>57.539000000000001</v>
      </c>
      <c r="G432" t="str">
        <v>M5J</v>
      </c>
      <c r="H432">
        <v>1.189195333</v>
      </c>
      <c r="M432">
        <f t="shared" si="51"/>
        <v>37.65</v>
      </c>
      <c r="N432">
        <f t="shared" si="56"/>
        <v>9.7799999999999994</v>
      </c>
      <c r="O432">
        <f t="shared" si="57"/>
        <v>14.72</v>
      </c>
      <c r="P432">
        <f t="shared" si="50"/>
        <v>57.539000000000001</v>
      </c>
      <c r="Q432" t="b">
        <f t="shared" si="52"/>
        <v>0</v>
      </c>
      <c r="R432" t="b">
        <f t="shared" si="53"/>
        <v>0</v>
      </c>
      <c r="S432" t="b">
        <f t="shared" si="54"/>
        <v>0</v>
      </c>
      <c r="T432" t="b">
        <f t="shared" si="55"/>
        <v>0</v>
      </c>
    </row>
    <row r="433" spans="1:21" x14ac:dyDescent="0.25">
      <c r="A433">
        <v>434</v>
      </c>
      <c r="B433">
        <v>2014</v>
      </c>
      <c r="C433">
        <v>37.520000000000003</v>
      </c>
      <c r="D433">
        <v>9.7100000000000009</v>
      </c>
      <c r="E433">
        <v>15.22</v>
      </c>
      <c r="F433">
        <v>64.203000000000003</v>
      </c>
      <c r="G433" t="str">
        <v>M4E</v>
      </c>
      <c r="H433">
        <v>8.4644505940000005</v>
      </c>
      <c r="M433" t="b">
        <f t="shared" si="51"/>
        <v>0</v>
      </c>
      <c r="N433" t="b">
        <f t="shared" si="56"/>
        <v>0</v>
      </c>
      <c r="O433" t="b">
        <f t="shared" si="57"/>
        <v>0</v>
      </c>
      <c r="P433" t="b">
        <f t="shared" si="50"/>
        <v>0</v>
      </c>
      <c r="Q433" t="b">
        <f t="shared" si="52"/>
        <v>0</v>
      </c>
      <c r="R433" t="b">
        <f t="shared" si="53"/>
        <v>0</v>
      </c>
      <c r="S433" t="b">
        <f t="shared" si="54"/>
        <v>0</v>
      </c>
      <c r="T433" t="b">
        <f t="shared" si="55"/>
        <v>0</v>
      </c>
    </row>
    <row r="434" spans="1:21" x14ac:dyDescent="0.25">
      <c r="A434">
        <v>435</v>
      </c>
      <c r="B434">
        <v>2014</v>
      </c>
      <c r="C434">
        <v>37.33</v>
      </c>
      <c r="D434">
        <v>9.7899999999999991</v>
      </c>
      <c r="E434">
        <v>15.37</v>
      </c>
      <c r="F434">
        <v>57.481000000000002</v>
      </c>
      <c r="G434" t="str">
        <v>M5J</v>
      </c>
      <c r="H434">
        <v>3.1425677959999998</v>
      </c>
      <c r="M434">
        <f t="shared" si="51"/>
        <v>37.33</v>
      </c>
      <c r="N434">
        <f t="shared" si="56"/>
        <v>9.7899999999999991</v>
      </c>
      <c r="O434">
        <f t="shared" si="57"/>
        <v>15.37</v>
      </c>
      <c r="P434">
        <f t="shared" si="50"/>
        <v>57.481000000000002</v>
      </c>
      <c r="Q434" t="b">
        <f t="shared" si="52"/>
        <v>0</v>
      </c>
      <c r="R434" t="b">
        <f t="shared" si="53"/>
        <v>0</v>
      </c>
      <c r="S434" t="b">
        <f t="shared" si="54"/>
        <v>0</v>
      </c>
      <c r="T434" t="b">
        <f t="shared" si="55"/>
        <v>0</v>
      </c>
    </row>
    <row r="435" spans="1:21" x14ac:dyDescent="0.25">
      <c r="A435">
        <v>436</v>
      </c>
      <c r="B435">
        <v>2014</v>
      </c>
      <c r="C435">
        <v>37.39</v>
      </c>
      <c r="D435">
        <v>9.85</v>
      </c>
      <c r="E435">
        <v>15.68</v>
      </c>
      <c r="F435">
        <v>58.33</v>
      </c>
      <c r="G435" t="str">
        <v>M5J</v>
      </c>
      <c r="H435">
        <v>2.5983258990000002</v>
      </c>
      <c r="M435">
        <f t="shared" si="51"/>
        <v>37.39</v>
      </c>
      <c r="N435">
        <f t="shared" si="56"/>
        <v>9.85</v>
      </c>
      <c r="O435">
        <f t="shared" si="57"/>
        <v>15.68</v>
      </c>
      <c r="P435">
        <f t="shared" si="50"/>
        <v>58.33</v>
      </c>
      <c r="Q435" t="b">
        <f t="shared" si="52"/>
        <v>0</v>
      </c>
      <c r="R435" t="b">
        <f t="shared" si="53"/>
        <v>0</v>
      </c>
      <c r="S435" t="b">
        <f t="shared" si="54"/>
        <v>0</v>
      </c>
      <c r="T435" t="b">
        <f t="shared" si="55"/>
        <v>0</v>
      </c>
    </row>
    <row r="436" spans="1:21" x14ac:dyDescent="0.25">
      <c r="A436">
        <v>437</v>
      </c>
      <c r="B436">
        <v>2014</v>
      </c>
      <c r="C436">
        <v>37.950000000000003</v>
      </c>
      <c r="D436">
        <v>10.14</v>
      </c>
      <c r="E436">
        <v>15.56</v>
      </c>
      <c r="F436">
        <v>63.12</v>
      </c>
      <c r="G436" t="str">
        <v>M8V</v>
      </c>
      <c r="H436">
        <v>5.6344708099999998</v>
      </c>
      <c r="M436" t="b">
        <f t="shared" si="51"/>
        <v>0</v>
      </c>
      <c r="N436" t="b">
        <f t="shared" si="56"/>
        <v>0</v>
      </c>
      <c r="O436" t="b">
        <f t="shared" si="57"/>
        <v>0</v>
      </c>
      <c r="P436" t="b">
        <f t="shared" si="50"/>
        <v>0</v>
      </c>
      <c r="Q436">
        <f t="shared" si="52"/>
        <v>37.950000000000003</v>
      </c>
      <c r="R436">
        <f t="shared" si="53"/>
        <v>10.14</v>
      </c>
      <c r="S436">
        <f t="shared" si="54"/>
        <v>15.56</v>
      </c>
      <c r="T436">
        <f t="shared" si="55"/>
        <v>63.12</v>
      </c>
      <c r="U436">
        <f>(T436-$T$472)^2</f>
        <v>32.14843714452288</v>
      </c>
    </row>
    <row r="437" spans="1:21" x14ac:dyDescent="0.25">
      <c r="A437">
        <v>438</v>
      </c>
      <c r="B437">
        <v>2014</v>
      </c>
      <c r="C437">
        <v>37.18</v>
      </c>
      <c r="D437">
        <v>9.68</v>
      </c>
      <c r="E437">
        <v>14.79</v>
      </c>
      <c r="F437">
        <v>1.4830000000000001</v>
      </c>
      <c r="G437" t="str">
        <v>M5J</v>
      </c>
      <c r="H437">
        <v>1.189195333</v>
      </c>
      <c r="M437">
        <f t="shared" si="51"/>
        <v>37.18</v>
      </c>
      <c r="N437">
        <f t="shared" si="56"/>
        <v>9.68</v>
      </c>
      <c r="O437">
        <f t="shared" si="57"/>
        <v>14.79</v>
      </c>
      <c r="P437">
        <f t="shared" si="50"/>
        <v>1.4830000000000001</v>
      </c>
      <c r="Q437" t="b">
        <f t="shared" si="52"/>
        <v>0</v>
      </c>
      <c r="R437" t="b">
        <f t="shared" si="53"/>
        <v>0</v>
      </c>
      <c r="S437" t="b">
        <f t="shared" si="54"/>
        <v>0</v>
      </c>
      <c r="T437" t="b">
        <f t="shared" si="55"/>
        <v>0</v>
      </c>
    </row>
    <row r="438" spans="1:21" x14ac:dyDescent="0.25">
      <c r="A438">
        <v>439</v>
      </c>
      <c r="B438">
        <v>2014</v>
      </c>
      <c r="C438">
        <v>37.4</v>
      </c>
      <c r="D438">
        <v>9.75</v>
      </c>
      <c r="E438">
        <v>14.63</v>
      </c>
      <c r="F438" t="str">
        <v>NA</v>
      </c>
      <c r="G438" t="str">
        <v>M5J</v>
      </c>
      <c r="H438">
        <v>1.792657561</v>
      </c>
      <c r="M438">
        <f t="shared" si="51"/>
        <v>37.4</v>
      </c>
      <c r="N438">
        <f t="shared" si="56"/>
        <v>9.75</v>
      </c>
      <c r="O438">
        <f t="shared" si="57"/>
        <v>14.63</v>
      </c>
      <c r="P438" t="str">
        <f t="shared" si="50"/>
        <v>NA</v>
      </c>
      <c r="Q438" t="b">
        <f t="shared" si="52"/>
        <v>0</v>
      </c>
      <c r="R438" t="b">
        <f t="shared" si="53"/>
        <v>0</v>
      </c>
      <c r="S438" t="b">
        <f t="shared" si="54"/>
        <v>0</v>
      </c>
      <c r="T438" t="b">
        <f t="shared" si="55"/>
        <v>0</v>
      </c>
    </row>
    <row r="439" spans="1:21" x14ac:dyDescent="0.25">
      <c r="A439">
        <v>440</v>
      </c>
      <c r="B439">
        <v>2014</v>
      </c>
      <c r="C439">
        <v>37.24</v>
      </c>
      <c r="D439">
        <v>9.6300000000000008</v>
      </c>
      <c r="E439">
        <v>14.93</v>
      </c>
      <c r="F439">
        <v>55.722999999999999</v>
      </c>
      <c r="G439" t="str">
        <v>M5J</v>
      </c>
      <c r="H439">
        <v>3.3883271750000001</v>
      </c>
      <c r="M439">
        <f t="shared" si="51"/>
        <v>37.24</v>
      </c>
      <c r="N439">
        <f t="shared" si="56"/>
        <v>9.6300000000000008</v>
      </c>
      <c r="O439">
        <f t="shared" si="57"/>
        <v>14.93</v>
      </c>
      <c r="P439">
        <f t="shared" si="50"/>
        <v>55.722999999999999</v>
      </c>
      <c r="Q439" t="b">
        <f t="shared" si="52"/>
        <v>0</v>
      </c>
      <c r="R439" t="b">
        <f t="shared" si="53"/>
        <v>0</v>
      </c>
      <c r="S439" t="b">
        <f t="shared" si="54"/>
        <v>0</v>
      </c>
      <c r="T439" t="b">
        <f t="shared" si="55"/>
        <v>0</v>
      </c>
    </row>
    <row r="440" spans="1:21" x14ac:dyDescent="0.25">
      <c r="A440">
        <v>441</v>
      </c>
      <c r="B440">
        <v>2014</v>
      </c>
      <c r="C440">
        <v>36.85</v>
      </c>
      <c r="D440">
        <v>10.43</v>
      </c>
      <c r="E440">
        <v>14.81</v>
      </c>
      <c r="F440">
        <v>65.174999999999997</v>
      </c>
      <c r="G440" t="str">
        <v>M5J</v>
      </c>
      <c r="H440">
        <v>2.9052032730000001</v>
      </c>
      <c r="M440">
        <f t="shared" si="51"/>
        <v>36.85</v>
      </c>
      <c r="N440">
        <f t="shared" si="56"/>
        <v>10.43</v>
      </c>
      <c r="O440">
        <f t="shared" si="57"/>
        <v>14.81</v>
      </c>
      <c r="P440">
        <f t="shared" si="50"/>
        <v>65.174999999999997</v>
      </c>
      <c r="Q440" t="b">
        <f t="shared" si="52"/>
        <v>0</v>
      </c>
      <c r="R440" t="b">
        <f t="shared" si="53"/>
        <v>0</v>
      </c>
      <c r="S440" t="b">
        <f t="shared" si="54"/>
        <v>0</v>
      </c>
      <c r="T440" t="b">
        <f t="shared" si="55"/>
        <v>0</v>
      </c>
    </row>
    <row r="441" spans="1:21" x14ac:dyDescent="0.25">
      <c r="A441">
        <v>442</v>
      </c>
      <c r="B441">
        <v>2014</v>
      </c>
      <c r="C441">
        <v>36.51</v>
      </c>
      <c r="D441">
        <v>9.58</v>
      </c>
      <c r="E441">
        <v>14.41</v>
      </c>
      <c r="F441">
        <v>1.208</v>
      </c>
      <c r="G441" t="str">
        <v>M5J</v>
      </c>
      <c r="H441">
        <v>1.189195333</v>
      </c>
      <c r="M441">
        <f t="shared" si="51"/>
        <v>36.51</v>
      </c>
      <c r="N441">
        <f t="shared" si="56"/>
        <v>9.58</v>
      </c>
      <c r="O441">
        <f t="shared" si="57"/>
        <v>14.41</v>
      </c>
      <c r="P441">
        <f t="shared" si="50"/>
        <v>1.208</v>
      </c>
      <c r="Q441" t="b">
        <f t="shared" si="52"/>
        <v>0</v>
      </c>
      <c r="R441" t="b">
        <f t="shared" si="53"/>
        <v>0</v>
      </c>
      <c r="S441" t="b">
        <f t="shared" si="54"/>
        <v>0</v>
      </c>
      <c r="T441" t="b">
        <f t="shared" si="55"/>
        <v>0</v>
      </c>
    </row>
    <row r="442" spans="1:21" x14ac:dyDescent="0.25">
      <c r="A442">
        <v>443</v>
      </c>
      <c r="B442">
        <v>2014</v>
      </c>
      <c r="C442">
        <v>36.78</v>
      </c>
      <c r="D442">
        <v>9.66</v>
      </c>
      <c r="E442">
        <v>14.48</v>
      </c>
      <c r="F442">
        <v>59.6</v>
      </c>
      <c r="G442" t="str">
        <v>M5J</v>
      </c>
      <c r="H442">
        <v>2.5983258990000002</v>
      </c>
      <c r="M442">
        <f t="shared" si="51"/>
        <v>36.78</v>
      </c>
      <c r="N442">
        <f t="shared" si="56"/>
        <v>9.66</v>
      </c>
      <c r="O442">
        <f t="shared" si="57"/>
        <v>14.48</v>
      </c>
      <c r="P442">
        <f t="shared" si="50"/>
        <v>59.6</v>
      </c>
      <c r="Q442" t="b">
        <f t="shared" si="52"/>
        <v>0</v>
      </c>
      <c r="R442" t="b">
        <f t="shared" si="53"/>
        <v>0</v>
      </c>
      <c r="S442" t="b">
        <f t="shared" si="54"/>
        <v>0</v>
      </c>
      <c r="T442" t="b">
        <f t="shared" si="55"/>
        <v>0</v>
      </c>
    </row>
    <row r="443" spans="1:21" x14ac:dyDescent="0.25">
      <c r="A443">
        <v>444</v>
      </c>
      <c r="B443">
        <v>2014</v>
      </c>
      <c r="C443">
        <v>36.24</v>
      </c>
      <c r="D443">
        <v>9.5</v>
      </c>
      <c r="E443">
        <v>14.23</v>
      </c>
      <c r="F443">
        <v>49.569000000000003</v>
      </c>
      <c r="G443" t="str">
        <v>M5J</v>
      </c>
      <c r="H443">
        <v>1.792657561</v>
      </c>
      <c r="M443">
        <f t="shared" si="51"/>
        <v>36.24</v>
      </c>
      <c r="N443">
        <f t="shared" si="56"/>
        <v>9.5</v>
      </c>
      <c r="O443">
        <f t="shared" si="57"/>
        <v>14.23</v>
      </c>
      <c r="P443">
        <f t="shared" si="50"/>
        <v>49.569000000000003</v>
      </c>
      <c r="Q443" t="b">
        <f t="shared" si="52"/>
        <v>0</v>
      </c>
      <c r="R443" t="b">
        <f t="shared" si="53"/>
        <v>0</v>
      </c>
      <c r="S443" t="b">
        <f t="shared" si="54"/>
        <v>0</v>
      </c>
      <c r="T443" t="b">
        <f t="shared" si="55"/>
        <v>0</v>
      </c>
    </row>
    <row r="444" spans="1:21" x14ac:dyDescent="0.25">
      <c r="A444">
        <v>445</v>
      </c>
      <c r="B444">
        <v>2014</v>
      </c>
      <c r="C444">
        <v>37.049999999999997</v>
      </c>
      <c r="D444">
        <v>9.58</v>
      </c>
      <c r="E444">
        <v>14.48</v>
      </c>
      <c r="F444">
        <v>67.489999999999995</v>
      </c>
      <c r="G444" t="str">
        <v>M4E</v>
      </c>
      <c r="H444">
        <v>9.7220657740000007</v>
      </c>
      <c r="M444" t="b">
        <f t="shared" si="51"/>
        <v>0</v>
      </c>
      <c r="N444" t="b">
        <f t="shared" si="56"/>
        <v>0</v>
      </c>
      <c r="O444" t="b">
        <f t="shared" si="57"/>
        <v>0</v>
      </c>
      <c r="P444" t="b">
        <f t="shared" si="50"/>
        <v>0</v>
      </c>
      <c r="Q444" t="b">
        <f t="shared" si="52"/>
        <v>0</v>
      </c>
      <c r="R444" t="b">
        <f t="shared" si="53"/>
        <v>0</v>
      </c>
      <c r="S444" t="b">
        <f t="shared" si="54"/>
        <v>0</v>
      </c>
      <c r="T444" t="b">
        <f t="shared" si="55"/>
        <v>0</v>
      </c>
    </row>
    <row r="445" spans="1:21" x14ac:dyDescent="0.25">
      <c r="A445">
        <v>446</v>
      </c>
      <c r="B445">
        <v>2014</v>
      </c>
      <c r="C445">
        <v>37.57</v>
      </c>
      <c r="D445">
        <v>9.9700000000000006</v>
      </c>
      <c r="E445">
        <v>14.97</v>
      </c>
      <c r="F445">
        <v>59.99</v>
      </c>
      <c r="G445" t="str">
        <v>M5J</v>
      </c>
      <c r="H445">
        <v>3.1425677959999998</v>
      </c>
      <c r="M445">
        <f t="shared" si="51"/>
        <v>37.57</v>
      </c>
      <c r="N445">
        <f t="shared" si="56"/>
        <v>9.9700000000000006</v>
      </c>
      <c r="O445">
        <f t="shared" si="57"/>
        <v>14.97</v>
      </c>
      <c r="P445">
        <f t="shared" si="50"/>
        <v>59.99</v>
      </c>
      <c r="Q445" t="b">
        <f t="shared" si="52"/>
        <v>0</v>
      </c>
      <c r="R445" t="b">
        <f t="shared" si="53"/>
        <v>0</v>
      </c>
      <c r="S445" t="b">
        <f t="shared" si="54"/>
        <v>0</v>
      </c>
      <c r="T445" t="b">
        <f t="shared" si="55"/>
        <v>0</v>
      </c>
    </row>
    <row r="446" spans="1:21" x14ac:dyDescent="0.25">
      <c r="A446">
        <v>447</v>
      </c>
      <c r="B446">
        <v>2014</v>
      </c>
      <c r="C446">
        <v>36.68</v>
      </c>
      <c r="D446">
        <v>9.6300000000000008</v>
      </c>
      <c r="E446">
        <v>14.54</v>
      </c>
      <c r="F446">
        <v>60.96</v>
      </c>
      <c r="G446" t="str">
        <v>M5J</v>
      </c>
      <c r="H446">
        <v>3.1425677959999998</v>
      </c>
      <c r="M446">
        <f t="shared" si="51"/>
        <v>36.68</v>
      </c>
      <c r="N446">
        <f t="shared" si="56"/>
        <v>9.6300000000000008</v>
      </c>
      <c r="O446">
        <f t="shared" si="57"/>
        <v>14.54</v>
      </c>
      <c r="P446">
        <f t="shared" si="50"/>
        <v>60.96</v>
      </c>
      <c r="Q446" t="b">
        <f t="shared" si="52"/>
        <v>0</v>
      </c>
      <c r="R446" t="b">
        <f t="shared" si="53"/>
        <v>0</v>
      </c>
      <c r="S446" t="b">
        <f t="shared" si="54"/>
        <v>0</v>
      </c>
      <c r="T446" t="b">
        <f t="shared" si="55"/>
        <v>0</v>
      </c>
    </row>
    <row r="447" spans="1:21" x14ac:dyDescent="0.25">
      <c r="A447">
        <v>448</v>
      </c>
      <c r="B447">
        <v>2014</v>
      </c>
      <c r="C447">
        <v>38.44</v>
      </c>
      <c r="D447">
        <v>9.8699999999999992</v>
      </c>
      <c r="E447">
        <v>14.68</v>
      </c>
      <c r="F447">
        <v>2.028</v>
      </c>
      <c r="G447" t="str">
        <v>M5J</v>
      </c>
      <c r="H447">
        <v>2.5983258990000002</v>
      </c>
      <c r="M447">
        <f t="shared" si="51"/>
        <v>38.44</v>
      </c>
      <c r="N447">
        <f t="shared" si="56"/>
        <v>9.8699999999999992</v>
      </c>
      <c r="O447">
        <f t="shared" si="57"/>
        <v>14.68</v>
      </c>
      <c r="P447">
        <f t="shared" si="50"/>
        <v>2.028</v>
      </c>
      <c r="Q447" t="b">
        <f t="shared" si="52"/>
        <v>0</v>
      </c>
      <c r="R447" t="b">
        <f t="shared" si="53"/>
        <v>0</v>
      </c>
      <c r="S447" t="b">
        <f t="shared" si="54"/>
        <v>0</v>
      </c>
      <c r="T447" t="b">
        <f t="shared" si="55"/>
        <v>0</v>
      </c>
    </row>
    <row r="448" spans="1:21" x14ac:dyDescent="0.25">
      <c r="A448">
        <v>449</v>
      </c>
      <c r="B448">
        <v>2014</v>
      </c>
      <c r="C448">
        <v>36.119999999999997</v>
      </c>
      <c r="D448">
        <v>9.68</v>
      </c>
      <c r="E448">
        <v>14.86</v>
      </c>
      <c r="F448">
        <v>51.841000000000001</v>
      </c>
      <c r="G448" t="str">
        <v>M5J</v>
      </c>
      <c r="H448">
        <v>1.792657561</v>
      </c>
      <c r="M448">
        <f t="shared" si="51"/>
        <v>36.119999999999997</v>
      </c>
      <c r="N448">
        <f t="shared" si="56"/>
        <v>9.68</v>
      </c>
      <c r="O448">
        <f t="shared" si="57"/>
        <v>14.86</v>
      </c>
      <c r="P448">
        <f t="shared" si="50"/>
        <v>51.841000000000001</v>
      </c>
      <c r="Q448" t="b">
        <f t="shared" si="52"/>
        <v>0</v>
      </c>
      <c r="R448" t="b">
        <f t="shared" si="53"/>
        <v>0</v>
      </c>
      <c r="S448" t="b">
        <f t="shared" si="54"/>
        <v>0</v>
      </c>
      <c r="T448" t="b">
        <f t="shared" si="55"/>
        <v>0</v>
      </c>
    </row>
    <row r="449" spans="1:21" x14ac:dyDescent="0.25">
      <c r="A449">
        <v>450</v>
      </c>
      <c r="B449">
        <v>2014</v>
      </c>
      <c r="C449">
        <v>36.97</v>
      </c>
      <c r="D449">
        <v>9.56</v>
      </c>
      <c r="E449">
        <v>14.86</v>
      </c>
      <c r="F449">
        <v>64.25</v>
      </c>
      <c r="G449" t="str">
        <v>M5J</v>
      </c>
      <c r="H449">
        <v>2.5983258990000002</v>
      </c>
      <c r="M449">
        <f t="shared" si="51"/>
        <v>36.97</v>
      </c>
      <c r="N449">
        <f t="shared" si="56"/>
        <v>9.56</v>
      </c>
      <c r="O449">
        <f t="shared" si="57"/>
        <v>14.86</v>
      </c>
      <c r="P449">
        <f t="shared" si="50"/>
        <v>64.25</v>
      </c>
      <c r="Q449" t="b">
        <f t="shared" si="52"/>
        <v>0</v>
      </c>
      <c r="R449" t="b">
        <f t="shared" si="53"/>
        <v>0</v>
      </c>
      <c r="S449" t="b">
        <f t="shared" si="54"/>
        <v>0</v>
      </c>
      <c r="T449" t="b">
        <f t="shared" si="55"/>
        <v>0</v>
      </c>
    </row>
    <row r="450" spans="1:21" x14ac:dyDescent="0.25">
      <c r="A450">
        <v>451</v>
      </c>
      <c r="B450">
        <v>2014</v>
      </c>
      <c r="C450">
        <v>38.31</v>
      </c>
      <c r="D450">
        <v>9.58</v>
      </c>
      <c r="E450">
        <v>15.15</v>
      </c>
      <c r="F450">
        <v>62.695999999999998</v>
      </c>
      <c r="G450" t="str">
        <v>M5J</v>
      </c>
      <c r="H450">
        <v>17.703116919999999</v>
      </c>
      <c r="M450">
        <f t="shared" si="51"/>
        <v>38.31</v>
      </c>
      <c r="N450">
        <f t="shared" si="56"/>
        <v>9.58</v>
      </c>
      <c r="O450">
        <f t="shared" si="57"/>
        <v>15.15</v>
      </c>
      <c r="P450">
        <f t="shared" ref="P450:P469" si="58">IF(G450="M5J", F450)</f>
        <v>62.695999999999998</v>
      </c>
      <c r="Q450" t="b">
        <f t="shared" si="52"/>
        <v>0</v>
      </c>
      <c r="R450" t="b">
        <f t="shared" si="53"/>
        <v>0</v>
      </c>
      <c r="S450" t="b">
        <f t="shared" si="54"/>
        <v>0</v>
      </c>
      <c r="T450" t="b">
        <f t="shared" si="55"/>
        <v>0</v>
      </c>
    </row>
    <row r="451" spans="1:21" x14ac:dyDescent="0.25">
      <c r="A451">
        <v>452</v>
      </c>
      <c r="B451">
        <v>2014</v>
      </c>
      <c r="C451">
        <v>37.28</v>
      </c>
      <c r="D451">
        <v>9.6999999999999993</v>
      </c>
      <c r="E451">
        <v>14.75</v>
      </c>
      <c r="F451" t="str">
        <v>NA</v>
      </c>
      <c r="G451" t="str">
        <v>M5J</v>
      </c>
      <c r="H451">
        <v>2.0357965889999998</v>
      </c>
      <c r="M451">
        <f t="shared" ref="M451:M470" si="59">IF(G451="M5J",C451)</f>
        <v>37.28</v>
      </c>
      <c r="N451">
        <f t="shared" si="56"/>
        <v>9.6999999999999993</v>
      </c>
      <c r="O451">
        <f t="shared" si="57"/>
        <v>14.75</v>
      </c>
      <c r="P451" t="str">
        <f t="shared" si="58"/>
        <v>NA</v>
      </c>
      <c r="Q451" t="b">
        <f t="shared" ref="Q451:Q470" si="60">IF(G451="M8V",C451)</f>
        <v>0</v>
      </c>
      <c r="R451" t="b">
        <f t="shared" ref="R451:R470" si="61">IF(G451="M8V",D451)</f>
        <v>0</v>
      </c>
      <c r="S451" t="b">
        <f t="shared" ref="S451:S470" si="62">IF(G451="M8V",E451)</f>
        <v>0</v>
      </c>
      <c r="T451" t="b">
        <f t="shared" ref="T451:T470" si="63">IF(G451="M8V",F451)</f>
        <v>0</v>
      </c>
    </row>
    <row r="452" spans="1:21" x14ac:dyDescent="0.25">
      <c r="A452">
        <v>453</v>
      </c>
      <c r="B452">
        <v>2014</v>
      </c>
      <c r="C452">
        <v>37.5</v>
      </c>
      <c r="D452">
        <v>9.61</v>
      </c>
      <c r="E452">
        <v>26.82</v>
      </c>
      <c r="F452">
        <v>62.113999999999997</v>
      </c>
      <c r="G452" t="str">
        <v>M5J</v>
      </c>
      <c r="H452">
        <v>1.585224813</v>
      </c>
      <c r="M452">
        <f t="shared" si="59"/>
        <v>37.5</v>
      </c>
      <c r="N452">
        <f t="shared" si="56"/>
        <v>9.61</v>
      </c>
      <c r="O452">
        <f t="shared" si="57"/>
        <v>26.82</v>
      </c>
      <c r="P452">
        <f t="shared" si="58"/>
        <v>62.113999999999997</v>
      </c>
      <c r="Q452" t="b">
        <f t="shared" si="60"/>
        <v>0</v>
      </c>
      <c r="R452" t="b">
        <f t="shared" si="61"/>
        <v>0</v>
      </c>
      <c r="S452" t="b">
        <f t="shared" si="62"/>
        <v>0</v>
      </c>
      <c r="T452" t="b">
        <f t="shared" si="63"/>
        <v>0</v>
      </c>
    </row>
    <row r="453" spans="1:21" x14ac:dyDescent="0.25">
      <c r="A453">
        <v>454</v>
      </c>
      <c r="B453">
        <v>2014</v>
      </c>
      <c r="C453">
        <v>36.92</v>
      </c>
      <c r="D453">
        <v>9.66</v>
      </c>
      <c r="E453">
        <v>15.04</v>
      </c>
      <c r="F453" t="str">
        <v>NA</v>
      </c>
      <c r="G453" t="str">
        <v>M5J</v>
      </c>
      <c r="H453">
        <v>2.5983258990000002</v>
      </c>
      <c r="M453">
        <f t="shared" si="59"/>
        <v>36.92</v>
      </c>
      <c r="N453">
        <f t="shared" si="56"/>
        <v>9.66</v>
      </c>
      <c r="O453">
        <f t="shared" si="57"/>
        <v>15.04</v>
      </c>
      <c r="P453" t="str">
        <f t="shared" si="58"/>
        <v>NA</v>
      </c>
      <c r="Q453" t="b">
        <f t="shared" si="60"/>
        <v>0</v>
      </c>
      <c r="R453" t="b">
        <f t="shared" si="61"/>
        <v>0</v>
      </c>
      <c r="S453" t="b">
        <f t="shared" si="62"/>
        <v>0</v>
      </c>
      <c r="T453" t="b">
        <f t="shared" si="63"/>
        <v>0</v>
      </c>
    </row>
    <row r="454" spans="1:21" x14ac:dyDescent="0.25">
      <c r="A454">
        <v>455</v>
      </c>
      <c r="B454">
        <v>2014</v>
      </c>
      <c r="C454">
        <v>36.81</v>
      </c>
      <c r="D454">
        <v>9.6</v>
      </c>
      <c r="E454">
        <v>14.93</v>
      </c>
      <c r="F454">
        <v>62.36</v>
      </c>
      <c r="G454" t="str">
        <v>M5J</v>
      </c>
      <c r="H454">
        <v>2.5983258990000002</v>
      </c>
      <c r="M454">
        <f t="shared" si="59"/>
        <v>36.81</v>
      </c>
      <c r="N454">
        <f t="shared" si="56"/>
        <v>9.6</v>
      </c>
      <c r="O454">
        <f t="shared" si="57"/>
        <v>14.93</v>
      </c>
      <c r="P454">
        <f t="shared" si="58"/>
        <v>62.36</v>
      </c>
      <c r="Q454" t="b">
        <f t="shared" si="60"/>
        <v>0</v>
      </c>
      <c r="R454" t="b">
        <f t="shared" si="61"/>
        <v>0</v>
      </c>
      <c r="S454" t="b">
        <f t="shared" si="62"/>
        <v>0</v>
      </c>
      <c r="T454" t="b">
        <f t="shared" si="63"/>
        <v>0</v>
      </c>
    </row>
    <row r="455" spans="1:21" x14ac:dyDescent="0.25">
      <c r="A455">
        <v>456</v>
      </c>
      <c r="B455">
        <v>2014</v>
      </c>
      <c r="C455">
        <v>37.630000000000003</v>
      </c>
      <c r="D455">
        <v>9.75</v>
      </c>
      <c r="E455">
        <v>14.67</v>
      </c>
      <c r="F455">
        <v>52.09</v>
      </c>
      <c r="G455" t="str">
        <v>M5J</v>
      </c>
      <c r="H455">
        <v>1.189195333</v>
      </c>
      <c r="M455">
        <f t="shared" si="59"/>
        <v>37.630000000000003</v>
      </c>
      <c r="N455">
        <f t="shared" si="56"/>
        <v>9.75</v>
      </c>
      <c r="O455">
        <f t="shared" si="57"/>
        <v>14.67</v>
      </c>
      <c r="P455">
        <f t="shared" si="58"/>
        <v>52.09</v>
      </c>
      <c r="Q455" t="b">
        <f t="shared" si="60"/>
        <v>0</v>
      </c>
      <c r="R455" t="b">
        <f t="shared" si="61"/>
        <v>0</v>
      </c>
      <c r="S455" t="b">
        <f t="shared" si="62"/>
        <v>0</v>
      </c>
      <c r="T455" t="b">
        <f t="shared" si="63"/>
        <v>0</v>
      </c>
    </row>
    <row r="456" spans="1:21" x14ac:dyDescent="0.25">
      <c r="A456">
        <v>457</v>
      </c>
      <c r="B456">
        <v>2014</v>
      </c>
      <c r="C456">
        <v>37.22</v>
      </c>
      <c r="D456">
        <v>9.68</v>
      </c>
      <c r="E456">
        <v>14.8</v>
      </c>
      <c r="F456">
        <v>50.808</v>
      </c>
      <c r="G456" t="str">
        <v>M5J</v>
      </c>
      <c r="H456">
        <v>1.189195333</v>
      </c>
      <c r="M456">
        <f t="shared" si="59"/>
        <v>37.22</v>
      </c>
      <c r="N456">
        <f t="shared" si="56"/>
        <v>9.68</v>
      </c>
      <c r="O456">
        <f t="shared" si="57"/>
        <v>14.8</v>
      </c>
      <c r="P456">
        <f t="shared" si="58"/>
        <v>50.808</v>
      </c>
      <c r="Q456" t="b">
        <f t="shared" si="60"/>
        <v>0</v>
      </c>
      <c r="R456" t="b">
        <f t="shared" si="61"/>
        <v>0</v>
      </c>
      <c r="S456" t="b">
        <f t="shared" si="62"/>
        <v>0</v>
      </c>
      <c r="T456" t="b">
        <f t="shared" si="63"/>
        <v>0</v>
      </c>
    </row>
    <row r="457" spans="1:21" x14ac:dyDescent="0.25">
      <c r="A457">
        <v>458</v>
      </c>
      <c r="B457">
        <v>2014</v>
      </c>
      <c r="C457">
        <v>37.24</v>
      </c>
      <c r="D457">
        <v>10.029999999999999</v>
      </c>
      <c r="E457">
        <v>15.15</v>
      </c>
      <c r="F457">
        <v>61.258000000000003</v>
      </c>
      <c r="G457" t="str">
        <v>M5J</v>
      </c>
      <c r="H457">
        <v>2.5983258990000002</v>
      </c>
      <c r="M457">
        <f t="shared" si="59"/>
        <v>37.24</v>
      </c>
      <c r="N457">
        <f t="shared" si="56"/>
        <v>10.029999999999999</v>
      </c>
      <c r="O457">
        <f t="shared" si="57"/>
        <v>15.15</v>
      </c>
      <c r="P457">
        <f t="shared" si="58"/>
        <v>61.258000000000003</v>
      </c>
      <c r="Q457" t="b">
        <f t="shared" si="60"/>
        <v>0</v>
      </c>
      <c r="R457" t="b">
        <f t="shared" si="61"/>
        <v>0</v>
      </c>
      <c r="S457" t="b">
        <f t="shared" si="62"/>
        <v>0</v>
      </c>
      <c r="T457" t="b">
        <f t="shared" si="63"/>
        <v>0</v>
      </c>
    </row>
    <row r="458" spans="1:21" x14ac:dyDescent="0.25">
      <c r="A458">
        <v>459</v>
      </c>
      <c r="B458">
        <v>2014</v>
      </c>
      <c r="C458">
        <v>37.869999999999997</v>
      </c>
      <c r="D458">
        <v>9.68</v>
      </c>
      <c r="E458">
        <v>14.62</v>
      </c>
      <c r="F458">
        <v>60.576999999999998</v>
      </c>
      <c r="G458" t="str">
        <v>M5J</v>
      </c>
      <c r="H458">
        <v>1.1368219559999999</v>
      </c>
      <c r="M458">
        <f t="shared" si="59"/>
        <v>37.869999999999997</v>
      </c>
      <c r="N458">
        <f t="shared" si="56"/>
        <v>9.68</v>
      </c>
      <c r="O458">
        <f t="shared" si="57"/>
        <v>14.62</v>
      </c>
      <c r="P458">
        <f t="shared" si="58"/>
        <v>60.576999999999998</v>
      </c>
      <c r="Q458" t="b">
        <f t="shared" si="60"/>
        <v>0</v>
      </c>
      <c r="R458" t="b">
        <f t="shared" si="61"/>
        <v>0</v>
      </c>
      <c r="S458" t="b">
        <f t="shared" si="62"/>
        <v>0</v>
      </c>
      <c r="T458" t="b">
        <f t="shared" si="63"/>
        <v>0</v>
      </c>
    </row>
    <row r="459" spans="1:21" x14ac:dyDescent="0.25">
      <c r="A459">
        <v>460</v>
      </c>
      <c r="B459">
        <v>2014</v>
      </c>
      <c r="C459">
        <v>37.479999999999997</v>
      </c>
      <c r="D459">
        <v>9.59</v>
      </c>
      <c r="E459">
        <v>14.8</v>
      </c>
      <c r="F459">
        <v>55.21</v>
      </c>
      <c r="G459" t="str">
        <v>M5J</v>
      </c>
      <c r="H459">
        <v>2.5983258990000002</v>
      </c>
      <c r="M459">
        <f t="shared" si="59"/>
        <v>37.479999999999997</v>
      </c>
      <c r="N459">
        <f t="shared" si="56"/>
        <v>9.59</v>
      </c>
      <c r="O459">
        <f t="shared" si="57"/>
        <v>14.8</v>
      </c>
      <c r="P459">
        <f t="shared" si="58"/>
        <v>55.21</v>
      </c>
      <c r="Q459" t="b">
        <f t="shared" si="60"/>
        <v>0</v>
      </c>
      <c r="R459" t="b">
        <f t="shared" si="61"/>
        <v>0</v>
      </c>
      <c r="S459" t="b">
        <f t="shared" si="62"/>
        <v>0</v>
      </c>
      <c r="T459" t="b">
        <f t="shared" si="63"/>
        <v>0</v>
      </c>
    </row>
    <row r="460" spans="1:21" x14ac:dyDescent="0.25">
      <c r="A460">
        <v>461</v>
      </c>
      <c r="B460">
        <v>2014</v>
      </c>
      <c r="C460">
        <v>36.869999999999997</v>
      </c>
      <c r="D460">
        <v>9.51</v>
      </c>
      <c r="E460">
        <v>14.59</v>
      </c>
      <c r="F460" t="str">
        <v>NA</v>
      </c>
      <c r="G460" t="str">
        <v>M5J</v>
      </c>
      <c r="H460">
        <v>1.189195333</v>
      </c>
      <c r="M460">
        <f t="shared" si="59"/>
        <v>36.869999999999997</v>
      </c>
      <c r="N460">
        <f t="shared" si="56"/>
        <v>9.51</v>
      </c>
      <c r="O460">
        <f t="shared" si="57"/>
        <v>14.59</v>
      </c>
      <c r="P460" t="str">
        <f t="shared" si="58"/>
        <v>NA</v>
      </c>
      <c r="Q460" t="b">
        <f t="shared" si="60"/>
        <v>0</v>
      </c>
      <c r="R460" t="b">
        <f t="shared" si="61"/>
        <v>0</v>
      </c>
      <c r="S460" t="b">
        <f t="shared" si="62"/>
        <v>0</v>
      </c>
      <c r="T460" t="b">
        <f t="shared" si="63"/>
        <v>0</v>
      </c>
    </row>
    <row r="461" spans="1:21" x14ac:dyDescent="0.25">
      <c r="A461">
        <v>462</v>
      </c>
      <c r="B461">
        <v>2014</v>
      </c>
      <c r="C461">
        <v>37.24</v>
      </c>
      <c r="D461">
        <v>9.91</v>
      </c>
      <c r="E461">
        <v>15.39</v>
      </c>
      <c r="F461">
        <v>65.8</v>
      </c>
      <c r="G461" t="str">
        <v>M8V</v>
      </c>
      <c r="H461">
        <v>12.85685275</v>
      </c>
      <c r="M461" t="b">
        <f t="shared" si="59"/>
        <v>0</v>
      </c>
      <c r="N461" t="b">
        <f t="shared" si="56"/>
        <v>0</v>
      </c>
      <c r="O461" t="b">
        <f t="shared" si="57"/>
        <v>0</v>
      </c>
      <c r="P461" t="b">
        <f t="shared" si="58"/>
        <v>0</v>
      </c>
      <c r="Q461">
        <f t="shared" si="60"/>
        <v>37.24</v>
      </c>
      <c r="R461">
        <f t="shared" si="61"/>
        <v>9.91</v>
      </c>
      <c r="S461">
        <f t="shared" si="62"/>
        <v>15.39</v>
      </c>
      <c r="T461">
        <f t="shared" si="63"/>
        <v>65.8</v>
      </c>
      <c r="U461">
        <f>(T461-$T$472)^2</f>
        <v>69.721818369012553</v>
      </c>
    </row>
    <row r="462" spans="1:21" x14ac:dyDescent="0.25">
      <c r="A462">
        <v>463</v>
      </c>
      <c r="B462">
        <v>2014</v>
      </c>
      <c r="C462">
        <v>37.229999999999997</v>
      </c>
      <c r="D462">
        <v>9.84</v>
      </c>
      <c r="E462">
        <v>15.01</v>
      </c>
      <c r="F462">
        <v>52.411000000000001</v>
      </c>
      <c r="G462" t="str">
        <v>M5J</v>
      </c>
      <c r="H462">
        <v>1.792657561</v>
      </c>
      <c r="M462">
        <f t="shared" si="59"/>
        <v>37.229999999999997</v>
      </c>
      <c r="N462">
        <f t="shared" ref="N462:N470" si="64">IF(G462="M5J",D462)</f>
        <v>9.84</v>
      </c>
      <c r="O462">
        <f t="shared" ref="O462:O470" si="65">IF(G462="M5J",E462)</f>
        <v>15.01</v>
      </c>
      <c r="P462">
        <f t="shared" si="58"/>
        <v>52.411000000000001</v>
      </c>
      <c r="Q462" t="b">
        <f t="shared" si="60"/>
        <v>0</v>
      </c>
      <c r="R462" t="b">
        <f t="shared" si="61"/>
        <v>0</v>
      </c>
      <c r="S462" t="b">
        <f t="shared" si="62"/>
        <v>0</v>
      </c>
      <c r="T462" t="b">
        <f t="shared" si="63"/>
        <v>0</v>
      </c>
    </row>
    <row r="463" spans="1:21" x14ac:dyDescent="0.25">
      <c r="A463">
        <v>464</v>
      </c>
      <c r="B463">
        <v>2014</v>
      </c>
      <c r="C463">
        <v>36.51</v>
      </c>
      <c r="D463">
        <v>9.73</v>
      </c>
      <c r="E463">
        <v>14.92</v>
      </c>
      <c r="F463">
        <v>2.0230000000000001</v>
      </c>
      <c r="G463" t="str">
        <v>M4E</v>
      </c>
      <c r="H463">
        <v>5.8538010030000001</v>
      </c>
      <c r="M463" t="b">
        <f t="shared" si="59"/>
        <v>0</v>
      </c>
      <c r="N463" t="b">
        <f t="shared" si="64"/>
        <v>0</v>
      </c>
      <c r="O463" t="b">
        <f t="shared" si="65"/>
        <v>0</v>
      </c>
      <c r="P463" t="b">
        <f t="shared" si="58"/>
        <v>0</v>
      </c>
      <c r="Q463" t="b">
        <f t="shared" si="60"/>
        <v>0</v>
      </c>
      <c r="R463" t="b">
        <f t="shared" si="61"/>
        <v>0</v>
      </c>
      <c r="S463" t="b">
        <f t="shared" si="62"/>
        <v>0</v>
      </c>
      <c r="T463" t="b">
        <f t="shared" si="63"/>
        <v>0</v>
      </c>
    </row>
    <row r="464" spans="1:21" x14ac:dyDescent="0.25">
      <c r="A464">
        <v>465</v>
      </c>
      <c r="B464">
        <v>2014</v>
      </c>
      <c r="C464">
        <v>36.32</v>
      </c>
      <c r="D464">
        <v>9.58</v>
      </c>
      <c r="E464">
        <v>14.68</v>
      </c>
      <c r="F464">
        <v>23</v>
      </c>
      <c r="G464" t="str">
        <v>M5J</v>
      </c>
      <c r="H464">
        <v>2.5983258990000002</v>
      </c>
      <c r="M464">
        <f t="shared" si="59"/>
        <v>36.32</v>
      </c>
      <c r="N464">
        <f t="shared" si="64"/>
        <v>9.58</v>
      </c>
      <c r="O464">
        <f t="shared" si="65"/>
        <v>14.68</v>
      </c>
      <c r="P464">
        <f t="shared" si="58"/>
        <v>23</v>
      </c>
      <c r="Q464" t="b">
        <f t="shared" si="60"/>
        <v>0</v>
      </c>
      <c r="R464" t="b">
        <f t="shared" si="61"/>
        <v>0</v>
      </c>
      <c r="S464" t="b">
        <f t="shared" si="62"/>
        <v>0</v>
      </c>
      <c r="T464" t="b">
        <f t="shared" si="63"/>
        <v>0</v>
      </c>
    </row>
    <row r="465" spans="1:23" x14ac:dyDescent="0.25">
      <c r="A465">
        <v>466</v>
      </c>
      <c r="B465">
        <v>2014</v>
      </c>
      <c r="C465">
        <v>36.32</v>
      </c>
      <c r="D465">
        <v>9.58</v>
      </c>
      <c r="E465">
        <v>14.68</v>
      </c>
      <c r="F465">
        <v>23</v>
      </c>
      <c r="G465" t="str">
        <v>M5J</v>
      </c>
      <c r="H465">
        <v>2.5983258990000002</v>
      </c>
      <c r="M465">
        <f t="shared" si="59"/>
        <v>36.32</v>
      </c>
      <c r="N465">
        <f t="shared" si="64"/>
        <v>9.58</v>
      </c>
      <c r="O465">
        <f t="shared" si="65"/>
        <v>14.68</v>
      </c>
      <c r="P465">
        <f t="shared" si="58"/>
        <v>23</v>
      </c>
      <c r="Q465" t="b">
        <f t="shared" si="60"/>
        <v>0</v>
      </c>
      <c r="R465" t="b">
        <f t="shared" si="61"/>
        <v>0</v>
      </c>
      <c r="S465" t="b">
        <f t="shared" si="62"/>
        <v>0</v>
      </c>
      <c r="T465" t="b">
        <f t="shared" si="63"/>
        <v>0</v>
      </c>
    </row>
    <row r="466" spans="1:23" x14ac:dyDescent="0.25">
      <c r="A466">
        <v>467</v>
      </c>
      <c r="B466">
        <v>2014</v>
      </c>
      <c r="C466">
        <v>36.43</v>
      </c>
      <c r="D466">
        <v>9.65</v>
      </c>
      <c r="E466">
        <v>14.44</v>
      </c>
      <c r="F466">
        <v>53.262999999999998</v>
      </c>
      <c r="G466" t="str">
        <v>M5J</v>
      </c>
      <c r="H466">
        <v>1.189195333</v>
      </c>
      <c r="M466">
        <f t="shared" si="59"/>
        <v>36.43</v>
      </c>
      <c r="N466">
        <f t="shared" si="64"/>
        <v>9.65</v>
      </c>
      <c r="O466">
        <f t="shared" si="65"/>
        <v>14.44</v>
      </c>
      <c r="P466">
        <f t="shared" si="58"/>
        <v>53.262999999999998</v>
      </c>
      <c r="Q466" t="b">
        <f t="shared" si="60"/>
        <v>0</v>
      </c>
      <c r="R466" t="b">
        <f t="shared" si="61"/>
        <v>0</v>
      </c>
      <c r="S466" t="b">
        <f t="shared" si="62"/>
        <v>0</v>
      </c>
      <c r="T466" t="b">
        <f t="shared" si="63"/>
        <v>0</v>
      </c>
    </row>
    <row r="467" spans="1:23" x14ac:dyDescent="0.25">
      <c r="A467">
        <v>468</v>
      </c>
      <c r="B467">
        <v>2014</v>
      </c>
      <c r="C467">
        <v>35.46</v>
      </c>
      <c r="D467">
        <v>9.52</v>
      </c>
      <c r="E467">
        <v>14.76</v>
      </c>
      <c r="F467">
        <v>59.7</v>
      </c>
      <c r="G467" t="str">
        <v>M5J</v>
      </c>
      <c r="H467">
        <v>2.5983258990000002</v>
      </c>
      <c r="M467">
        <f t="shared" si="59"/>
        <v>35.46</v>
      </c>
      <c r="N467">
        <f t="shared" si="64"/>
        <v>9.52</v>
      </c>
      <c r="O467">
        <f t="shared" si="65"/>
        <v>14.76</v>
      </c>
      <c r="P467">
        <f t="shared" si="58"/>
        <v>59.7</v>
      </c>
      <c r="Q467" t="b">
        <f t="shared" si="60"/>
        <v>0</v>
      </c>
      <c r="R467" t="b">
        <f t="shared" si="61"/>
        <v>0</v>
      </c>
      <c r="S467" t="b">
        <f t="shared" si="62"/>
        <v>0</v>
      </c>
      <c r="T467" t="b">
        <f t="shared" si="63"/>
        <v>0</v>
      </c>
    </row>
    <row r="468" spans="1:23" x14ac:dyDescent="0.25">
      <c r="A468">
        <v>469</v>
      </c>
      <c r="B468">
        <v>2014</v>
      </c>
      <c r="C468">
        <v>36.44</v>
      </c>
      <c r="D468">
        <v>9.57</v>
      </c>
      <c r="E468">
        <v>14.79</v>
      </c>
      <c r="F468">
        <v>63.45</v>
      </c>
      <c r="G468" t="str">
        <v>M5J</v>
      </c>
      <c r="H468">
        <v>2.5983258990000002</v>
      </c>
      <c r="M468">
        <f t="shared" si="59"/>
        <v>36.44</v>
      </c>
      <c r="N468">
        <f t="shared" si="64"/>
        <v>9.57</v>
      </c>
      <c r="O468">
        <f t="shared" si="65"/>
        <v>14.79</v>
      </c>
      <c r="P468">
        <f t="shared" si="58"/>
        <v>63.45</v>
      </c>
      <c r="Q468" t="b">
        <f t="shared" si="60"/>
        <v>0</v>
      </c>
      <c r="R468" t="b">
        <f t="shared" si="61"/>
        <v>0</v>
      </c>
      <c r="S468" t="b">
        <f t="shared" si="62"/>
        <v>0</v>
      </c>
      <c r="T468" t="b">
        <f t="shared" si="63"/>
        <v>0</v>
      </c>
    </row>
    <row r="469" spans="1:23" x14ac:dyDescent="0.25">
      <c r="A469">
        <v>470</v>
      </c>
      <c r="B469">
        <v>2014</v>
      </c>
      <c r="C469">
        <v>35.08</v>
      </c>
      <c r="D469">
        <v>9.9700000000000006</v>
      </c>
      <c r="E469">
        <v>14.74</v>
      </c>
      <c r="F469">
        <v>63.49</v>
      </c>
      <c r="G469" t="str">
        <v>M4E</v>
      </c>
      <c r="H469">
        <v>5.0489476250000003</v>
      </c>
      <c r="M469" t="b">
        <f t="shared" si="59"/>
        <v>0</v>
      </c>
      <c r="N469" t="b">
        <f t="shared" si="64"/>
        <v>0</v>
      </c>
      <c r="O469" t="b">
        <f t="shared" si="65"/>
        <v>0</v>
      </c>
      <c r="P469" t="b">
        <f t="shared" si="58"/>
        <v>0</v>
      </c>
      <c r="Q469" t="b">
        <f t="shared" si="60"/>
        <v>0</v>
      </c>
      <c r="R469" t="b">
        <f t="shared" si="61"/>
        <v>0</v>
      </c>
      <c r="S469" t="b">
        <f t="shared" si="62"/>
        <v>0</v>
      </c>
      <c r="T469" t="b">
        <f t="shared" si="63"/>
        <v>0</v>
      </c>
    </row>
    <row r="470" spans="1:23" x14ac:dyDescent="0.25">
      <c r="A470">
        <v>471</v>
      </c>
      <c r="B470">
        <v>2014</v>
      </c>
      <c r="C470">
        <v>35.61</v>
      </c>
      <c r="D470">
        <v>9.4600000000000009</v>
      </c>
      <c r="E470">
        <v>14.78</v>
      </c>
      <c r="F470">
        <v>65.322999999999993</v>
      </c>
      <c r="G470" t="str">
        <v>M5J</v>
      </c>
      <c r="H470">
        <v>17.703116919999999</v>
      </c>
      <c r="M470">
        <f t="shared" si="59"/>
        <v>35.61</v>
      </c>
      <c r="N470">
        <f t="shared" si="64"/>
        <v>9.4600000000000009</v>
      </c>
      <c r="O470">
        <f t="shared" si="65"/>
        <v>14.78</v>
      </c>
      <c r="P470">
        <f>IF(G470="M5J", F470)</f>
        <v>65.322999999999993</v>
      </c>
      <c r="Q470" t="b">
        <f t="shared" si="60"/>
        <v>0</v>
      </c>
      <c r="R470" t="b">
        <f t="shared" si="61"/>
        <v>0</v>
      </c>
      <c r="S470" t="b">
        <f t="shared" si="62"/>
        <v>0</v>
      </c>
      <c r="T470" t="b">
        <f t="shared" si="63"/>
        <v>0</v>
      </c>
    </row>
    <row r="471" spans="1:23" x14ac:dyDescent="0.25">
      <c r="L471" t="s">
        <v>23</v>
      </c>
      <c r="M471">
        <f>COUNT(M2:M470)</f>
        <v>373</v>
      </c>
      <c r="N471">
        <f t="shared" ref="N471:T471" si="66">COUNT(N2:N470)</f>
        <v>374</v>
      </c>
      <c r="O471">
        <f t="shared" si="66"/>
        <v>374</v>
      </c>
      <c r="P471">
        <f t="shared" si="66"/>
        <v>340</v>
      </c>
      <c r="Q471">
        <f t="shared" si="66"/>
        <v>54</v>
      </c>
      <c r="R471">
        <f t="shared" si="66"/>
        <v>54</v>
      </c>
      <c r="S471">
        <f t="shared" si="66"/>
        <v>54</v>
      </c>
      <c r="T471">
        <f t="shared" si="66"/>
        <v>49</v>
      </c>
    </row>
    <row r="472" spans="1:23" x14ac:dyDescent="0.25">
      <c r="L472" t="s">
        <v>21</v>
      </c>
      <c r="M472">
        <f>AVERAGE(M2:M471)</f>
        <v>38.049518716577545</v>
      </c>
      <c r="N472">
        <f t="shared" ref="N472:T472" si="67">AVERAGE(N2:N470)</f>
        <v>10.132735294117651</v>
      </c>
      <c r="O472">
        <f t="shared" si="67"/>
        <v>15.17567112299464</v>
      </c>
      <c r="P472">
        <f t="shared" si="67"/>
        <v>47.121088235294131</v>
      </c>
      <c r="Q472">
        <f t="shared" si="67"/>
        <v>42.700555555555546</v>
      </c>
      <c r="R472">
        <f t="shared" si="67"/>
        <v>11.80388888888889</v>
      </c>
      <c r="S472">
        <f t="shared" si="67"/>
        <v>18.628333333333334</v>
      </c>
      <c r="T472">
        <f t="shared" si="67"/>
        <v>57.450040816326549</v>
      </c>
    </row>
    <row r="473" spans="1:23" x14ac:dyDescent="0.25">
      <c r="L473" t="s">
        <v>22</v>
      </c>
      <c r="M473">
        <f t="shared" ref="M473:T473" si="68">_xlfn.STDEV.S(M2:M470)</f>
        <v>5.3676371999317185</v>
      </c>
      <c r="N473">
        <f t="shared" si="68"/>
        <v>1.4694439746456056</v>
      </c>
      <c r="O473">
        <f t="shared" si="68"/>
        <v>6.206187566349282</v>
      </c>
      <c r="P473">
        <f t="shared" si="68"/>
        <v>22.467503243662634</v>
      </c>
      <c r="Q473">
        <f t="shared" si="68"/>
        <v>30.607342158788615</v>
      </c>
      <c r="R473">
        <f t="shared" si="68"/>
        <v>11.121136160341502</v>
      </c>
      <c r="S473">
        <f t="shared" si="68"/>
        <v>19.097447992109327</v>
      </c>
      <c r="T473">
        <f t="shared" si="68"/>
        <v>33.454486383218679</v>
      </c>
    </row>
    <row r="474" spans="1:23" x14ac:dyDescent="0.25">
      <c r="M474" t="s">
        <v>2</v>
      </c>
      <c r="N474" t="s">
        <v>3</v>
      </c>
      <c r="O474" t="s">
        <v>4</v>
      </c>
      <c r="P474" t="s">
        <v>5</v>
      </c>
      <c r="T474" t="s">
        <v>2</v>
      </c>
      <c r="U474" t="s">
        <v>3</v>
      </c>
      <c r="V474" t="s">
        <v>4</v>
      </c>
      <c r="W474" t="s">
        <v>5</v>
      </c>
    </row>
    <row r="475" spans="1:23" x14ac:dyDescent="0.25">
      <c r="H475" t="s">
        <v>24</v>
      </c>
      <c r="L475" t="s">
        <v>28</v>
      </c>
      <c r="M475">
        <f>(M473^2/M471+Q473^2/Q471)^2/((M473^2/M471)^2/(M471-1)+(Q473^2/Q471)^2/(Q471-1))</f>
        <v>53.472860392167497</v>
      </c>
      <c r="N475">
        <f>(N473^2/N471+R473^2/R471)^2/((N473^2/N471)^2/(N471-1)+(R473^2/R471)^2/(R471-1))</f>
        <v>53.267488258306223</v>
      </c>
      <c r="O475">
        <f>(O473^2/O471+S473^2/S471)^2/((O473^2/O471)^2/(O471-1)+(S473^2/S471)^2/(S471-1))</f>
        <v>54.626837559720265</v>
      </c>
      <c r="P475">
        <f>(P473^2/P471+T473^2/T471)^2/((P473^2/P471)^2/(P471-1)+(T473^2/T471)^2/(T471-1))</f>
        <v>54.410321310942223</v>
      </c>
      <c r="S475" t="s">
        <v>36</v>
      </c>
      <c r="T475">
        <f>_xlfn.F.INV.RT(0.025,M471-1,Q471-1)</f>
        <v>1.5563295788441127</v>
      </c>
      <c r="U475">
        <f t="shared" ref="U475:W475" si="69">_xlfn.F.INV.RT(0.025,N471-1,R471-1)</f>
        <v>1.556245300523059</v>
      </c>
      <c r="V475">
        <f t="shared" si="69"/>
        <v>1.556245300523059</v>
      </c>
      <c r="W475">
        <f t="shared" si="69"/>
        <v>1.5948747595628692</v>
      </c>
    </row>
    <row r="476" spans="1:23" x14ac:dyDescent="0.25">
      <c r="H476" t="s">
        <v>25</v>
      </c>
      <c r="L476" t="s">
        <v>29</v>
      </c>
      <c r="M476">
        <f>_xlfn.FLOOR.MATH(M475)</f>
        <v>53</v>
      </c>
      <c r="N476">
        <f t="shared" ref="N476:P476" si="70">_xlfn.FLOOR.MATH(N475)</f>
        <v>53</v>
      </c>
      <c r="O476">
        <f t="shared" si="70"/>
        <v>54</v>
      </c>
      <c r="P476">
        <f t="shared" si="70"/>
        <v>54</v>
      </c>
      <c r="S476" t="s">
        <v>37</v>
      </c>
      <c r="T476">
        <f>_xlfn.F.INV.RT(0.025,Q471-1,M471-1)</f>
        <v>1.4603375705958754</v>
      </c>
      <c r="U476">
        <f t="shared" ref="U476:W476" si="71">_xlfn.F.INV.RT(0.025,R471-1,N471-1)</f>
        <v>1.4602174329983979</v>
      </c>
      <c r="V476">
        <f t="shared" si="71"/>
        <v>1.4602174329983979</v>
      </c>
      <c r="W476">
        <f t="shared" si="71"/>
        <v>1.4863958585876951</v>
      </c>
    </row>
    <row r="477" spans="1:23" x14ac:dyDescent="0.25">
      <c r="H477" t="s">
        <v>26</v>
      </c>
      <c r="L477" t="s">
        <v>30</v>
      </c>
      <c r="M477">
        <f>TINV(0.05,M476)</f>
        <v>2.0057459953178696</v>
      </c>
      <c r="N477">
        <f t="shared" ref="N477:P477" si="72">TINV(0.05,N476)</f>
        <v>2.0057459953178696</v>
      </c>
      <c r="O477">
        <f t="shared" si="72"/>
        <v>2.0048792881880577</v>
      </c>
      <c r="P477">
        <f t="shared" si="72"/>
        <v>2.0048792881880577</v>
      </c>
      <c r="S477" t="s">
        <v>32</v>
      </c>
      <c r="T477">
        <f>M473^2/Q473^2*1/T475</f>
        <v>1.9761208461407397E-2</v>
      </c>
      <c r="U477">
        <f t="shared" ref="U477:W477" si="73">N473^2/R473^2*1/U475</f>
        <v>1.1218368351487467E-2</v>
      </c>
      <c r="V477">
        <f t="shared" si="73"/>
        <v>6.7861127148079001E-2</v>
      </c>
      <c r="W477">
        <f t="shared" si="73"/>
        <v>0.28279668079572912</v>
      </c>
    </row>
    <row r="478" spans="1:23" x14ac:dyDescent="0.25">
      <c r="H478" t="s">
        <v>27</v>
      </c>
      <c r="L478" t="s">
        <v>32</v>
      </c>
      <c r="M478">
        <f>M472-Q472-M477*SQRT(M473^2/M471+Q473^2/Q471)</f>
        <v>-13.023810779182289</v>
      </c>
      <c r="N478">
        <f t="shared" ref="N478:P478" si="74">N472-R472-N477*SQRT(N473^2/N471+R473^2/R471)</f>
        <v>-4.7104628823213464</v>
      </c>
      <c r="O478">
        <f t="shared" si="74"/>
        <v>-8.7025838326674556</v>
      </c>
      <c r="P478">
        <f t="shared" si="74"/>
        <v>-20.217204067782404</v>
      </c>
      <c r="S478" t="s">
        <v>33</v>
      </c>
      <c r="T478">
        <f>M473^2/Q473^2*T476</f>
        <v>4.4912613701493714E-2</v>
      </c>
      <c r="U478">
        <f t="shared" ref="U478:W478" si="75">N473^2/R473^2*U476</f>
        <v>2.5493254279930513E-2</v>
      </c>
      <c r="V478">
        <f t="shared" si="75"/>
        <v>0.15421146069600122</v>
      </c>
      <c r="W478">
        <f t="shared" si="75"/>
        <v>0.67040212063148619</v>
      </c>
    </row>
    <row r="479" spans="1:23" x14ac:dyDescent="0.25">
      <c r="H479" t="s">
        <v>31</v>
      </c>
      <c r="L479" t="s">
        <v>33</v>
      </c>
      <c r="M479">
        <f>M472-Q472+M477*SQRT(M473^2/M471+Q473^2/Q471)</f>
        <v>3.721737101226287</v>
      </c>
      <c r="N479">
        <f t="shared" ref="N479:P479" si="76">N472-R472+N477*SQRT(N473^2/N471+R473^2/R471)</f>
        <v>1.3681556927788687</v>
      </c>
      <c r="O479">
        <f t="shared" si="76"/>
        <v>1.7972594119900673</v>
      </c>
      <c r="P479">
        <f t="shared" si="76"/>
        <v>-0.4407010942824332</v>
      </c>
    </row>
    <row r="480" spans="1:23" x14ac:dyDescent="0.25">
      <c r="M480" t="s">
        <v>34</v>
      </c>
      <c r="P480" t="s">
        <v>35</v>
      </c>
      <c r="S480" t="s">
        <v>38</v>
      </c>
    </row>
  </sheetData>
  <conditionalFormatting sqref="A1:H470">
    <cfRule type="expression" dxfId="0" priority="2">
      <formula>$G2="M5J" = "M8V"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B199-1CBA-4CCE-8312-356E20510F84}">
  <dimension ref="A1:K488"/>
  <sheetViews>
    <sheetView topLeftCell="A454" workbookViewId="0">
      <selection activeCell="I473" sqref="I473"/>
    </sheetView>
  </sheetViews>
  <sheetFormatPr defaultRowHeight="15" x14ac:dyDescent="0.25"/>
  <cols>
    <col min="5" max="5" width="12" bestFit="1" customWidth="1"/>
    <col min="6" max="7" width="11.140625" customWidth="1"/>
    <col min="8" max="8" width="11.85546875" customWidth="1"/>
  </cols>
  <sheetData>
    <row r="1" spans="1:9" x14ac:dyDescent="0.25">
      <c r="A1" t="s">
        <v>1</v>
      </c>
      <c r="B1" t="s">
        <v>3</v>
      </c>
      <c r="E1">
        <v>2014</v>
      </c>
      <c r="F1">
        <v>2015</v>
      </c>
      <c r="G1">
        <v>2016</v>
      </c>
      <c r="H1">
        <v>2017</v>
      </c>
      <c r="I1">
        <v>2018</v>
      </c>
    </row>
    <row r="2" spans="1:9" x14ac:dyDescent="0.25">
      <c r="A2">
        <v>2018</v>
      </c>
      <c r="B2">
        <v>11.45</v>
      </c>
      <c r="E2" t="b">
        <f>IF(A2=2014,B2)</f>
        <v>0</v>
      </c>
      <c r="F2" t="b">
        <f>IF(A2=2015,B2)</f>
        <v>0</v>
      </c>
      <c r="G2" t="b">
        <f>IF(A2=2016,B2)</f>
        <v>0</v>
      </c>
      <c r="H2" t="b">
        <f>IF(A2=2017,B2)</f>
        <v>0</v>
      </c>
      <c r="I2">
        <f>IF(A2=2018,B2)</f>
        <v>11.45</v>
      </c>
    </row>
    <row r="3" spans="1:9" x14ac:dyDescent="0.25">
      <c r="A3">
        <v>2018</v>
      </c>
      <c r="B3">
        <v>11.31</v>
      </c>
      <c r="E3" t="b">
        <f t="shared" ref="E3:E66" si="0">IF(A3=2014,B3)</f>
        <v>0</v>
      </c>
      <c r="F3" t="b">
        <f t="shared" ref="F3:F66" si="1">IF(A3=2015,B3)</f>
        <v>0</v>
      </c>
      <c r="G3" t="b">
        <f t="shared" ref="G3:G66" si="2">IF(A3=2016,B3)</f>
        <v>0</v>
      </c>
      <c r="H3" t="b">
        <f t="shared" ref="H3:H66" si="3">IF(A3=2017,B3)</f>
        <v>0</v>
      </c>
      <c r="I3">
        <f t="shared" ref="I3:I66" si="4">IF(A3=2018,B3)</f>
        <v>11.31</v>
      </c>
    </row>
    <row r="4" spans="1:9" x14ac:dyDescent="0.25">
      <c r="A4">
        <v>2018</v>
      </c>
      <c r="B4">
        <v>11.39</v>
      </c>
      <c r="E4" t="b">
        <f t="shared" si="0"/>
        <v>0</v>
      </c>
      <c r="F4" t="b">
        <f t="shared" si="1"/>
        <v>0</v>
      </c>
      <c r="G4" t="b">
        <f t="shared" si="2"/>
        <v>0</v>
      </c>
      <c r="H4" t="b">
        <f t="shared" si="3"/>
        <v>0</v>
      </c>
      <c r="I4">
        <f t="shared" si="4"/>
        <v>11.39</v>
      </c>
    </row>
    <row r="5" spans="1:9" x14ac:dyDescent="0.25">
      <c r="A5">
        <v>2018</v>
      </c>
      <c r="B5">
        <v>11.72</v>
      </c>
      <c r="E5" t="b">
        <f t="shared" si="0"/>
        <v>0</v>
      </c>
      <c r="F5" t="b">
        <f t="shared" si="1"/>
        <v>0</v>
      </c>
      <c r="G5" t="b">
        <f t="shared" si="2"/>
        <v>0</v>
      </c>
      <c r="H5" t="b">
        <f t="shared" si="3"/>
        <v>0</v>
      </c>
      <c r="I5">
        <f t="shared" si="4"/>
        <v>11.72</v>
      </c>
    </row>
    <row r="6" spans="1:9" x14ac:dyDescent="0.25">
      <c r="A6">
        <v>2018</v>
      </c>
      <c r="B6">
        <v>11.51</v>
      </c>
      <c r="E6" t="b">
        <f t="shared" si="0"/>
        <v>0</v>
      </c>
      <c r="F6" t="b">
        <f t="shared" si="1"/>
        <v>0</v>
      </c>
      <c r="G6" t="b">
        <f t="shared" si="2"/>
        <v>0</v>
      </c>
      <c r="H6" t="b">
        <f t="shared" si="3"/>
        <v>0</v>
      </c>
      <c r="I6">
        <f t="shared" si="4"/>
        <v>11.51</v>
      </c>
    </row>
    <row r="7" spans="1:9" x14ac:dyDescent="0.25">
      <c r="A7">
        <v>2018</v>
      </c>
      <c r="B7">
        <v>11.75</v>
      </c>
      <c r="E7" t="b">
        <f t="shared" si="0"/>
        <v>0</v>
      </c>
      <c r="F7" t="b">
        <f t="shared" si="1"/>
        <v>0</v>
      </c>
      <c r="G7" t="b">
        <f t="shared" si="2"/>
        <v>0</v>
      </c>
      <c r="H7" t="b">
        <f t="shared" si="3"/>
        <v>0</v>
      </c>
      <c r="I7">
        <f t="shared" si="4"/>
        <v>11.75</v>
      </c>
    </row>
    <row r="8" spans="1:9" x14ac:dyDescent="0.25">
      <c r="A8">
        <v>2018</v>
      </c>
      <c r="B8">
        <v>11.64</v>
      </c>
      <c r="E8" t="b">
        <f t="shared" si="0"/>
        <v>0</v>
      </c>
      <c r="F8" t="b">
        <f t="shared" si="1"/>
        <v>0</v>
      </c>
      <c r="G8" t="b">
        <f t="shared" si="2"/>
        <v>0</v>
      </c>
      <c r="H8" t="b">
        <f t="shared" si="3"/>
        <v>0</v>
      </c>
      <c r="I8">
        <f t="shared" si="4"/>
        <v>11.64</v>
      </c>
    </row>
    <row r="9" spans="1:9" x14ac:dyDescent="0.25">
      <c r="A9">
        <v>2018</v>
      </c>
      <c r="B9">
        <v>11.42</v>
      </c>
      <c r="E9" t="b">
        <f t="shared" si="0"/>
        <v>0</v>
      </c>
      <c r="F9" t="b">
        <f t="shared" si="1"/>
        <v>0</v>
      </c>
      <c r="G9" t="b">
        <f t="shared" si="2"/>
        <v>0</v>
      </c>
      <c r="H9" t="b">
        <f t="shared" si="3"/>
        <v>0</v>
      </c>
      <c r="I9">
        <f t="shared" si="4"/>
        <v>11.42</v>
      </c>
    </row>
    <row r="10" spans="1:9" x14ac:dyDescent="0.25">
      <c r="A10">
        <v>2018</v>
      </c>
      <c r="B10">
        <v>11.35</v>
      </c>
      <c r="E10" t="b">
        <f t="shared" si="0"/>
        <v>0</v>
      </c>
      <c r="F10" t="b">
        <f t="shared" si="1"/>
        <v>0</v>
      </c>
      <c r="G10" t="b">
        <f t="shared" si="2"/>
        <v>0</v>
      </c>
      <c r="H10" t="b">
        <f t="shared" si="3"/>
        <v>0</v>
      </c>
      <c r="I10">
        <f t="shared" si="4"/>
        <v>11.35</v>
      </c>
    </row>
    <row r="11" spans="1:9" x14ac:dyDescent="0.25">
      <c r="A11">
        <v>2018</v>
      </c>
      <c r="B11">
        <v>11.41</v>
      </c>
      <c r="E11" t="b">
        <f t="shared" si="0"/>
        <v>0</v>
      </c>
      <c r="F11" t="b">
        <f t="shared" si="1"/>
        <v>0</v>
      </c>
      <c r="G11" t="b">
        <f t="shared" si="2"/>
        <v>0</v>
      </c>
      <c r="H11" t="b">
        <f t="shared" si="3"/>
        <v>0</v>
      </c>
      <c r="I11">
        <f t="shared" si="4"/>
        <v>11.41</v>
      </c>
    </row>
    <row r="12" spans="1:9" x14ac:dyDescent="0.25">
      <c r="A12">
        <v>2018</v>
      </c>
      <c r="B12">
        <v>11.85</v>
      </c>
      <c r="E12" t="b">
        <f t="shared" si="0"/>
        <v>0</v>
      </c>
      <c r="F12" t="b">
        <f t="shared" si="1"/>
        <v>0</v>
      </c>
      <c r="G12" t="b">
        <f t="shared" si="2"/>
        <v>0</v>
      </c>
      <c r="H12" t="b">
        <f t="shared" si="3"/>
        <v>0</v>
      </c>
      <c r="I12">
        <f t="shared" si="4"/>
        <v>11.85</v>
      </c>
    </row>
    <row r="13" spans="1:9" x14ac:dyDescent="0.25">
      <c r="A13">
        <v>2018</v>
      </c>
      <c r="B13">
        <v>11.47</v>
      </c>
      <c r="E13" t="b">
        <f t="shared" si="0"/>
        <v>0</v>
      </c>
      <c r="F13" t="b">
        <f t="shared" si="1"/>
        <v>0</v>
      </c>
      <c r="G13" t="b">
        <f t="shared" si="2"/>
        <v>0</v>
      </c>
      <c r="H13" t="b">
        <f t="shared" si="3"/>
        <v>0</v>
      </c>
      <c r="I13">
        <f t="shared" si="4"/>
        <v>11.47</v>
      </c>
    </row>
    <row r="14" spans="1:9" x14ac:dyDescent="0.25">
      <c r="A14">
        <v>2018</v>
      </c>
      <c r="B14">
        <v>11.37</v>
      </c>
      <c r="E14" t="b">
        <f t="shared" si="0"/>
        <v>0</v>
      </c>
      <c r="F14" t="b">
        <f t="shared" si="1"/>
        <v>0</v>
      </c>
      <c r="G14" t="b">
        <f t="shared" si="2"/>
        <v>0</v>
      </c>
      <c r="H14" t="b">
        <f t="shared" si="3"/>
        <v>0</v>
      </c>
      <c r="I14">
        <f t="shared" si="4"/>
        <v>11.37</v>
      </c>
    </row>
    <row r="15" spans="1:9" x14ac:dyDescent="0.25">
      <c r="A15">
        <v>2018</v>
      </c>
      <c r="B15">
        <v>11.38</v>
      </c>
      <c r="E15" t="b">
        <f t="shared" si="0"/>
        <v>0</v>
      </c>
      <c r="F15" t="b">
        <f t="shared" si="1"/>
        <v>0</v>
      </c>
      <c r="G15" t="b">
        <f t="shared" si="2"/>
        <v>0</v>
      </c>
      <c r="H15" t="b">
        <f t="shared" si="3"/>
        <v>0</v>
      </c>
      <c r="I15">
        <f t="shared" si="4"/>
        <v>11.38</v>
      </c>
    </row>
    <row r="16" spans="1:9" x14ac:dyDescent="0.25">
      <c r="A16">
        <v>2018</v>
      </c>
      <c r="B16">
        <v>11.53</v>
      </c>
      <c r="E16" t="b">
        <f t="shared" si="0"/>
        <v>0</v>
      </c>
      <c r="F16" t="b">
        <f t="shared" si="1"/>
        <v>0</v>
      </c>
      <c r="G16" t="b">
        <f t="shared" si="2"/>
        <v>0</v>
      </c>
      <c r="H16" t="b">
        <f t="shared" si="3"/>
        <v>0</v>
      </c>
      <c r="I16">
        <f t="shared" si="4"/>
        <v>11.53</v>
      </c>
    </row>
    <row r="17" spans="1:9" x14ac:dyDescent="0.25">
      <c r="A17">
        <v>2018</v>
      </c>
      <c r="B17">
        <v>11.48</v>
      </c>
      <c r="E17" t="b">
        <f t="shared" si="0"/>
        <v>0</v>
      </c>
      <c r="F17" t="b">
        <f t="shared" si="1"/>
        <v>0</v>
      </c>
      <c r="G17" t="b">
        <f t="shared" si="2"/>
        <v>0</v>
      </c>
      <c r="H17" t="b">
        <f t="shared" si="3"/>
        <v>0</v>
      </c>
      <c r="I17">
        <f t="shared" si="4"/>
        <v>11.48</v>
      </c>
    </row>
    <row r="18" spans="1:9" x14ac:dyDescent="0.25">
      <c r="A18">
        <v>2018</v>
      </c>
      <c r="B18">
        <v>11.58</v>
      </c>
      <c r="E18" t="b">
        <f t="shared" si="0"/>
        <v>0</v>
      </c>
      <c r="F18" t="b">
        <f t="shared" si="1"/>
        <v>0</v>
      </c>
      <c r="G18" t="b">
        <f t="shared" si="2"/>
        <v>0</v>
      </c>
      <c r="H18" t="b">
        <f t="shared" si="3"/>
        <v>0</v>
      </c>
      <c r="I18">
        <f t="shared" si="4"/>
        <v>11.58</v>
      </c>
    </row>
    <row r="19" spans="1:9" x14ac:dyDescent="0.25">
      <c r="A19">
        <v>2018</v>
      </c>
      <c r="B19">
        <v>11.34</v>
      </c>
      <c r="E19" t="b">
        <f t="shared" si="0"/>
        <v>0</v>
      </c>
      <c r="F19" t="b">
        <f t="shared" si="1"/>
        <v>0</v>
      </c>
      <c r="G19" t="b">
        <f t="shared" si="2"/>
        <v>0</v>
      </c>
      <c r="H19" t="b">
        <f t="shared" si="3"/>
        <v>0</v>
      </c>
      <c r="I19">
        <f t="shared" si="4"/>
        <v>11.34</v>
      </c>
    </row>
    <row r="20" spans="1:9" x14ac:dyDescent="0.25">
      <c r="A20">
        <v>2018</v>
      </c>
      <c r="B20">
        <v>11.48</v>
      </c>
      <c r="E20" t="b">
        <f t="shared" si="0"/>
        <v>0</v>
      </c>
      <c r="F20" t="b">
        <f t="shared" si="1"/>
        <v>0</v>
      </c>
      <c r="G20" t="b">
        <f t="shared" si="2"/>
        <v>0</v>
      </c>
      <c r="H20" t="b">
        <f t="shared" si="3"/>
        <v>0</v>
      </c>
      <c r="I20">
        <f t="shared" si="4"/>
        <v>11.48</v>
      </c>
    </row>
    <row r="21" spans="1:9" x14ac:dyDescent="0.25">
      <c r="A21">
        <v>2018</v>
      </c>
      <c r="B21">
        <v>11.31</v>
      </c>
      <c r="E21" t="b">
        <f t="shared" si="0"/>
        <v>0</v>
      </c>
      <c r="F21" t="b">
        <f t="shared" si="1"/>
        <v>0</v>
      </c>
      <c r="G21" t="b">
        <f t="shared" si="2"/>
        <v>0</v>
      </c>
      <c r="H21" t="b">
        <f t="shared" si="3"/>
        <v>0</v>
      </c>
      <c r="I21">
        <f t="shared" si="4"/>
        <v>11.31</v>
      </c>
    </row>
    <row r="22" spans="1:9" x14ac:dyDescent="0.25">
      <c r="A22">
        <v>2018</v>
      </c>
      <c r="B22">
        <v>11.66</v>
      </c>
      <c r="E22" t="b">
        <f t="shared" si="0"/>
        <v>0</v>
      </c>
      <c r="F22" t="b">
        <f t="shared" si="1"/>
        <v>0</v>
      </c>
      <c r="G22" t="b">
        <f t="shared" si="2"/>
        <v>0</v>
      </c>
      <c r="H22" t="b">
        <f t="shared" si="3"/>
        <v>0</v>
      </c>
      <c r="I22">
        <f t="shared" si="4"/>
        <v>11.66</v>
      </c>
    </row>
    <row r="23" spans="1:9" x14ac:dyDescent="0.25">
      <c r="A23">
        <v>2018</v>
      </c>
      <c r="B23">
        <v>11.42</v>
      </c>
      <c r="E23" t="b">
        <f t="shared" si="0"/>
        <v>0</v>
      </c>
      <c r="F23" t="b">
        <f t="shared" si="1"/>
        <v>0</v>
      </c>
      <c r="G23" t="b">
        <f t="shared" si="2"/>
        <v>0</v>
      </c>
      <c r="H23" t="b">
        <f t="shared" si="3"/>
        <v>0</v>
      </c>
      <c r="I23">
        <f t="shared" si="4"/>
        <v>11.42</v>
      </c>
    </row>
    <row r="24" spans="1:9" x14ac:dyDescent="0.25">
      <c r="A24">
        <v>2018</v>
      </c>
      <c r="B24">
        <v>11.42</v>
      </c>
      <c r="E24" t="b">
        <f t="shared" si="0"/>
        <v>0</v>
      </c>
      <c r="F24" t="b">
        <f t="shared" si="1"/>
        <v>0</v>
      </c>
      <c r="G24" t="b">
        <f t="shared" si="2"/>
        <v>0</v>
      </c>
      <c r="H24" t="b">
        <f t="shared" si="3"/>
        <v>0</v>
      </c>
      <c r="I24">
        <f t="shared" si="4"/>
        <v>11.42</v>
      </c>
    </row>
    <row r="25" spans="1:9" x14ac:dyDescent="0.25">
      <c r="A25">
        <v>2018</v>
      </c>
      <c r="B25">
        <v>11.47</v>
      </c>
      <c r="E25" t="b">
        <f t="shared" si="0"/>
        <v>0</v>
      </c>
      <c r="F25" t="b">
        <f t="shared" si="1"/>
        <v>0</v>
      </c>
      <c r="G25" t="b">
        <f t="shared" si="2"/>
        <v>0</v>
      </c>
      <c r="H25" t="b">
        <f t="shared" si="3"/>
        <v>0</v>
      </c>
      <c r="I25">
        <f t="shared" si="4"/>
        <v>11.47</v>
      </c>
    </row>
    <row r="26" spans="1:9" x14ac:dyDescent="0.25">
      <c r="A26">
        <v>2018</v>
      </c>
      <c r="B26">
        <v>11.28</v>
      </c>
      <c r="E26" t="b">
        <f t="shared" si="0"/>
        <v>0</v>
      </c>
      <c r="F26" t="b">
        <f t="shared" si="1"/>
        <v>0</v>
      </c>
      <c r="G26" t="b">
        <f t="shared" si="2"/>
        <v>0</v>
      </c>
      <c r="H26" t="b">
        <f t="shared" si="3"/>
        <v>0</v>
      </c>
      <c r="I26">
        <f t="shared" si="4"/>
        <v>11.28</v>
      </c>
    </row>
    <row r="27" spans="1:9" x14ac:dyDescent="0.25">
      <c r="A27">
        <v>2018</v>
      </c>
      <c r="B27">
        <v>8.23</v>
      </c>
      <c r="E27" t="b">
        <f t="shared" si="0"/>
        <v>0</v>
      </c>
      <c r="F27" t="b">
        <f t="shared" si="1"/>
        <v>0</v>
      </c>
      <c r="G27" t="b">
        <f t="shared" si="2"/>
        <v>0</v>
      </c>
      <c r="H27" t="b">
        <f t="shared" si="3"/>
        <v>0</v>
      </c>
      <c r="I27">
        <f t="shared" si="4"/>
        <v>8.23</v>
      </c>
    </row>
    <row r="28" spans="1:9" x14ac:dyDescent="0.25">
      <c r="A28">
        <v>2018</v>
      </c>
      <c r="B28">
        <v>11.86</v>
      </c>
      <c r="E28" t="b">
        <f t="shared" si="0"/>
        <v>0</v>
      </c>
      <c r="F28" t="b">
        <f t="shared" si="1"/>
        <v>0</v>
      </c>
      <c r="G28" t="b">
        <f t="shared" si="2"/>
        <v>0</v>
      </c>
      <c r="H28" t="b">
        <f t="shared" si="3"/>
        <v>0</v>
      </c>
      <c r="I28">
        <f t="shared" si="4"/>
        <v>11.86</v>
      </c>
    </row>
    <row r="29" spans="1:9" x14ac:dyDescent="0.25">
      <c r="A29">
        <v>2018</v>
      </c>
      <c r="B29">
        <v>11.66</v>
      </c>
      <c r="E29" t="b">
        <f t="shared" si="0"/>
        <v>0</v>
      </c>
      <c r="F29" t="b">
        <f t="shared" si="1"/>
        <v>0</v>
      </c>
      <c r="G29" t="b">
        <f t="shared" si="2"/>
        <v>0</v>
      </c>
      <c r="H29" t="b">
        <f t="shared" si="3"/>
        <v>0</v>
      </c>
      <c r="I29">
        <f t="shared" si="4"/>
        <v>11.66</v>
      </c>
    </row>
    <row r="30" spans="1:9" x14ac:dyDescent="0.25">
      <c r="A30">
        <v>2018</v>
      </c>
      <c r="B30">
        <v>11.45</v>
      </c>
      <c r="E30" t="b">
        <f t="shared" si="0"/>
        <v>0</v>
      </c>
      <c r="F30" t="b">
        <f t="shared" si="1"/>
        <v>0</v>
      </c>
      <c r="G30" t="b">
        <f t="shared" si="2"/>
        <v>0</v>
      </c>
      <c r="H30" t="b">
        <f t="shared" si="3"/>
        <v>0</v>
      </c>
      <c r="I30">
        <f t="shared" si="4"/>
        <v>11.45</v>
      </c>
    </row>
    <row r="31" spans="1:9" x14ac:dyDescent="0.25">
      <c r="A31">
        <v>2018</v>
      </c>
      <c r="B31">
        <v>11.46</v>
      </c>
      <c r="E31" t="b">
        <f t="shared" si="0"/>
        <v>0</v>
      </c>
      <c r="F31" t="b">
        <f t="shared" si="1"/>
        <v>0</v>
      </c>
      <c r="G31" t="b">
        <f t="shared" si="2"/>
        <v>0</v>
      </c>
      <c r="H31" t="b">
        <f t="shared" si="3"/>
        <v>0</v>
      </c>
      <c r="I31">
        <f t="shared" si="4"/>
        <v>11.46</v>
      </c>
    </row>
    <row r="32" spans="1:9" x14ac:dyDescent="0.25">
      <c r="A32">
        <v>2018</v>
      </c>
      <c r="B32">
        <v>11.57</v>
      </c>
      <c r="E32" t="b">
        <f t="shared" si="0"/>
        <v>0</v>
      </c>
      <c r="F32" t="b">
        <f t="shared" si="1"/>
        <v>0</v>
      </c>
      <c r="G32" t="b">
        <f t="shared" si="2"/>
        <v>0</v>
      </c>
      <c r="H32" t="b">
        <f t="shared" si="3"/>
        <v>0</v>
      </c>
      <c r="I32">
        <f t="shared" si="4"/>
        <v>11.57</v>
      </c>
    </row>
    <row r="33" spans="1:9" x14ac:dyDescent="0.25">
      <c r="A33">
        <v>2018</v>
      </c>
      <c r="B33">
        <v>11.69</v>
      </c>
      <c r="E33" t="b">
        <f t="shared" si="0"/>
        <v>0</v>
      </c>
      <c r="F33" t="b">
        <f t="shared" si="1"/>
        <v>0</v>
      </c>
      <c r="G33" t="b">
        <f t="shared" si="2"/>
        <v>0</v>
      </c>
      <c r="H33" t="b">
        <f t="shared" si="3"/>
        <v>0</v>
      </c>
      <c r="I33">
        <f t="shared" si="4"/>
        <v>11.69</v>
      </c>
    </row>
    <row r="34" spans="1:9" x14ac:dyDescent="0.25">
      <c r="A34">
        <v>2018</v>
      </c>
      <c r="B34">
        <v>11.96</v>
      </c>
      <c r="E34" t="b">
        <f t="shared" si="0"/>
        <v>0</v>
      </c>
      <c r="F34" t="b">
        <f t="shared" si="1"/>
        <v>0</v>
      </c>
      <c r="G34" t="b">
        <f t="shared" si="2"/>
        <v>0</v>
      </c>
      <c r="H34" t="b">
        <f t="shared" si="3"/>
        <v>0</v>
      </c>
      <c r="I34">
        <f t="shared" si="4"/>
        <v>11.96</v>
      </c>
    </row>
    <row r="35" spans="1:9" x14ac:dyDescent="0.25">
      <c r="A35">
        <v>2018</v>
      </c>
      <c r="B35">
        <v>11.77</v>
      </c>
      <c r="E35" t="b">
        <f t="shared" si="0"/>
        <v>0</v>
      </c>
      <c r="F35" t="b">
        <f t="shared" si="1"/>
        <v>0</v>
      </c>
      <c r="G35" t="b">
        <f t="shared" si="2"/>
        <v>0</v>
      </c>
      <c r="H35" t="b">
        <f t="shared" si="3"/>
        <v>0</v>
      </c>
      <c r="I35">
        <f t="shared" si="4"/>
        <v>11.77</v>
      </c>
    </row>
    <row r="36" spans="1:9" x14ac:dyDescent="0.25">
      <c r="A36">
        <v>2018</v>
      </c>
      <c r="B36">
        <v>11.71</v>
      </c>
      <c r="E36" t="b">
        <f t="shared" si="0"/>
        <v>0</v>
      </c>
      <c r="F36" t="b">
        <f t="shared" si="1"/>
        <v>0</v>
      </c>
      <c r="G36" t="b">
        <f t="shared" si="2"/>
        <v>0</v>
      </c>
      <c r="H36" t="b">
        <f t="shared" si="3"/>
        <v>0</v>
      </c>
      <c r="I36">
        <f t="shared" si="4"/>
        <v>11.71</v>
      </c>
    </row>
    <row r="37" spans="1:9" x14ac:dyDescent="0.25">
      <c r="A37">
        <v>2018</v>
      </c>
      <c r="B37">
        <v>11.53</v>
      </c>
      <c r="E37" t="b">
        <f t="shared" si="0"/>
        <v>0</v>
      </c>
      <c r="F37" t="b">
        <f t="shared" si="1"/>
        <v>0</v>
      </c>
      <c r="G37" t="b">
        <f t="shared" si="2"/>
        <v>0</v>
      </c>
      <c r="H37" t="b">
        <f t="shared" si="3"/>
        <v>0</v>
      </c>
      <c r="I37">
        <f t="shared" si="4"/>
        <v>11.53</v>
      </c>
    </row>
    <row r="38" spans="1:9" x14ac:dyDescent="0.25">
      <c r="A38">
        <v>2018</v>
      </c>
      <c r="B38">
        <v>11.73</v>
      </c>
      <c r="E38" t="b">
        <f t="shared" si="0"/>
        <v>0</v>
      </c>
      <c r="F38" t="b">
        <f t="shared" si="1"/>
        <v>0</v>
      </c>
      <c r="G38" t="b">
        <f t="shared" si="2"/>
        <v>0</v>
      </c>
      <c r="H38" t="b">
        <f t="shared" si="3"/>
        <v>0</v>
      </c>
      <c r="I38">
        <f t="shared" si="4"/>
        <v>11.73</v>
      </c>
    </row>
    <row r="39" spans="1:9" x14ac:dyDescent="0.25">
      <c r="A39">
        <v>2018</v>
      </c>
      <c r="B39">
        <v>11.64</v>
      </c>
      <c r="E39" t="b">
        <f t="shared" si="0"/>
        <v>0</v>
      </c>
      <c r="F39" t="b">
        <f t="shared" si="1"/>
        <v>0</v>
      </c>
      <c r="G39" t="b">
        <f t="shared" si="2"/>
        <v>0</v>
      </c>
      <c r="H39" t="b">
        <f t="shared" si="3"/>
        <v>0</v>
      </c>
      <c r="I39">
        <f t="shared" si="4"/>
        <v>11.64</v>
      </c>
    </row>
    <row r="40" spans="1:9" x14ac:dyDescent="0.25">
      <c r="A40">
        <v>2018</v>
      </c>
      <c r="B40">
        <v>11.29</v>
      </c>
      <c r="E40" t="b">
        <f t="shared" si="0"/>
        <v>0</v>
      </c>
      <c r="F40" t="b">
        <f t="shared" si="1"/>
        <v>0</v>
      </c>
      <c r="G40" t="b">
        <f t="shared" si="2"/>
        <v>0</v>
      </c>
      <c r="H40" t="b">
        <f t="shared" si="3"/>
        <v>0</v>
      </c>
      <c r="I40">
        <f t="shared" si="4"/>
        <v>11.29</v>
      </c>
    </row>
    <row r="41" spans="1:9" x14ac:dyDescent="0.25">
      <c r="A41">
        <v>2018</v>
      </c>
      <c r="B41">
        <v>11.46</v>
      </c>
      <c r="E41" t="b">
        <f t="shared" si="0"/>
        <v>0</v>
      </c>
      <c r="F41" t="b">
        <f t="shared" si="1"/>
        <v>0</v>
      </c>
      <c r="G41" t="b">
        <f t="shared" si="2"/>
        <v>0</v>
      </c>
      <c r="H41" t="b">
        <f t="shared" si="3"/>
        <v>0</v>
      </c>
      <c r="I41">
        <f t="shared" si="4"/>
        <v>11.46</v>
      </c>
    </row>
    <row r="42" spans="1:9" x14ac:dyDescent="0.25">
      <c r="A42">
        <v>2018</v>
      </c>
      <c r="B42">
        <v>10.6</v>
      </c>
      <c r="E42" t="b">
        <f t="shared" si="0"/>
        <v>0</v>
      </c>
      <c r="F42" t="b">
        <f t="shared" si="1"/>
        <v>0</v>
      </c>
      <c r="G42" t="b">
        <f t="shared" si="2"/>
        <v>0</v>
      </c>
      <c r="H42" t="b">
        <f t="shared" si="3"/>
        <v>0</v>
      </c>
      <c r="I42">
        <f t="shared" si="4"/>
        <v>10.6</v>
      </c>
    </row>
    <row r="43" spans="1:9" x14ac:dyDescent="0.25">
      <c r="A43">
        <v>2018</v>
      </c>
      <c r="B43">
        <v>10.46</v>
      </c>
      <c r="E43" t="b">
        <f t="shared" si="0"/>
        <v>0</v>
      </c>
      <c r="F43" t="b">
        <f t="shared" si="1"/>
        <v>0</v>
      </c>
      <c r="G43" t="b">
        <f t="shared" si="2"/>
        <v>0</v>
      </c>
      <c r="H43" t="b">
        <f t="shared" si="3"/>
        <v>0</v>
      </c>
      <c r="I43">
        <f t="shared" si="4"/>
        <v>10.46</v>
      </c>
    </row>
    <row r="44" spans="1:9" x14ac:dyDescent="0.25">
      <c r="A44">
        <v>2018</v>
      </c>
      <c r="B44">
        <v>10.78</v>
      </c>
      <c r="E44" t="b">
        <f t="shared" si="0"/>
        <v>0</v>
      </c>
      <c r="F44" t="b">
        <f t="shared" si="1"/>
        <v>0</v>
      </c>
      <c r="G44" t="b">
        <f t="shared" si="2"/>
        <v>0</v>
      </c>
      <c r="H44" t="b">
        <f t="shared" si="3"/>
        <v>0</v>
      </c>
      <c r="I44">
        <f t="shared" si="4"/>
        <v>10.78</v>
      </c>
    </row>
    <row r="45" spans="1:9" x14ac:dyDescent="0.25">
      <c r="A45">
        <v>2018</v>
      </c>
      <c r="B45">
        <v>10.8</v>
      </c>
      <c r="E45" t="b">
        <f t="shared" si="0"/>
        <v>0</v>
      </c>
      <c r="F45" t="b">
        <f t="shared" si="1"/>
        <v>0</v>
      </c>
      <c r="G45" t="b">
        <f t="shared" si="2"/>
        <v>0</v>
      </c>
      <c r="H45" t="b">
        <f t="shared" si="3"/>
        <v>0</v>
      </c>
      <c r="I45">
        <f t="shared" si="4"/>
        <v>10.8</v>
      </c>
    </row>
    <row r="46" spans="1:9" x14ac:dyDescent="0.25">
      <c r="A46">
        <v>2018</v>
      </c>
      <c r="B46">
        <v>10.66</v>
      </c>
      <c r="E46" t="b">
        <f t="shared" si="0"/>
        <v>0</v>
      </c>
      <c r="F46" t="b">
        <f t="shared" si="1"/>
        <v>0</v>
      </c>
      <c r="G46" t="b">
        <f t="shared" si="2"/>
        <v>0</v>
      </c>
      <c r="H46" t="b">
        <f t="shared" si="3"/>
        <v>0</v>
      </c>
      <c r="I46">
        <f t="shared" si="4"/>
        <v>10.66</v>
      </c>
    </row>
    <row r="47" spans="1:9" x14ac:dyDescent="0.25">
      <c r="A47">
        <v>2018</v>
      </c>
      <c r="B47">
        <v>10.57</v>
      </c>
      <c r="E47" t="b">
        <f t="shared" si="0"/>
        <v>0</v>
      </c>
      <c r="F47" t="b">
        <f t="shared" si="1"/>
        <v>0</v>
      </c>
      <c r="G47" t="b">
        <f t="shared" si="2"/>
        <v>0</v>
      </c>
      <c r="H47" t="b">
        <f t="shared" si="3"/>
        <v>0</v>
      </c>
      <c r="I47">
        <f t="shared" si="4"/>
        <v>10.57</v>
      </c>
    </row>
    <row r="48" spans="1:9" x14ac:dyDescent="0.25">
      <c r="A48">
        <v>2018</v>
      </c>
      <c r="B48">
        <v>10.54</v>
      </c>
      <c r="E48" t="b">
        <f t="shared" si="0"/>
        <v>0</v>
      </c>
      <c r="F48" t="b">
        <f t="shared" si="1"/>
        <v>0</v>
      </c>
      <c r="G48" t="b">
        <f t="shared" si="2"/>
        <v>0</v>
      </c>
      <c r="H48" t="b">
        <f t="shared" si="3"/>
        <v>0</v>
      </c>
      <c r="I48">
        <f t="shared" si="4"/>
        <v>10.54</v>
      </c>
    </row>
    <row r="49" spans="1:9" x14ac:dyDescent="0.25">
      <c r="A49">
        <v>2018</v>
      </c>
      <c r="B49">
        <v>10.83</v>
      </c>
      <c r="E49" t="b">
        <f t="shared" si="0"/>
        <v>0</v>
      </c>
      <c r="F49" t="b">
        <f t="shared" si="1"/>
        <v>0</v>
      </c>
      <c r="G49" t="b">
        <f t="shared" si="2"/>
        <v>0</v>
      </c>
      <c r="H49" t="b">
        <f t="shared" si="3"/>
        <v>0</v>
      </c>
      <c r="I49">
        <f t="shared" si="4"/>
        <v>10.83</v>
      </c>
    </row>
    <row r="50" spans="1:9" x14ac:dyDescent="0.25">
      <c r="A50">
        <v>2018</v>
      </c>
      <c r="B50">
        <v>10.63</v>
      </c>
      <c r="E50" t="b">
        <f t="shared" si="0"/>
        <v>0</v>
      </c>
      <c r="F50" t="b">
        <f t="shared" si="1"/>
        <v>0</v>
      </c>
      <c r="G50" t="b">
        <f t="shared" si="2"/>
        <v>0</v>
      </c>
      <c r="H50" t="b">
        <f t="shared" si="3"/>
        <v>0</v>
      </c>
      <c r="I50">
        <f t="shared" si="4"/>
        <v>10.63</v>
      </c>
    </row>
    <row r="51" spans="1:9" x14ac:dyDescent="0.25">
      <c r="A51">
        <v>2018</v>
      </c>
      <c r="B51">
        <v>10.76</v>
      </c>
      <c r="E51" t="b">
        <f t="shared" si="0"/>
        <v>0</v>
      </c>
      <c r="F51" t="b">
        <f t="shared" si="1"/>
        <v>0</v>
      </c>
      <c r="G51" t="b">
        <f t="shared" si="2"/>
        <v>0</v>
      </c>
      <c r="H51" t="b">
        <f t="shared" si="3"/>
        <v>0</v>
      </c>
      <c r="I51">
        <f t="shared" si="4"/>
        <v>10.76</v>
      </c>
    </row>
    <row r="52" spans="1:9" x14ac:dyDescent="0.25">
      <c r="A52">
        <v>2018</v>
      </c>
      <c r="B52">
        <v>10.46</v>
      </c>
      <c r="E52" t="b">
        <f t="shared" si="0"/>
        <v>0</v>
      </c>
      <c r="F52" t="b">
        <f t="shared" si="1"/>
        <v>0</v>
      </c>
      <c r="G52" t="b">
        <f t="shared" si="2"/>
        <v>0</v>
      </c>
      <c r="H52" t="b">
        <f t="shared" si="3"/>
        <v>0</v>
      </c>
      <c r="I52">
        <f t="shared" si="4"/>
        <v>10.46</v>
      </c>
    </row>
    <row r="53" spans="1:9" x14ac:dyDescent="0.25">
      <c r="A53">
        <v>2018</v>
      </c>
      <c r="B53">
        <v>10.65</v>
      </c>
      <c r="E53" t="b">
        <f t="shared" si="0"/>
        <v>0</v>
      </c>
      <c r="F53" t="b">
        <f t="shared" si="1"/>
        <v>0</v>
      </c>
      <c r="G53" t="b">
        <f t="shared" si="2"/>
        <v>0</v>
      </c>
      <c r="H53" t="b">
        <f t="shared" si="3"/>
        <v>0</v>
      </c>
      <c r="I53">
        <f t="shared" si="4"/>
        <v>10.65</v>
      </c>
    </row>
    <row r="54" spans="1:9" x14ac:dyDescent="0.25">
      <c r="A54">
        <v>2018</v>
      </c>
      <c r="B54">
        <v>10.62</v>
      </c>
      <c r="E54" t="b">
        <f t="shared" si="0"/>
        <v>0</v>
      </c>
      <c r="F54" t="b">
        <f t="shared" si="1"/>
        <v>0</v>
      </c>
      <c r="G54" t="b">
        <f t="shared" si="2"/>
        <v>0</v>
      </c>
      <c r="H54" t="b">
        <f t="shared" si="3"/>
        <v>0</v>
      </c>
      <c r="I54">
        <f t="shared" si="4"/>
        <v>10.62</v>
      </c>
    </row>
    <row r="55" spans="1:9" x14ac:dyDescent="0.25">
      <c r="A55">
        <v>2018</v>
      </c>
      <c r="B55">
        <v>10.62</v>
      </c>
      <c r="E55" t="b">
        <f t="shared" si="0"/>
        <v>0</v>
      </c>
      <c r="F55" t="b">
        <f t="shared" si="1"/>
        <v>0</v>
      </c>
      <c r="G55" t="b">
        <f t="shared" si="2"/>
        <v>0</v>
      </c>
      <c r="H55" t="b">
        <f t="shared" si="3"/>
        <v>0</v>
      </c>
      <c r="I55">
        <f t="shared" si="4"/>
        <v>10.62</v>
      </c>
    </row>
    <row r="56" spans="1:9" x14ac:dyDescent="0.25">
      <c r="A56">
        <v>2017</v>
      </c>
      <c r="B56">
        <v>0.28000000000000003</v>
      </c>
      <c r="E56" t="b">
        <f t="shared" si="0"/>
        <v>0</v>
      </c>
      <c r="F56" t="b">
        <f t="shared" si="1"/>
        <v>0</v>
      </c>
      <c r="G56" t="b">
        <f t="shared" si="2"/>
        <v>0</v>
      </c>
      <c r="H56">
        <f t="shared" si="3"/>
        <v>0.28000000000000003</v>
      </c>
      <c r="I56" t="b">
        <f t="shared" si="4"/>
        <v>0</v>
      </c>
    </row>
    <row r="57" spans="1:9" x14ac:dyDescent="0.25">
      <c r="A57">
        <v>2017</v>
      </c>
      <c r="B57">
        <v>10.34</v>
      </c>
      <c r="E57" t="b">
        <f t="shared" si="0"/>
        <v>0</v>
      </c>
      <c r="F57" t="b">
        <f t="shared" si="1"/>
        <v>0</v>
      </c>
      <c r="G57" t="b">
        <f t="shared" si="2"/>
        <v>0</v>
      </c>
      <c r="H57">
        <f t="shared" si="3"/>
        <v>10.34</v>
      </c>
      <c r="I57" t="b">
        <f t="shared" si="4"/>
        <v>0</v>
      </c>
    </row>
    <row r="58" spans="1:9" x14ac:dyDescent="0.25">
      <c r="A58">
        <v>2017</v>
      </c>
      <c r="B58">
        <v>9.91</v>
      </c>
      <c r="E58" t="b">
        <f t="shared" si="0"/>
        <v>0</v>
      </c>
      <c r="F58" t="b">
        <f t="shared" si="1"/>
        <v>0</v>
      </c>
      <c r="G58" t="b">
        <f t="shared" si="2"/>
        <v>0</v>
      </c>
      <c r="H58">
        <f t="shared" si="3"/>
        <v>9.91</v>
      </c>
      <c r="I58" t="b">
        <f t="shared" si="4"/>
        <v>0</v>
      </c>
    </row>
    <row r="59" spans="1:9" x14ac:dyDescent="0.25">
      <c r="A59">
        <v>2017</v>
      </c>
      <c r="B59">
        <v>10.15</v>
      </c>
      <c r="E59" t="b">
        <f t="shared" si="0"/>
        <v>0</v>
      </c>
      <c r="F59" t="b">
        <f t="shared" si="1"/>
        <v>0</v>
      </c>
      <c r="G59" t="b">
        <f t="shared" si="2"/>
        <v>0</v>
      </c>
      <c r="H59">
        <f t="shared" si="3"/>
        <v>10.15</v>
      </c>
      <c r="I59" t="b">
        <f t="shared" si="4"/>
        <v>0</v>
      </c>
    </row>
    <row r="60" spans="1:9" x14ac:dyDescent="0.25">
      <c r="A60">
        <v>2017</v>
      </c>
      <c r="B60">
        <v>9.94</v>
      </c>
      <c r="E60" t="b">
        <f t="shared" si="0"/>
        <v>0</v>
      </c>
      <c r="F60" t="b">
        <f t="shared" si="1"/>
        <v>0</v>
      </c>
      <c r="G60" t="b">
        <f t="shared" si="2"/>
        <v>0</v>
      </c>
      <c r="H60">
        <f t="shared" si="3"/>
        <v>9.94</v>
      </c>
      <c r="I60" t="b">
        <f t="shared" si="4"/>
        <v>0</v>
      </c>
    </row>
    <row r="61" spans="1:9" x14ac:dyDescent="0.25">
      <c r="A61">
        <v>2017</v>
      </c>
      <c r="B61">
        <v>10.039999999999999</v>
      </c>
      <c r="E61" t="b">
        <f t="shared" si="0"/>
        <v>0</v>
      </c>
      <c r="F61" t="b">
        <f t="shared" si="1"/>
        <v>0</v>
      </c>
      <c r="G61" t="b">
        <f t="shared" si="2"/>
        <v>0</v>
      </c>
      <c r="H61">
        <f t="shared" si="3"/>
        <v>10.039999999999999</v>
      </c>
      <c r="I61" t="b">
        <f t="shared" si="4"/>
        <v>0</v>
      </c>
    </row>
    <row r="62" spans="1:9" x14ac:dyDescent="0.25">
      <c r="A62">
        <v>2017</v>
      </c>
      <c r="B62">
        <v>9.77</v>
      </c>
      <c r="E62" t="b">
        <f t="shared" si="0"/>
        <v>0</v>
      </c>
      <c r="F62" t="b">
        <f t="shared" si="1"/>
        <v>0</v>
      </c>
      <c r="G62" t="b">
        <f t="shared" si="2"/>
        <v>0</v>
      </c>
      <c r="H62">
        <f t="shared" si="3"/>
        <v>9.77</v>
      </c>
      <c r="I62" t="b">
        <f t="shared" si="4"/>
        <v>0</v>
      </c>
    </row>
    <row r="63" spans="1:9" x14ac:dyDescent="0.25">
      <c r="A63">
        <v>2017</v>
      </c>
      <c r="B63">
        <v>10.050000000000001</v>
      </c>
      <c r="E63" t="b">
        <f t="shared" si="0"/>
        <v>0</v>
      </c>
      <c r="F63" t="b">
        <f t="shared" si="1"/>
        <v>0</v>
      </c>
      <c r="G63" t="b">
        <f t="shared" si="2"/>
        <v>0</v>
      </c>
      <c r="H63">
        <f t="shared" si="3"/>
        <v>10.050000000000001</v>
      </c>
      <c r="I63" t="b">
        <f t="shared" si="4"/>
        <v>0</v>
      </c>
    </row>
    <row r="64" spans="1:9" x14ac:dyDescent="0.25">
      <c r="A64">
        <v>2017</v>
      </c>
      <c r="B64">
        <v>10.119999999999999</v>
      </c>
      <c r="E64" t="b">
        <f t="shared" si="0"/>
        <v>0</v>
      </c>
      <c r="F64" t="b">
        <f t="shared" si="1"/>
        <v>0</v>
      </c>
      <c r="G64" t="b">
        <f t="shared" si="2"/>
        <v>0</v>
      </c>
      <c r="H64">
        <f t="shared" si="3"/>
        <v>10.119999999999999</v>
      </c>
      <c r="I64" t="b">
        <f t="shared" si="4"/>
        <v>0</v>
      </c>
    </row>
    <row r="65" spans="1:9" x14ac:dyDescent="0.25">
      <c r="A65">
        <v>2017</v>
      </c>
      <c r="B65">
        <v>10.54</v>
      </c>
      <c r="E65" t="b">
        <f t="shared" si="0"/>
        <v>0</v>
      </c>
      <c r="F65" t="b">
        <f t="shared" si="1"/>
        <v>0</v>
      </c>
      <c r="G65" t="b">
        <f t="shared" si="2"/>
        <v>0</v>
      </c>
      <c r="H65">
        <f t="shared" si="3"/>
        <v>10.54</v>
      </c>
      <c r="I65" t="b">
        <f t="shared" si="4"/>
        <v>0</v>
      </c>
    </row>
    <row r="66" spans="1:9" x14ac:dyDescent="0.25">
      <c r="A66">
        <v>2017</v>
      </c>
      <c r="B66">
        <v>9.99</v>
      </c>
      <c r="E66" t="b">
        <f t="shared" si="0"/>
        <v>0</v>
      </c>
      <c r="F66" t="b">
        <f t="shared" si="1"/>
        <v>0</v>
      </c>
      <c r="G66" t="b">
        <f t="shared" si="2"/>
        <v>0</v>
      </c>
      <c r="H66">
        <f t="shared" si="3"/>
        <v>9.99</v>
      </c>
      <c r="I66" t="b">
        <f t="shared" si="4"/>
        <v>0</v>
      </c>
    </row>
    <row r="67" spans="1:9" x14ac:dyDescent="0.25">
      <c r="A67">
        <v>2017</v>
      </c>
      <c r="B67">
        <v>10.14</v>
      </c>
      <c r="E67" t="b">
        <f t="shared" ref="E67:E130" si="5">IF(A67=2014,B67)</f>
        <v>0</v>
      </c>
      <c r="F67" t="b">
        <f t="shared" ref="F67:F130" si="6">IF(A67=2015,B67)</f>
        <v>0</v>
      </c>
      <c r="G67" t="b">
        <f t="shared" ref="G67:G130" si="7">IF(A67=2016,B67)</f>
        <v>0</v>
      </c>
      <c r="H67">
        <f t="shared" ref="H67:H130" si="8">IF(A67=2017,B67)</f>
        <v>10.14</v>
      </c>
      <c r="I67" t="b">
        <f t="shared" ref="I67:I130" si="9">IF(A67=2018,B67)</f>
        <v>0</v>
      </c>
    </row>
    <row r="68" spans="1:9" x14ac:dyDescent="0.25">
      <c r="A68">
        <v>2017</v>
      </c>
      <c r="B68">
        <v>9.76</v>
      </c>
      <c r="E68" t="b">
        <f t="shared" si="5"/>
        <v>0</v>
      </c>
      <c r="F68" t="b">
        <f t="shared" si="6"/>
        <v>0</v>
      </c>
      <c r="G68" t="b">
        <f t="shared" si="7"/>
        <v>0</v>
      </c>
      <c r="H68">
        <f t="shared" si="8"/>
        <v>9.76</v>
      </c>
      <c r="I68" t="b">
        <f t="shared" si="9"/>
        <v>0</v>
      </c>
    </row>
    <row r="69" spans="1:9" x14ac:dyDescent="0.25">
      <c r="A69">
        <v>2017</v>
      </c>
      <c r="B69">
        <v>9.76</v>
      </c>
      <c r="E69" t="b">
        <f t="shared" si="5"/>
        <v>0</v>
      </c>
      <c r="F69" t="b">
        <f t="shared" si="6"/>
        <v>0</v>
      </c>
      <c r="G69" t="b">
        <f t="shared" si="7"/>
        <v>0</v>
      </c>
      <c r="H69">
        <f t="shared" si="8"/>
        <v>9.76</v>
      </c>
      <c r="I69" t="b">
        <f t="shared" si="9"/>
        <v>0</v>
      </c>
    </row>
    <row r="70" spans="1:9" x14ac:dyDescent="0.25">
      <c r="A70">
        <v>2017</v>
      </c>
      <c r="B70">
        <v>10.01</v>
      </c>
      <c r="E70" t="b">
        <f t="shared" si="5"/>
        <v>0</v>
      </c>
      <c r="F70" t="b">
        <f t="shared" si="6"/>
        <v>0</v>
      </c>
      <c r="G70" t="b">
        <f t="shared" si="7"/>
        <v>0</v>
      </c>
      <c r="H70">
        <f t="shared" si="8"/>
        <v>10.01</v>
      </c>
      <c r="I70" t="b">
        <f t="shared" si="9"/>
        <v>0</v>
      </c>
    </row>
    <row r="71" spans="1:9" x14ac:dyDescent="0.25">
      <c r="A71">
        <v>2017</v>
      </c>
      <c r="B71">
        <v>9.75</v>
      </c>
      <c r="E71" t="b">
        <f t="shared" si="5"/>
        <v>0</v>
      </c>
      <c r="F71" t="b">
        <f t="shared" si="6"/>
        <v>0</v>
      </c>
      <c r="G71" t="b">
        <f t="shared" si="7"/>
        <v>0</v>
      </c>
      <c r="H71">
        <f t="shared" si="8"/>
        <v>9.75</v>
      </c>
      <c r="I71" t="b">
        <f t="shared" si="9"/>
        <v>0</v>
      </c>
    </row>
    <row r="72" spans="1:9" x14ac:dyDescent="0.25">
      <c r="A72">
        <v>2017</v>
      </c>
      <c r="B72">
        <v>9.86</v>
      </c>
      <c r="E72" t="b">
        <f t="shared" si="5"/>
        <v>0</v>
      </c>
      <c r="F72" t="b">
        <f t="shared" si="6"/>
        <v>0</v>
      </c>
      <c r="G72" t="b">
        <f t="shared" si="7"/>
        <v>0</v>
      </c>
      <c r="H72">
        <f t="shared" si="8"/>
        <v>9.86</v>
      </c>
      <c r="I72" t="b">
        <f t="shared" si="9"/>
        <v>0</v>
      </c>
    </row>
    <row r="73" spans="1:9" x14ac:dyDescent="0.25">
      <c r="A73">
        <v>2017</v>
      </c>
      <c r="B73">
        <v>10.14</v>
      </c>
      <c r="E73" t="b">
        <f t="shared" si="5"/>
        <v>0</v>
      </c>
      <c r="F73" t="b">
        <f t="shared" si="6"/>
        <v>0</v>
      </c>
      <c r="G73" t="b">
        <f t="shared" si="7"/>
        <v>0</v>
      </c>
      <c r="H73">
        <f t="shared" si="8"/>
        <v>10.14</v>
      </c>
      <c r="I73" t="b">
        <f t="shared" si="9"/>
        <v>0</v>
      </c>
    </row>
    <row r="74" spans="1:9" x14ac:dyDescent="0.25">
      <c r="A74">
        <v>2017</v>
      </c>
      <c r="B74">
        <v>0.21</v>
      </c>
      <c r="E74" t="b">
        <f t="shared" si="5"/>
        <v>0</v>
      </c>
      <c r="F74" t="b">
        <f t="shared" si="6"/>
        <v>0</v>
      </c>
      <c r="G74" t="b">
        <f t="shared" si="7"/>
        <v>0</v>
      </c>
      <c r="H74">
        <f t="shared" si="8"/>
        <v>0.21</v>
      </c>
      <c r="I74" t="b">
        <f t="shared" si="9"/>
        <v>0</v>
      </c>
    </row>
    <row r="75" spans="1:9" x14ac:dyDescent="0.25">
      <c r="A75">
        <v>2017</v>
      </c>
      <c r="B75">
        <v>9.85</v>
      </c>
      <c r="E75" t="b">
        <f t="shared" si="5"/>
        <v>0</v>
      </c>
      <c r="F75" t="b">
        <f t="shared" si="6"/>
        <v>0</v>
      </c>
      <c r="G75" t="b">
        <f t="shared" si="7"/>
        <v>0</v>
      </c>
      <c r="H75">
        <f t="shared" si="8"/>
        <v>9.85</v>
      </c>
      <c r="I75" t="b">
        <f t="shared" si="9"/>
        <v>0</v>
      </c>
    </row>
    <row r="76" spans="1:9" x14ac:dyDescent="0.25">
      <c r="A76">
        <v>2017</v>
      </c>
      <c r="B76">
        <v>10.02</v>
      </c>
      <c r="E76" t="b">
        <f t="shared" si="5"/>
        <v>0</v>
      </c>
      <c r="F76" t="b">
        <f t="shared" si="6"/>
        <v>0</v>
      </c>
      <c r="G76" t="b">
        <f t="shared" si="7"/>
        <v>0</v>
      </c>
      <c r="H76">
        <f t="shared" si="8"/>
        <v>10.02</v>
      </c>
      <c r="I76" t="b">
        <f t="shared" si="9"/>
        <v>0</v>
      </c>
    </row>
    <row r="77" spans="1:9" x14ac:dyDescent="0.25">
      <c r="A77">
        <v>2017</v>
      </c>
      <c r="B77">
        <v>9.85</v>
      </c>
      <c r="E77" t="b">
        <f t="shared" si="5"/>
        <v>0</v>
      </c>
      <c r="F77" t="b">
        <f t="shared" si="6"/>
        <v>0</v>
      </c>
      <c r="G77" t="b">
        <f t="shared" si="7"/>
        <v>0</v>
      </c>
      <c r="H77">
        <f t="shared" si="8"/>
        <v>9.85</v>
      </c>
      <c r="I77" t="b">
        <f t="shared" si="9"/>
        <v>0</v>
      </c>
    </row>
    <row r="78" spans="1:9" x14ac:dyDescent="0.25">
      <c r="A78">
        <v>2017</v>
      </c>
      <c r="B78">
        <v>10.17</v>
      </c>
      <c r="E78" t="b">
        <f t="shared" si="5"/>
        <v>0</v>
      </c>
      <c r="F78" t="b">
        <f t="shared" si="6"/>
        <v>0</v>
      </c>
      <c r="G78" t="b">
        <f t="shared" si="7"/>
        <v>0</v>
      </c>
      <c r="H78">
        <f t="shared" si="8"/>
        <v>10.17</v>
      </c>
      <c r="I78" t="b">
        <f t="shared" si="9"/>
        <v>0</v>
      </c>
    </row>
    <row r="79" spans="1:9" x14ac:dyDescent="0.25">
      <c r="A79">
        <v>2017</v>
      </c>
      <c r="B79">
        <v>10.02</v>
      </c>
      <c r="E79" t="b">
        <f t="shared" si="5"/>
        <v>0</v>
      </c>
      <c r="F79" t="b">
        <f t="shared" si="6"/>
        <v>0</v>
      </c>
      <c r="G79" t="b">
        <f t="shared" si="7"/>
        <v>0</v>
      </c>
      <c r="H79">
        <f t="shared" si="8"/>
        <v>10.02</v>
      </c>
      <c r="I79" t="b">
        <f t="shared" si="9"/>
        <v>0</v>
      </c>
    </row>
    <row r="80" spans="1:9" x14ac:dyDescent="0.25">
      <c r="A80">
        <v>2017</v>
      </c>
      <c r="B80">
        <v>10.23</v>
      </c>
      <c r="E80" t="b">
        <f t="shared" si="5"/>
        <v>0</v>
      </c>
      <c r="F80" t="b">
        <f t="shared" si="6"/>
        <v>0</v>
      </c>
      <c r="G80" t="b">
        <f t="shared" si="7"/>
        <v>0</v>
      </c>
      <c r="H80">
        <f t="shared" si="8"/>
        <v>10.23</v>
      </c>
      <c r="I80" t="b">
        <f t="shared" si="9"/>
        <v>0</v>
      </c>
    </row>
    <row r="81" spans="1:9" x14ac:dyDescent="0.25">
      <c r="A81">
        <v>2017</v>
      </c>
      <c r="B81">
        <v>9.98</v>
      </c>
      <c r="E81" t="b">
        <f t="shared" si="5"/>
        <v>0</v>
      </c>
      <c r="F81" t="b">
        <f t="shared" si="6"/>
        <v>0</v>
      </c>
      <c r="G81" t="b">
        <f t="shared" si="7"/>
        <v>0</v>
      </c>
      <c r="H81">
        <f t="shared" si="8"/>
        <v>9.98</v>
      </c>
      <c r="I81" t="b">
        <f t="shared" si="9"/>
        <v>0</v>
      </c>
    </row>
    <row r="82" spans="1:9" x14ac:dyDescent="0.25">
      <c r="A82">
        <v>2017</v>
      </c>
      <c r="B82">
        <v>10.38</v>
      </c>
      <c r="E82" t="b">
        <f t="shared" si="5"/>
        <v>0</v>
      </c>
      <c r="F82" t="b">
        <f t="shared" si="6"/>
        <v>0</v>
      </c>
      <c r="G82" t="b">
        <f t="shared" si="7"/>
        <v>0</v>
      </c>
      <c r="H82">
        <f t="shared" si="8"/>
        <v>10.38</v>
      </c>
      <c r="I82" t="b">
        <f t="shared" si="9"/>
        <v>0</v>
      </c>
    </row>
    <row r="83" spans="1:9" x14ac:dyDescent="0.25">
      <c r="A83">
        <v>2017</v>
      </c>
      <c r="B83">
        <v>9.94</v>
      </c>
      <c r="E83" t="b">
        <f t="shared" si="5"/>
        <v>0</v>
      </c>
      <c r="F83" t="b">
        <f t="shared" si="6"/>
        <v>0</v>
      </c>
      <c r="G83" t="b">
        <f t="shared" si="7"/>
        <v>0</v>
      </c>
      <c r="H83">
        <f t="shared" si="8"/>
        <v>9.94</v>
      </c>
      <c r="I83" t="b">
        <f t="shared" si="9"/>
        <v>0</v>
      </c>
    </row>
    <row r="84" spans="1:9" x14ac:dyDescent="0.25">
      <c r="A84">
        <v>2017</v>
      </c>
      <c r="B84">
        <v>10.039999999999999</v>
      </c>
      <c r="E84" t="b">
        <f t="shared" si="5"/>
        <v>0</v>
      </c>
      <c r="F84" t="b">
        <f t="shared" si="6"/>
        <v>0</v>
      </c>
      <c r="G84" t="b">
        <f t="shared" si="7"/>
        <v>0</v>
      </c>
      <c r="H84">
        <f t="shared" si="8"/>
        <v>10.039999999999999</v>
      </c>
      <c r="I84" t="b">
        <f t="shared" si="9"/>
        <v>0</v>
      </c>
    </row>
    <row r="85" spans="1:9" x14ac:dyDescent="0.25">
      <c r="A85">
        <v>2017</v>
      </c>
      <c r="B85">
        <v>10.24</v>
      </c>
      <c r="E85" t="b">
        <f t="shared" si="5"/>
        <v>0</v>
      </c>
      <c r="F85" t="b">
        <f t="shared" si="6"/>
        <v>0</v>
      </c>
      <c r="G85" t="b">
        <f t="shared" si="7"/>
        <v>0</v>
      </c>
      <c r="H85">
        <f t="shared" si="8"/>
        <v>10.24</v>
      </c>
      <c r="I85" t="b">
        <f t="shared" si="9"/>
        <v>0</v>
      </c>
    </row>
    <row r="86" spans="1:9" x14ac:dyDescent="0.25">
      <c r="A86">
        <v>2017</v>
      </c>
      <c r="B86">
        <v>10.050000000000001</v>
      </c>
      <c r="E86" t="b">
        <f t="shared" si="5"/>
        <v>0</v>
      </c>
      <c r="F86" t="b">
        <f t="shared" si="6"/>
        <v>0</v>
      </c>
      <c r="G86" t="b">
        <f t="shared" si="7"/>
        <v>0</v>
      </c>
      <c r="H86">
        <f t="shared" si="8"/>
        <v>10.050000000000001</v>
      </c>
      <c r="I86" t="b">
        <f t="shared" si="9"/>
        <v>0</v>
      </c>
    </row>
    <row r="87" spans="1:9" x14ac:dyDescent="0.25">
      <c r="A87">
        <v>2017</v>
      </c>
      <c r="B87">
        <v>10.08</v>
      </c>
      <c r="E87" t="b">
        <f t="shared" si="5"/>
        <v>0</v>
      </c>
      <c r="F87" t="b">
        <f t="shared" si="6"/>
        <v>0</v>
      </c>
      <c r="G87" t="b">
        <f t="shared" si="7"/>
        <v>0</v>
      </c>
      <c r="H87">
        <f t="shared" si="8"/>
        <v>10.08</v>
      </c>
      <c r="I87" t="b">
        <f t="shared" si="9"/>
        <v>0</v>
      </c>
    </row>
    <row r="88" spans="1:9" x14ac:dyDescent="0.25">
      <c r="A88">
        <v>2017</v>
      </c>
      <c r="B88">
        <v>10.67</v>
      </c>
      <c r="E88" t="b">
        <f t="shared" si="5"/>
        <v>0</v>
      </c>
      <c r="F88" t="b">
        <f t="shared" si="6"/>
        <v>0</v>
      </c>
      <c r="G88" t="b">
        <f t="shared" si="7"/>
        <v>0</v>
      </c>
      <c r="H88">
        <f t="shared" si="8"/>
        <v>10.67</v>
      </c>
      <c r="I88" t="b">
        <f t="shared" si="9"/>
        <v>0</v>
      </c>
    </row>
    <row r="89" spans="1:9" x14ac:dyDescent="0.25">
      <c r="A89">
        <v>2017</v>
      </c>
      <c r="B89">
        <v>9.8800000000000008</v>
      </c>
      <c r="E89" t="b">
        <f t="shared" si="5"/>
        <v>0</v>
      </c>
      <c r="F89" t="b">
        <f t="shared" si="6"/>
        <v>0</v>
      </c>
      <c r="G89" t="b">
        <f t="shared" si="7"/>
        <v>0</v>
      </c>
      <c r="H89">
        <f t="shared" si="8"/>
        <v>9.8800000000000008</v>
      </c>
      <c r="I89" t="b">
        <f t="shared" si="9"/>
        <v>0</v>
      </c>
    </row>
    <row r="90" spans="1:9" x14ac:dyDescent="0.25">
      <c r="A90">
        <v>2017</v>
      </c>
      <c r="B90">
        <v>9.9700000000000006</v>
      </c>
      <c r="E90" t="b">
        <f t="shared" si="5"/>
        <v>0</v>
      </c>
      <c r="F90" t="b">
        <f t="shared" si="6"/>
        <v>0</v>
      </c>
      <c r="G90" t="b">
        <f t="shared" si="7"/>
        <v>0</v>
      </c>
      <c r="H90">
        <f t="shared" si="8"/>
        <v>9.9700000000000006</v>
      </c>
      <c r="I90" t="b">
        <f t="shared" si="9"/>
        <v>0</v>
      </c>
    </row>
    <row r="91" spans="1:9" x14ac:dyDescent="0.25">
      <c r="A91">
        <v>2017</v>
      </c>
      <c r="B91">
        <v>9.94</v>
      </c>
      <c r="E91" t="b">
        <f t="shared" si="5"/>
        <v>0</v>
      </c>
      <c r="F91" t="b">
        <f t="shared" si="6"/>
        <v>0</v>
      </c>
      <c r="G91" t="b">
        <f t="shared" si="7"/>
        <v>0</v>
      </c>
      <c r="H91">
        <f t="shared" si="8"/>
        <v>9.94</v>
      </c>
      <c r="I91" t="b">
        <f t="shared" si="9"/>
        <v>0</v>
      </c>
    </row>
    <row r="92" spans="1:9" x14ac:dyDescent="0.25">
      <c r="A92">
        <v>2017</v>
      </c>
      <c r="B92">
        <v>10.14</v>
      </c>
      <c r="E92" t="b">
        <f t="shared" si="5"/>
        <v>0</v>
      </c>
      <c r="F92" t="b">
        <f t="shared" si="6"/>
        <v>0</v>
      </c>
      <c r="G92" t="b">
        <f t="shared" si="7"/>
        <v>0</v>
      </c>
      <c r="H92">
        <f t="shared" si="8"/>
        <v>10.14</v>
      </c>
      <c r="I92" t="b">
        <f t="shared" si="9"/>
        <v>0</v>
      </c>
    </row>
    <row r="93" spans="1:9" x14ac:dyDescent="0.25">
      <c r="A93">
        <v>2017</v>
      </c>
      <c r="B93">
        <v>9.92</v>
      </c>
      <c r="E93" t="b">
        <f t="shared" si="5"/>
        <v>0</v>
      </c>
      <c r="F93" t="b">
        <f t="shared" si="6"/>
        <v>0</v>
      </c>
      <c r="G93" t="b">
        <f t="shared" si="7"/>
        <v>0</v>
      </c>
      <c r="H93">
        <f t="shared" si="8"/>
        <v>9.92</v>
      </c>
      <c r="I93" t="b">
        <f t="shared" si="9"/>
        <v>0</v>
      </c>
    </row>
    <row r="94" spans="1:9" x14ac:dyDescent="0.25">
      <c r="A94">
        <v>2017</v>
      </c>
      <c r="B94">
        <v>10.26</v>
      </c>
      <c r="E94" t="b">
        <f t="shared" si="5"/>
        <v>0</v>
      </c>
      <c r="F94" t="b">
        <f t="shared" si="6"/>
        <v>0</v>
      </c>
      <c r="G94" t="b">
        <f t="shared" si="7"/>
        <v>0</v>
      </c>
      <c r="H94">
        <f t="shared" si="8"/>
        <v>10.26</v>
      </c>
      <c r="I94" t="b">
        <f t="shared" si="9"/>
        <v>0</v>
      </c>
    </row>
    <row r="95" spans="1:9" x14ac:dyDescent="0.25">
      <c r="A95">
        <v>2017</v>
      </c>
      <c r="B95">
        <v>10.28</v>
      </c>
      <c r="E95" t="b">
        <f t="shared" si="5"/>
        <v>0</v>
      </c>
      <c r="F95" t="b">
        <f t="shared" si="6"/>
        <v>0</v>
      </c>
      <c r="G95" t="b">
        <f t="shared" si="7"/>
        <v>0</v>
      </c>
      <c r="H95">
        <f t="shared" si="8"/>
        <v>10.28</v>
      </c>
      <c r="I95" t="b">
        <f t="shared" si="9"/>
        <v>0</v>
      </c>
    </row>
    <row r="96" spans="1:9" x14ac:dyDescent="0.25">
      <c r="A96">
        <v>2017</v>
      </c>
      <c r="B96">
        <v>9.9600000000000009</v>
      </c>
      <c r="E96" t="b">
        <f t="shared" si="5"/>
        <v>0</v>
      </c>
      <c r="F96" t="b">
        <f t="shared" si="6"/>
        <v>0</v>
      </c>
      <c r="G96" t="b">
        <f t="shared" si="7"/>
        <v>0</v>
      </c>
      <c r="H96">
        <f t="shared" si="8"/>
        <v>9.9600000000000009</v>
      </c>
      <c r="I96" t="b">
        <f t="shared" si="9"/>
        <v>0</v>
      </c>
    </row>
    <row r="97" spans="1:9" x14ac:dyDescent="0.25">
      <c r="A97">
        <v>2017</v>
      </c>
      <c r="B97">
        <v>10</v>
      </c>
      <c r="E97" t="b">
        <f t="shared" si="5"/>
        <v>0</v>
      </c>
      <c r="F97" t="b">
        <f t="shared" si="6"/>
        <v>0</v>
      </c>
      <c r="G97" t="b">
        <f t="shared" si="7"/>
        <v>0</v>
      </c>
      <c r="H97">
        <f t="shared" si="8"/>
        <v>10</v>
      </c>
      <c r="I97" t="b">
        <f t="shared" si="9"/>
        <v>0</v>
      </c>
    </row>
    <row r="98" spans="1:9" x14ac:dyDescent="0.25">
      <c r="A98">
        <v>2017</v>
      </c>
      <c r="B98">
        <v>10.31</v>
      </c>
      <c r="E98" t="b">
        <f t="shared" si="5"/>
        <v>0</v>
      </c>
      <c r="F98" t="b">
        <f t="shared" si="6"/>
        <v>0</v>
      </c>
      <c r="G98" t="b">
        <f t="shared" si="7"/>
        <v>0</v>
      </c>
      <c r="H98">
        <f t="shared" si="8"/>
        <v>10.31</v>
      </c>
      <c r="I98" t="b">
        <f t="shared" si="9"/>
        <v>0</v>
      </c>
    </row>
    <row r="99" spans="1:9" x14ac:dyDescent="0.25">
      <c r="A99">
        <v>2017</v>
      </c>
      <c r="B99">
        <v>10</v>
      </c>
      <c r="E99" t="b">
        <f t="shared" si="5"/>
        <v>0</v>
      </c>
      <c r="F99" t="b">
        <f t="shared" si="6"/>
        <v>0</v>
      </c>
      <c r="G99" t="b">
        <f t="shared" si="7"/>
        <v>0</v>
      </c>
      <c r="H99">
        <f t="shared" si="8"/>
        <v>10</v>
      </c>
      <c r="I99" t="b">
        <f t="shared" si="9"/>
        <v>0</v>
      </c>
    </row>
    <row r="100" spans="1:9" x14ac:dyDescent="0.25">
      <c r="A100">
        <v>2017</v>
      </c>
      <c r="B100">
        <v>7.0000000000000007E-2</v>
      </c>
      <c r="E100" t="b">
        <f t="shared" si="5"/>
        <v>0</v>
      </c>
      <c r="F100" t="b">
        <f t="shared" si="6"/>
        <v>0</v>
      </c>
      <c r="G100" t="b">
        <f t="shared" si="7"/>
        <v>0</v>
      </c>
      <c r="H100">
        <f t="shared" si="8"/>
        <v>7.0000000000000007E-2</v>
      </c>
      <c r="I100" t="b">
        <f t="shared" si="9"/>
        <v>0</v>
      </c>
    </row>
    <row r="101" spans="1:9" x14ac:dyDescent="0.25">
      <c r="A101">
        <v>2017</v>
      </c>
      <c r="B101">
        <v>10.08</v>
      </c>
      <c r="E101" t="b">
        <f t="shared" si="5"/>
        <v>0</v>
      </c>
      <c r="F101" t="b">
        <f t="shared" si="6"/>
        <v>0</v>
      </c>
      <c r="G101" t="b">
        <f t="shared" si="7"/>
        <v>0</v>
      </c>
      <c r="H101">
        <f t="shared" si="8"/>
        <v>10.08</v>
      </c>
      <c r="I101" t="b">
        <f t="shared" si="9"/>
        <v>0</v>
      </c>
    </row>
    <row r="102" spans="1:9" x14ac:dyDescent="0.25">
      <c r="A102">
        <v>2017</v>
      </c>
      <c r="B102">
        <v>10.130000000000001</v>
      </c>
      <c r="E102" t="b">
        <f t="shared" si="5"/>
        <v>0</v>
      </c>
      <c r="F102" t="b">
        <f t="shared" si="6"/>
        <v>0</v>
      </c>
      <c r="G102" t="b">
        <f t="shared" si="7"/>
        <v>0</v>
      </c>
      <c r="H102">
        <f t="shared" si="8"/>
        <v>10.130000000000001</v>
      </c>
      <c r="I102" t="b">
        <f t="shared" si="9"/>
        <v>0</v>
      </c>
    </row>
    <row r="103" spans="1:9" x14ac:dyDescent="0.25">
      <c r="A103">
        <v>2017</v>
      </c>
      <c r="B103">
        <v>9.65</v>
      </c>
      <c r="E103" t="b">
        <f t="shared" si="5"/>
        <v>0</v>
      </c>
      <c r="F103" t="b">
        <f t="shared" si="6"/>
        <v>0</v>
      </c>
      <c r="G103" t="b">
        <f t="shared" si="7"/>
        <v>0</v>
      </c>
      <c r="H103">
        <f t="shared" si="8"/>
        <v>9.65</v>
      </c>
      <c r="I103" t="b">
        <f t="shared" si="9"/>
        <v>0</v>
      </c>
    </row>
    <row r="104" spans="1:9" x14ac:dyDescent="0.25">
      <c r="A104">
        <v>2017</v>
      </c>
      <c r="B104">
        <v>10.14</v>
      </c>
      <c r="E104" t="b">
        <f t="shared" si="5"/>
        <v>0</v>
      </c>
      <c r="F104" t="b">
        <f t="shared" si="6"/>
        <v>0</v>
      </c>
      <c r="G104" t="b">
        <f t="shared" si="7"/>
        <v>0</v>
      </c>
      <c r="H104">
        <f t="shared" si="8"/>
        <v>10.14</v>
      </c>
      <c r="I104" t="b">
        <f t="shared" si="9"/>
        <v>0</v>
      </c>
    </row>
    <row r="105" spans="1:9" x14ac:dyDescent="0.25">
      <c r="A105">
        <v>2017</v>
      </c>
      <c r="B105">
        <v>10.23</v>
      </c>
      <c r="E105" t="b">
        <f t="shared" si="5"/>
        <v>0</v>
      </c>
      <c r="F105" t="b">
        <f t="shared" si="6"/>
        <v>0</v>
      </c>
      <c r="G105" t="b">
        <f t="shared" si="7"/>
        <v>0</v>
      </c>
      <c r="H105">
        <f t="shared" si="8"/>
        <v>10.23</v>
      </c>
      <c r="I105" t="b">
        <f t="shared" si="9"/>
        <v>0</v>
      </c>
    </row>
    <row r="106" spans="1:9" x14ac:dyDescent="0.25">
      <c r="A106">
        <v>2017</v>
      </c>
      <c r="B106">
        <v>10.1</v>
      </c>
      <c r="E106" t="b">
        <f t="shared" si="5"/>
        <v>0</v>
      </c>
      <c r="F106" t="b">
        <f t="shared" si="6"/>
        <v>0</v>
      </c>
      <c r="G106" t="b">
        <f t="shared" si="7"/>
        <v>0</v>
      </c>
      <c r="H106">
        <f t="shared" si="8"/>
        <v>10.1</v>
      </c>
      <c r="I106" t="b">
        <f t="shared" si="9"/>
        <v>0</v>
      </c>
    </row>
    <row r="107" spans="1:9" x14ac:dyDescent="0.25">
      <c r="A107">
        <v>2017</v>
      </c>
      <c r="B107">
        <v>9.92</v>
      </c>
      <c r="E107" t="b">
        <f t="shared" si="5"/>
        <v>0</v>
      </c>
      <c r="F107" t="b">
        <f t="shared" si="6"/>
        <v>0</v>
      </c>
      <c r="G107" t="b">
        <f t="shared" si="7"/>
        <v>0</v>
      </c>
      <c r="H107">
        <f t="shared" si="8"/>
        <v>9.92</v>
      </c>
      <c r="I107" t="b">
        <f t="shared" si="9"/>
        <v>0</v>
      </c>
    </row>
    <row r="108" spans="1:9" x14ac:dyDescent="0.25">
      <c r="A108">
        <v>2017</v>
      </c>
      <c r="B108">
        <v>10.5</v>
      </c>
      <c r="E108" t="b">
        <f t="shared" si="5"/>
        <v>0</v>
      </c>
      <c r="F108" t="b">
        <f t="shared" si="6"/>
        <v>0</v>
      </c>
      <c r="G108" t="b">
        <f t="shared" si="7"/>
        <v>0</v>
      </c>
      <c r="H108">
        <f t="shared" si="8"/>
        <v>10.5</v>
      </c>
      <c r="I108" t="b">
        <f t="shared" si="9"/>
        <v>0</v>
      </c>
    </row>
    <row r="109" spans="1:9" x14ac:dyDescent="0.25">
      <c r="A109">
        <v>2017</v>
      </c>
      <c r="B109">
        <v>10.029999999999999</v>
      </c>
      <c r="E109" t="b">
        <f t="shared" si="5"/>
        <v>0</v>
      </c>
      <c r="F109" t="b">
        <f t="shared" si="6"/>
        <v>0</v>
      </c>
      <c r="G109" t="b">
        <f t="shared" si="7"/>
        <v>0</v>
      </c>
      <c r="H109">
        <f t="shared" si="8"/>
        <v>10.029999999999999</v>
      </c>
      <c r="I109" t="b">
        <f t="shared" si="9"/>
        <v>0</v>
      </c>
    </row>
    <row r="110" spans="1:9" x14ac:dyDescent="0.25">
      <c r="A110">
        <v>2017</v>
      </c>
      <c r="B110">
        <v>9.91</v>
      </c>
      <c r="E110" t="b">
        <f t="shared" si="5"/>
        <v>0</v>
      </c>
      <c r="F110" t="b">
        <f t="shared" si="6"/>
        <v>0</v>
      </c>
      <c r="G110" t="b">
        <f t="shared" si="7"/>
        <v>0</v>
      </c>
      <c r="H110">
        <f t="shared" si="8"/>
        <v>9.91</v>
      </c>
      <c r="I110" t="b">
        <f t="shared" si="9"/>
        <v>0</v>
      </c>
    </row>
    <row r="111" spans="1:9" x14ac:dyDescent="0.25">
      <c r="A111">
        <v>2017</v>
      </c>
      <c r="B111">
        <v>10.039999999999999</v>
      </c>
      <c r="E111" t="b">
        <f t="shared" si="5"/>
        <v>0</v>
      </c>
      <c r="F111" t="b">
        <f t="shared" si="6"/>
        <v>0</v>
      </c>
      <c r="G111" t="b">
        <f t="shared" si="7"/>
        <v>0</v>
      </c>
      <c r="H111">
        <f t="shared" si="8"/>
        <v>10.039999999999999</v>
      </c>
      <c r="I111" t="b">
        <f t="shared" si="9"/>
        <v>0</v>
      </c>
    </row>
    <row r="112" spans="1:9" x14ac:dyDescent="0.25">
      <c r="A112">
        <v>2017</v>
      </c>
      <c r="B112">
        <v>10.64</v>
      </c>
      <c r="E112" t="b">
        <f t="shared" si="5"/>
        <v>0</v>
      </c>
      <c r="F112" t="b">
        <f t="shared" si="6"/>
        <v>0</v>
      </c>
      <c r="G112" t="b">
        <f t="shared" si="7"/>
        <v>0</v>
      </c>
      <c r="H112">
        <f t="shared" si="8"/>
        <v>10.64</v>
      </c>
      <c r="I112" t="b">
        <f t="shared" si="9"/>
        <v>0</v>
      </c>
    </row>
    <row r="113" spans="1:9" x14ac:dyDescent="0.25">
      <c r="A113">
        <v>2017</v>
      </c>
      <c r="B113">
        <v>9.9600000000000009</v>
      </c>
      <c r="E113" t="b">
        <f t="shared" si="5"/>
        <v>0</v>
      </c>
      <c r="F113" t="b">
        <f t="shared" si="6"/>
        <v>0</v>
      </c>
      <c r="G113" t="b">
        <f t="shared" si="7"/>
        <v>0</v>
      </c>
      <c r="H113">
        <f t="shared" si="8"/>
        <v>9.9600000000000009</v>
      </c>
      <c r="I113" t="b">
        <f t="shared" si="9"/>
        <v>0</v>
      </c>
    </row>
    <row r="114" spans="1:9" x14ac:dyDescent="0.25">
      <c r="A114">
        <v>2017</v>
      </c>
      <c r="B114">
        <v>10.27</v>
      </c>
      <c r="E114" t="b">
        <f t="shared" si="5"/>
        <v>0</v>
      </c>
      <c r="F114" t="b">
        <f t="shared" si="6"/>
        <v>0</v>
      </c>
      <c r="G114" t="b">
        <f t="shared" si="7"/>
        <v>0</v>
      </c>
      <c r="H114">
        <f t="shared" si="8"/>
        <v>10.27</v>
      </c>
      <c r="I114" t="b">
        <f t="shared" si="9"/>
        <v>0</v>
      </c>
    </row>
    <row r="115" spans="1:9" x14ac:dyDescent="0.25">
      <c r="A115">
        <v>2017</v>
      </c>
      <c r="B115">
        <v>10.039999999999999</v>
      </c>
      <c r="E115" t="b">
        <f t="shared" si="5"/>
        <v>0</v>
      </c>
      <c r="F115" t="b">
        <f t="shared" si="6"/>
        <v>0</v>
      </c>
      <c r="G115" t="b">
        <f t="shared" si="7"/>
        <v>0</v>
      </c>
      <c r="H115">
        <f t="shared" si="8"/>
        <v>10.039999999999999</v>
      </c>
      <c r="I115" t="b">
        <f t="shared" si="9"/>
        <v>0</v>
      </c>
    </row>
    <row r="116" spans="1:9" x14ac:dyDescent="0.25">
      <c r="A116">
        <v>2017</v>
      </c>
      <c r="B116">
        <v>10.039999999999999</v>
      </c>
      <c r="E116" t="b">
        <f t="shared" si="5"/>
        <v>0</v>
      </c>
      <c r="F116" t="b">
        <f t="shared" si="6"/>
        <v>0</v>
      </c>
      <c r="G116" t="b">
        <f t="shared" si="7"/>
        <v>0</v>
      </c>
      <c r="H116">
        <f t="shared" si="8"/>
        <v>10.039999999999999</v>
      </c>
      <c r="I116" t="b">
        <f t="shared" si="9"/>
        <v>0</v>
      </c>
    </row>
    <row r="117" spans="1:9" x14ac:dyDescent="0.25">
      <c r="A117">
        <v>2017</v>
      </c>
      <c r="B117">
        <v>10.08</v>
      </c>
      <c r="E117" t="b">
        <f t="shared" si="5"/>
        <v>0</v>
      </c>
      <c r="F117" t="b">
        <f t="shared" si="6"/>
        <v>0</v>
      </c>
      <c r="G117" t="b">
        <f t="shared" si="7"/>
        <v>0</v>
      </c>
      <c r="H117">
        <f t="shared" si="8"/>
        <v>10.08</v>
      </c>
      <c r="I117" t="b">
        <f t="shared" si="9"/>
        <v>0</v>
      </c>
    </row>
    <row r="118" spans="1:9" x14ac:dyDescent="0.25">
      <c r="A118">
        <v>2017</v>
      </c>
      <c r="B118">
        <v>10.119999999999999</v>
      </c>
      <c r="E118" t="b">
        <f t="shared" si="5"/>
        <v>0</v>
      </c>
      <c r="F118" t="b">
        <f t="shared" si="6"/>
        <v>0</v>
      </c>
      <c r="G118" t="b">
        <f t="shared" si="7"/>
        <v>0</v>
      </c>
      <c r="H118">
        <f t="shared" si="8"/>
        <v>10.119999999999999</v>
      </c>
      <c r="I118" t="b">
        <f t="shared" si="9"/>
        <v>0</v>
      </c>
    </row>
    <row r="119" spans="1:9" x14ac:dyDescent="0.25">
      <c r="A119">
        <v>2017</v>
      </c>
      <c r="B119">
        <v>10.18</v>
      </c>
      <c r="E119" t="b">
        <f t="shared" si="5"/>
        <v>0</v>
      </c>
      <c r="F119" t="b">
        <f t="shared" si="6"/>
        <v>0</v>
      </c>
      <c r="G119" t="b">
        <f t="shared" si="7"/>
        <v>0</v>
      </c>
      <c r="H119">
        <f t="shared" si="8"/>
        <v>10.18</v>
      </c>
      <c r="I119" t="b">
        <f t="shared" si="9"/>
        <v>0</v>
      </c>
    </row>
    <row r="120" spans="1:9" x14ac:dyDescent="0.25">
      <c r="A120">
        <v>2017</v>
      </c>
      <c r="B120">
        <v>9.91</v>
      </c>
      <c r="E120" t="b">
        <f t="shared" si="5"/>
        <v>0</v>
      </c>
      <c r="F120" t="b">
        <f t="shared" si="6"/>
        <v>0</v>
      </c>
      <c r="G120" t="b">
        <f t="shared" si="7"/>
        <v>0</v>
      </c>
      <c r="H120">
        <f t="shared" si="8"/>
        <v>9.91</v>
      </c>
      <c r="I120" t="b">
        <f t="shared" si="9"/>
        <v>0</v>
      </c>
    </row>
    <row r="121" spans="1:9" x14ac:dyDescent="0.25">
      <c r="A121">
        <v>2017</v>
      </c>
      <c r="B121">
        <v>9.8699999999999992</v>
      </c>
      <c r="E121" t="b">
        <f t="shared" si="5"/>
        <v>0</v>
      </c>
      <c r="F121" t="b">
        <f t="shared" si="6"/>
        <v>0</v>
      </c>
      <c r="G121" t="b">
        <f t="shared" si="7"/>
        <v>0</v>
      </c>
      <c r="H121">
        <f t="shared" si="8"/>
        <v>9.8699999999999992</v>
      </c>
      <c r="I121" t="b">
        <f t="shared" si="9"/>
        <v>0</v>
      </c>
    </row>
    <row r="122" spans="1:9" x14ac:dyDescent="0.25">
      <c r="A122">
        <v>2017</v>
      </c>
      <c r="B122">
        <v>0.79</v>
      </c>
      <c r="E122" t="b">
        <f t="shared" si="5"/>
        <v>0</v>
      </c>
      <c r="F122" t="b">
        <f t="shared" si="6"/>
        <v>0</v>
      </c>
      <c r="G122" t="b">
        <f t="shared" si="7"/>
        <v>0</v>
      </c>
      <c r="H122">
        <f t="shared" si="8"/>
        <v>0.79</v>
      </c>
      <c r="I122" t="b">
        <f t="shared" si="9"/>
        <v>0</v>
      </c>
    </row>
    <row r="123" spans="1:9" x14ac:dyDescent="0.25">
      <c r="A123">
        <v>2017</v>
      </c>
      <c r="B123">
        <v>10.050000000000001</v>
      </c>
      <c r="E123" t="b">
        <f t="shared" si="5"/>
        <v>0</v>
      </c>
      <c r="F123" t="b">
        <f t="shared" si="6"/>
        <v>0</v>
      </c>
      <c r="G123" t="b">
        <f t="shared" si="7"/>
        <v>0</v>
      </c>
      <c r="H123">
        <f t="shared" si="8"/>
        <v>10.050000000000001</v>
      </c>
      <c r="I123" t="b">
        <f t="shared" si="9"/>
        <v>0</v>
      </c>
    </row>
    <row r="124" spans="1:9" x14ac:dyDescent="0.25">
      <c r="A124">
        <v>2017</v>
      </c>
      <c r="B124">
        <v>9.94</v>
      </c>
      <c r="E124" t="b">
        <f t="shared" si="5"/>
        <v>0</v>
      </c>
      <c r="F124" t="b">
        <f t="shared" si="6"/>
        <v>0</v>
      </c>
      <c r="G124" t="b">
        <f t="shared" si="7"/>
        <v>0</v>
      </c>
      <c r="H124">
        <f t="shared" si="8"/>
        <v>9.94</v>
      </c>
      <c r="I124" t="b">
        <f t="shared" si="9"/>
        <v>0</v>
      </c>
    </row>
    <row r="125" spans="1:9" x14ac:dyDescent="0.25">
      <c r="A125">
        <v>2017</v>
      </c>
      <c r="B125">
        <v>9.91</v>
      </c>
      <c r="E125" t="b">
        <f t="shared" si="5"/>
        <v>0</v>
      </c>
      <c r="F125" t="b">
        <f t="shared" si="6"/>
        <v>0</v>
      </c>
      <c r="G125" t="b">
        <f t="shared" si="7"/>
        <v>0</v>
      </c>
      <c r="H125">
        <f t="shared" si="8"/>
        <v>9.91</v>
      </c>
      <c r="I125" t="b">
        <f t="shared" si="9"/>
        <v>0</v>
      </c>
    </row>
    <row r="126" spans="1:9" x14ac:dyDescent="0.25">
      <c r="A126">
        <v>2017</v>
      </c>
      <c r="B126">
        <v>9.9499999999999993</v>
      </c>
      <c r="E126" t="b">
        <f t="shared" si="5"/>
        <v>0</v>
      </c>
      <c r="F126" t="b">
        <f t="shared" si="6"/>
        <v>0</v>
      </c>
      <c r="G126" t="b">
        <f t="shared" si="7"/>
        <v>0</v>
      </c>
      <c r="H126">
        <f t="shared" si="8"/>
        <v>9.9499999999999993</v>
      </c>
      <c r="I126" t="b">
        <f t="shared" si="9"/>
        <v>0</v>
      </c>
    </row>
    <row r="127" spans="1:9" x14ac:dyDescent="0.25">
      <c r="A127">
        <v>2017</v>
      </c>
      <c r="B127">
        <v>10.119999999999999</v>
      </c>
      <c r="E127" t="b">
        <f t="shared" si="5"/>
        <v>0</v>
      </c>
      <c r="F127" t="b">
        <f t="shared" si="6"/>
        <v>0</v>
      </c>
      <c r="G127" t="b">
        <f t="shared" si="7"/>
        <v>0</v>
      </c>
      <c r="H127">
        <f t="shared" si="8"/>
        <v>10.119999999999999</v>
      </c>
      <c r="I127" t="b">
        <f t="shared" si="9"/>
        <v>0</v>
      </c>
    </row>
    <row r="128" spans="1:9" x14ac:dyDescent="0.25">
      <c r="A128">
        <v>2017</v>
      </c>
      <c r="B128">
        <v>9.81</v>
      </c>
      <c r="E128" t="b">
        <f t="shared" si="5"/>
        <v>0</v>
      </c>
      <c r="F128" t="b">
        <f t="shared" si="6"/>
        <v>0</v>
      </c>
      <c r="G128" t="b">
        <f t="shared" si="7"/>
        <v>0</v>
      </c>
      <c r="H128">
        <f t="shared" si="8"/>
        <v>9.81</v>
      </c>
      <c r="I128" t="b">
        <f t="shared" si="9"/>
        <v>0</v>
      </c>
    </row>
    <row r="129" spans="1:9" x14ac:dyDescent="0.25">
      <c r="A129">
        <v>2017</v>
      </c>
      <c r="B129">
        <v>9.91</v>
      </c>
      <c r="E129" t="b">
        <f t="shared" si="5"/>
        <v>0</v>
      </c>
      <c r="F129" t="b">
        <f t="shared" si="6"/>
        <v>0</v>
      </c>
      <c r="G129" t="b">
        <f t="shared" si="7"/>
        <v>0</v>
      </c>
      <c r="H129">
        <f t="shared" si="8"/>
        <v>9.91</v>
      </c>
      <c r="I129" t="b">
        <f t="shared" si="9"/>
        <v>0</v>
      </c>
    </row>
    <row r="130" spans="1:9" x14ac:dyDescent="0.25">
      <c r="A130">
        <v>2017</v>
      </c>
      <c r="B130">
        <v>8.1</v>
      </c>
      <c r="E130" t="b">
        <f t="shared" si="5"/>
        <v>0</v>
      </c>
      <c r="F130" t="b">
        <f t="shared" si="6"/>
        <v>0</v>
      </c>
      <c r="G130" t="b">
        <f t="shared" si="7"/>
        <v>0</v>
      </c>
      <c r="H130">
        <f t="shared" si="8"/>
        <v>8.1</v>
      </c>
      <c r="I130" t="b">
        <f t="shared" si="9"/>
        <v>0</v>
      </c>
    </row>
    <row r="131" spans="1:9" x14ac:dyDescent="0.25">
      <c r="A131">
        <v>2017</v>
      </c>
      <c r="B131">
        <v>9.9</v>
      </c>
      <c r="E131" t="b">
        <f t="shared" ref="E131:E194" si="10">IF(A131=2014,B131)</f>
        <v>0</v>
      </c>
      <c r="F131" t="b">
        <f t="shared" ref="F131:F194" si="11">IF(A131=2015,B131)</f>
        <v>0</v>
      </c>
      <c r="G131" t="b">
        <f t="shared" ref="G131:G194" si="12">IF(A131=2016,B131)</f>
        <v>0</v>
      </c>
      <c r="H131">
        <f t="shared" ref="H131:H194" si="13">IF(A131=2017,B131)</f>
        <v>9.9</v>
      </c>
      <c r="I131" t="b">
        <f t="shared" ref="I131:I194" si="14">IF(A131=2018,B131)</f>
        <v>0</v>
      </c>
    </row>
    <row r="132" spans="1:9" x14ac:dyDescent="0.25">
      <c r="A132">
        <v>2017</v>
      </c>
      <c r="B132">
        <v>10.039999999999999</v>
      </c>
      <c r="E132" t="b">
        <f t="shared" si="10"/>
        <v>0</v>
      </c>
      <c r="F132" t="b">
        <f t="shared" si="11"/>
        <v>0</v>
      </c>
      <c r="G132" t="b">
        <f t="shared" si="12"/>
        <v>0</v>
      </c>
      <c r="H132">
        <f t="shared" si="13"/>
        <v>10.039999999999999</v>
      </c>
      <c r="I132" t="b">
        <f t="shared" si="14"/>
        <v>0</v>
      </c>
    </row>
    <row r="133" spans="1:9" x14ac:dyDescent="0.25">
      <c r="A133">
        <v>2017</v>
      </c>
      <c r="B133">
        <v>10.58</v>
      </c>
      <c r="E133" t="b">
        <f t="shared" si="10"/>
        <v>0</v>
      </c>
      <c r="F133" t="b">
        <f t="shared" si="11"/>
        <v>0</v>
      </c>
      <c r="G133" t="b">
        <f t="shared" si="12"/>
        <v>0</v>
      </c>
      <c r="H133">
        <f t="shared" si="13"/>
        <v>10.58</v>
      </c>
      <c r="I133" t="b">
        <f t="shared" si="14"/>
        <v>0</v>
      </c>
    </row>
    <row r="134" spans="1:9" x14ac:dyDescent="0.25">
      <c r="A134">
        <v>2017</v>
      </c>
      <c r="B134">
        <v>10.119999999999999</v>
      </c>
      <c r="E134" t="b">
        <f t="shared" si="10"/>
        <v>0</v>
      </c>
      <c r="F134" t="b">
        <f t="shared" si="11"/>
        <v>0</v>
      </c>
      <c r="G134" t="b">
        <f t="shared" si="12"/>
        <v>0</v>
      </c>
      <c r="H134">
        <f t="shared" si="13"/>
        <v>10.119999999999999</v>
      </c>
      <c r="I134" t="b">
        <f t="shared" si="14"/>
        <v>0</v>
      </c>
    </row>
    <row r="135" spans="1:9" x14ac:dyDescent="0.25">
      <c r="A135">
        <v>2017</v>
      </c>
      <c r="B135">
        <v>10.119999999999999</v>
      </c>
      <c r="E135" t="b">
        <f t="shared" si="10"/>
        <v>0</v>
      </c>
      <c r="F135" t="b">
        <f t="shared" si="11"/>
        <v>0</v>
      </c>
      <c r="G135" t="b">
        <f t="shared" si="12"/>
        <v>0</v>
      </c>
      <c r="H135">
        <f t="shared" si="13"/>
        <v>10.119999999999999</v>
      </c>
      <c r="I135" t="b">
        <f t="shared" si="14"/>
        <v>0</v>
      </c>
    </row>
    <row r="136" spans="1:9" x14ac:dyDescent="0.25">
      <c r="A136">
        <v>2017</v>
      </c>
      <c r="B136">
        <v>10.14</v>
      </c>
      <c r="E136" t="b">
        <f t="shared" si="10"/>
        <v>0</v>
      </c>
      <c r="F136" t="b">
        <f t="shared" si="11"/>
        <v>0</v>
      </c>
      <c r="G136" t="b">
        <f t="shared" si="12"/>
        <v>0</v>
      </c>
      <c r="H136">
        <f t="shared" si="13"/>
        <v>10.14</v>
      </c>
      <c r="I136" t="b">
        <f t="shared" si="14"/>
        <v>0</v>
      </c>
    </row>
    <row r="137" spans="1:9" x14ac:dyDescent="0.25">
      <c r="A137">
        <v>2017</v>
      </c>
      <c r="B137">
        <v>10.3</v>
      </c>
      <c r="E137" t="b">
        <f t="shared" si="10"/>
        <v>0</v>
      </c>
      <c r="F137" t="b">
        <f t="shared" si="11"/>
        <v>0</v>
      </c>
      <c r="G137" t="b">
        <f t="shared" si="12"/>
        <v>0</v>
      </c>
      <c r="H137">
        <f t="shared" si="13"/>
        <v>10.3</v>
      </c>
      <c r="I137" t="b">
        <f t="shared" si="14"/>
        <v>0</v>
      </c>
    </row>
    <row r="138" spans="1:9" x14ac:dyDescent="0.25">
      <c r="A138">
        <v>2017</v>
      </c>
      <c r="B138">
        <v>1.0660000000000001</v>
      </c>
      <c r="E138" t="b">
        <f t="shared" si="10"/>
        <v>0</v>
      </c>
      <c r="F138" t="b">
        <f t="shared" si="11"/>
        <v>0</v>
      </c>
      <c r="G138" t="b">
        <f t="shared" si="12"/>
        <v>0</v>
      </c>
      <c r="H138">
        <f t="shared" si="13"/>
        <v>1.0660000000000001</v>
      </c>
      <c r="I138" t="b">
        <f t="shared" si="14"/>
        <v>0</v>
      </c>
    </row>
    <row r="139" spans="1:9" x14ac:dyDescent="0.25">
      <c r="A139">
        <v>2017</v>
      </c>
      <c r="B139">
        <v>9.89</v>
      </c>
      <c r="E139" t="b">
        <f t="shared" si="10"/>
        <v>0</v>
      </c>
      <c r="F139" t="b">
        <f t="shared" si="11"/>
        <v>0</v>
      </c>
      <c r="G139" t="b">
        <f t="shared" si="12"/>
        <v>0</v>
      </c>
      <c r="H139">
        <f t="shared" si="13"/>
        <v>9.89</v>
      </c>
      <c r="I139" t="b">
        <f t="shared" si="14"/>
        <v>0</v>
      </c>
    </row>
    <row r="140" spans="1:9" x14ac:dyDescent="0.25">
      <c r="A140">
        <v>2017</v>
      </c>
      <c r="B140">
        <v>9.83</v>
      </c>
      <c r="E140" t="b">
        <f t="shared" si="10"/>
        <v>0</v>
      </c>
      <c r="F140" t="b">
        <f t="shared" si="11"/>
        <v>0</v>
      </c>
      <c r="G140" t="b">
        <f t="shared" si="12"/>
        <v>0</v>
      </c>
      <c r="H140">
        <f t="shared" si="13"/>
        <v>9.83</v>
      </c>
      <c r="I140" t="b">
        <f t="shared" si="14"/>
        <v>0</v>
      </c>
    </row>
    <row r="141" spans="1:9" x14ac:dyDescent="0.25">
      <c r="A141">
        <v>2017</v>
      </c>
      <c r="B141">
        <v>0.02</v>
      </c>
      <c r="E141" t="b">
        <f t="shared" si="10"/>
        <v>0</v>
      </c>
      <c r="F141" t="b">
        <f t="shared" si="11"/>
        <v>0</v>
      </c>
      <c r="G141" t="b">
        <f t="shared" si="12"/>
        <v>0</v>
      </c>
      <c r="H141">
        <f t="shared" si="13"/>
        <v>0.02</v>
      </c>
      <c r="I141" t="b">
        <f t="shared" si="14"/>
        <v>0</v>
      </c>
    </row>
    <row r="142" spans="1:9" x14ac:dyDescent="0.25">
      <c r="A142">
        <v>2016</v>
      </c>
      <c r="B142">
        <v>10.57</v>
      </c>
      <c r="E142" t="b">
        <f t="shared" si="10"/>
        <v>0</v>
      </c>
      <c r="F142" t="b">
        <f t="shared" si="11"/>
        <v>0</v>
      </c>
      <c r="G142">
        <f t="shared" si="12"/>
        <v>10.57</v>
      </c>
      <c r="H142" t="b">
        <f t="shared" si="13"/>
        <v>0</v>
      </c>
      <c r="I142" t="b">
        <f t="shared" si="14"/>
        <v>0</v>
      </c>
    </row>
    <row r="143" spans="1:9" x14ac:dyDescent="0.25">
      <c r="A143">
        <v>2016</v>
      </c>
      <c r="B143">
        <v>10.32</v>
      </c>
      <c r="E143" t="b">
        <f t="shared" si="10"/>
        <v>0</v>
      </c>
      <c r="F143" t="b">
        <f t="shared" si="11"/>
        <v>0</v>
      </c>
      <c r="G143">
        <f t="shared" si="12"/>
        <v>10.32</v>
      </c>
      <c r="H143" t="b">
        <f t="shared" si="13"/>
        <v>0</v>
      </c>
      <c r="I143" t="b">
        <f t="shared" si="14"/>
        <v>0</v>
      </c>
    </row>
    <row r="144" spans="1:9" x14ac:dyDescent="0.25">
      <c r="A144">
        <v>2016</v>
      </c>
      <c r="B144">
        <v>10.210000000000001</v>
      </c>
      <c r="E144" t="b">
        <f t="shared" si="10"/>
        <v>0</v>
      </c>
      <c r="F144" t="b">
        <f t="shared" si="11"/>
        <v>0</v>
      </c>
      <c r="G144">
        <f t="shared" si="12"/>
        <v>10.210000000000001</v>
      </c>
      <c r="H144" t="b">
        <f t="shared" si="13"/>
        <v>0</v>
      </c>
      <c r="I144" t="b">
        <f t="shared" si="14"/>
        <v>0</v>
      </c>
    </row>
    <row r="145" spans="1:9" x14ac:dyDescent="0.25">
      <c r="A145">
        <v>2016</v>
      </c>
      <c r="B145">
        <v>10.32</v>
      </c>
      <c r="E145" t="b">
        <f t="shared" si="10"/>
        <v>0</v>
      </c>
      <c r="F145" t="b">
        <f t="shared" si="11"/>
        <v>0</v>
      </c>
      <c r="G145">
        <f t="shared" si="12"/>
        <v>10.32</v>
      </c>
      <c r="H145" t="b">
        <f t="shared" si="13"/>
        <v>0</v>
      </c>
      <c r="I145" t="b">
        <f t="shared" si="14"/>
        <v>0</v>
      </c>
    </row>
    <row r="146" spans="1:9" x14ac:dyDescent="0.25">
      <c r="A146">
        <v>2016</v>
      </c>
      <c r="B146">
        <v>10.3</v>
      </c>
      <c r="E146" t="b">
        <f t="shared" si="10"/>
        <v>0</v>
      </c>
      <c r="F146" t="b">
        <f t="shared" si="11"/>
        <v>0</v>
      </c>
      <c r="G146">
        <f t="shared" si="12"/>
        <v>10.3</v>
      </c>
      <c r="H146" t="b">
        <f t="shared" si="13"/>
        <v>0</v>
      </c>
      <c r="I146" t="b">
        <f t="shared" si="14"/>
        <v>0</v>
      </c>
    </row>
    <row r="147" spans="1:9" x14ac:dyDescent="0.25">
      <c r="A147">
        <v>2016</v>
      </c>
      <c r="B147">
        <v>10.36</v>
      </c>
      <c r="E147" t="b">
        <f t="shared" si="10"/>
        <v>0</v>
      </c>
      <c r="F147" t="b">
        <f t="shared" si="11"/>
        <v>0</v>
      </c>
      <c r="G147">
        <f t="shared" si="12"/>
        <v>10.36</v>
      </c>
      <c r="H147" t="b">
        <f t="shared" si="13"/>
        <v>0</v>
      </c>
      <c r="I147" t="b">
        <f t="shared" si="14"/>
        <v>0</v>
      </c>
    </row>
    <row r="148" spans="1:9" x14ac:dyDescent="0.25">
      <c r="A148">
        <v>2016</v>
      </c>
      <c r="B148">
        <v>10.33</v>
      </c>
      <c r="E148" t="b">
        <f t="shared" si="10"/>
        <v>0</v>
      </c>
      <c r="F148" t="b">
        <f t="shared" si="11"/>
        <v>0</v>
      </c>
      <c r="G148">
        <f t="shared" si="12"/>
        <v>10.33</v>
      </c>
      <c r="H148" t="b">
        <f t="shared" si="13"/>
        <v>0</v>
      </c>
      <c r="I148" t="b">
        <f t="shared" si="14"/>
        <v>0</v>
      </c>
    </row>
    <row r="149" spans="1:9" x14ac:dyDescent="0.25">
      <c r="A149">
        <v>2016</v>
      </c>
      <c r="B149">
        <v>10.43</v>
      </c>
      <c r="E149" t="b">
        <f t="shared" si="10"/>
        <v>0</v>
      </c>
      <c r="F149" t="b">
        <f t="shared" si="11"/>
        <v>0</v>
      </c>
      <c r="G149">
        <f t="shared" si="12"/>
        <v>10.43</v>
      </c>
      <c r="H149" t="b">
        <f t="shared" si="13"/>
        <v>0</v>
      </c>
      <c r="I149" t="b">
        <f t="shared" si="14"/>
        <v>0</v>
      </c>
    </row>
    <row r="150" spans="1:9" x14ac:dyDescent="0.25">
      <c r="A150">
        <v>2016</v>
      </c>
      <c r="B150">
        <v>10.37</v>
      </c>
      <c r="E150" t="b">
        <f t="shared" si="10"/>
        <v>0</v>
      </c>
      <c r="F150" t="b">
        <f t="shared" si="11"/>
        <v>0</v>
      </c>
      <c r="G150">
        <f t="shared" si="12"/>
        <v>10.37</v>
      </c>
      <c r="H150" t="b">
        <f t="shared" si="13"/>
        <v>0</v>
      </c>
      <c r="I150" t="b">
        <f t="shared" si="14"/>
        <v>0</v>
      </c>
    </row>
    <row r="151" spans="1:9" x14ac:dyDescent="0.25">
      <c r="A151">
        <v>2016</v>
      </c>
      <c r="B151">
        <v>10.39</v>
      </c>
      <c r="E151" t="b">
        <f t="shared" si="10"/>
        <v>0</v>
      </c>
      <c r="F151" t="b">
        <f t="shared" si="11"/>
        <v>0</v>
      </c>
      <c r="G151">
        <f t="shared" si="12"/>
        <v>10.39</v>
      </c>
      <c r="H151" t="b">
        <f t="shared" si="13"/>
        <v>0</v>
      </c>
      <c r="I151" t="b">
        <f t="shared" si="14"/>
        <v>0</v>
      </c>
    </row>
    <row r="152" spans="1:9" x14ac:dyDescent="0.25">
      <c r="A152">
        <v>2016</v>
      </c>
      <c r="B152">
        <v>10.35</v>
      </c>
      <c r="E152" t="b">
        <f t="shared" si="10"/>
        <v>0</v>
      </c>
      <c r="F152" t="b">
        <f t="shared" si="11"/>
        <v>0</v>
      </c>
      <c r="G152">
        <f t="shared" si="12"/>
        <v>10.35</v>
      </c>
      <c r="H152" t="b">
        <f t="shared" si="13"/>
        <v>0</v>
      </c>
      <c r="I152" t="b">
        <f t="shared" si="14"/>
        <v>0</v>
      </c>
    </row>
    <row r="153" spans="1:9" x14ac:dyDescent="0.25">
      <c r="A153">
        <v>2016</v>
      </c>
      <c r="B153">
        <v>10.84</v>
      </c>
      <c r="E153" t="b">
        <f t="shared" si="10"/>
        <v>0</v>
      </c>
      <c r="F153" t="b">
        <f t="shared" si="11"/>
        <v>0</v>
      </c>
      <c r="G153">
        <f t="shared" si="12"/>
        <v>10.84</v>
      </c>
      <c r="H153" t="b">
        <f t="shared" si="13"/>
        <v>0</v>
      </c>
      <c r="I153" t="b">
        <f t="shared" si="14"/>
        <v>0</v>
      </c>
    </row>
    <row r="154" spans="1:9" x14ac:dyDescent="0.25">
      <c r="A154">
        <v>2016</v>
      </c>
      <c r="B154">
        <v>10.57</v>
      </c>
      <c r="E154" t="b">
        <f t="shared" si="10"/>
        <v>0</v>
      </c>
      <c r="F154" t="b">
        <f t="shared" si="11"/>
        <v>0</v>
      </c>
      <c r="G154">
        <f t="shared" si="12"/>
        <v>10.57</v>
      </c>
      <c r="H154" t="b">
        <f t="shared" si="13"/>
        <v>0</v>
      </c>
      <c r="I154" t="b">
        <f t="shared" si="14"/>
        <v>0</v>
      </c>
    </row>
    <row r="155" spans="1:9" x14ac:dyDescent="0.25">
      <c r="A155">
        <v>2016</v>
      </c>
      <c r="B155">
        <v>10.68</v>
      </c>
      <c r="E155" t="b">
        <f t="shared" si="10"/>
        <v>0</v>
      </c>
      <c r="F155" t="b">
        <f t="shared" si="11"/>
        <v>0</v>
      </c>
      <c r="G155">
        <f t="shared" si="12"/>
        <v>10.68</v>
      </c>
      <c r="H155" t="b">
        <f t="shared" si="13"/>
        <v>0</v>
      </c>
      <c r="I155" t="b">
        <f t="shared" si="14"/>
        <v>0</v>
      </c>
    </row>
    <row r="156" spans="1:9" x14ac:dyDescent="0.25">
      <c r="A156">
        <v>2016</v>
      </c>
      <c r="B156">
        <v>10.62</v>
      </c>
      <c r="E156" t="b">
        <f t="shared" si="10"/>
        <v>0</v>
      </c>
      <c r="F156" t="b">
        <f t="shared" si="11"/>
        <v>0</v>
      </c>
      <c r="G156">
        <f t="shared" si="12"/>
        <v>10.62</v>
      </c>
      <c r="H156" t="b">
        <f t="shared" si="13"/>
        <v>0</v>
      </c>
      <c r="I156" t="b">
        <f t="shared" si="14"/>
        <v>0</v>
      </c>
    </row>
    <row r="157" spans="1:9" x14ac:dyDescent="0.25">
      <c r="A157">
        <v>2016</v>
      </c>
      <c r="B157">
        <v>10.69</v>
      </c>
      <c r="E157" t="b">
        <f t="shared" si="10"/>
        <v>0</v>
      </c>
      <c r="F157" t="b">
        <f t="shared" si="11"/>
        <v>0</v>
      </c>
      <c r="G157">
        <f t="shared" si="12"/>
        <v>10.69</v>
      </c>
      <c r="H157" t="b">
        <f t="shared" si="13"/>
        <v>0</v>
      </c>
      <c r="I157" t="b">
        <f t="shared" si="14"/>
        <v>0</v>
      </c>
    </row>
    <row r="158" spans="1:9" x14ac:dyDescent="0.25">
      <c r="A158">
        <v>2016</v>
      </c>
      <c r="B158">
        <v>10.5</v>
      </c>
      <c r="E158" t="b">
        <f t="shared" si="10"/>
        <v>0</v>
      </c>
      <c r="F158" t="b">
        <f t="shared" si="11"/>
        <v>0</v>
      </c>
      <c r="G158">
        <f t="shared" si="12"/>
        <v>10.5</v>
      </c>
      <c r="H158" t="b">
        <f t="shared" si="13"/>
        <v>0</v>
      </c>
      <c r="I158" t="b">
        <f t="shared" si="14"/>
        <v>0</v>
      </c>
    </row>
    <row r="159" spans="1:9" x14ac:dyDescent="0.25">
      <c r="A159">
        <v>2016</v>
      </c>
      <c r="B159">
        <v>10.7</v>
      </c>
      <c r="E159" t="b">
        <f t="shared" si="10"/>
        <v>0</v>
      </c>
      <c r="F159" t="b">
        <f t="shared" si="11"/>
        <v>0</v>
      </c>
      <c r="G159">
        <f t="shared" si="12"/>
        <v>10.7</v>
      </c>
      <c r="H159" t="b">
        <f t="shared" si="13"/>
        <v>0</v>
      </c>
      <c r="I159" t="b">
        <f t="shared" si="14"/>
        <v>0</v>
      </c>
    </row>
    <row r="160" spans="1:9" x14ac:dyDescent="0.25">
      <c r="A160">
        <v>2016</v>
      </c>
      <c r="B160">
        <v>10.8</v>
      </c>
      <c r="E160" t="b">
        <f t="shared" si="10"/>
        <v>0</v>
      </c>
      <c r="F160" t="b">
        <f t="shared" si="11"/>
        <v>0</v>
      </c>
      <c r="G160">
        <f t="shared" si="12"/>
        <v>10.8</v>
      </c>
      <c r="H160" t="b">
        <f t="shared" si="13"/>
        <v>0</v>
      </c>
      <c r="I160" t="b">
        <f t="shared" si="14"/>
        <v>0</v>
      </c>
    </row>
    <row r="161" spans="1:9" x14ac:dyDescent="0.25">
      <c r="A161">
        <v>2016</v>
      </c>
      <c r="B161">
        <v>10.58</v>
      </c>
      <c r="E161" t="b">
        <f t="shared" si="10"/>
        <v>0</v>
      </c>
      <c r="F161" t="b">
        <f t="shared" si="11"/>
        <v>0</v>
      </c>
      <c r="G161">
        <f t="shared" si="12"/>
        <v>10.58</v>
      </c>
      <c r="H161" t="b">
        <f t="shared" si="13"/>
        <v>0</v>
      </c>
      <c r="I161" t="b">
        <f t="shared" si="14"/>
        <v>0</v>
      </c>
    </row>
    <row r="162" spans="1:9" x14ac:dyDescent="0.25">
      <c r="A162">
        <v>2016</v>
      </c>
      <c r="B162">
        <v>10.56</v>
      </c>
      <c r="E162" t="b">
        <f t="shared" si="10"/>
        <v>0</v>
      </c>
      <c r="F162" t="b">
        <f t="shared" si="11"/>
        <v>0</v>
      </c>
      <c r="G162">
        <f t="shared" si="12"/>
        <v>10.56</v>
      </c>
      <c r="H162" t="b">
        <f t="shared" si="13"/>
        <v>0</v>
      </c>
      <c r="I162" t="b">
        <f t="shared" si="14"/>
        <v>0</v>
      </c>
    </row>
    <row r="163" spans="1:9" x14ac:dyDescent="0.25">
      <c r="A163">
        <v>2016</v>
      </c>
      <c r="B163">
        <v>10.56</v>
      </c>
      <c r="E163" t="b">
        <f t="shared" si="10"/>
        <v>0</v>
      </c>
      <c r="F163" t="b">
        <f t="shared" si="11"/>
        <v>0</v>
      </c>
      <c r="G163">
        <f t="shared" si="12"/>
        <v>10.56</v>
      </c>
      <c r="H163" t="b">
        <f t="shared" si="13"/>
        <v>0</v>
      </c>
      <c r="I163" t="b">
        <f t="shared" si="14"/>
        <v>0</v>
      </c>
    </row>
    <row r="164" spans="1:9" x14ac:dyDescent="0.25">
      <c r="A164">
        <v>2016</v>
      </c>
      <c r="B164">
        <v>10.55</v>
      </c>
      <c r="E164" t="b">
        <f t="shared" si="10"/>
        <v>0</v>
      </c>
      <c r="F164" t="b">
        <f t="shared" si="11"/>
        <v>0</v>
      </c>
      <c r="G164">
        <f t="shared" si="12"/>
        <v>10.55</v>
      </c>
      <c r="H164" t="b">
        <f t="shared" si="13"/>
        <v>0</v>
      </c>
      <c r="I164" t="b">
        <f t="shared" si="14"/>
        <v>0</v>
      </c>
    </row>
    <row r="165" spans="1:9" x14ac:dyDescent="0.25">
      <c r="A165">
        <v>2016</v>
      </c>
      <c r="B165">
        <v>10.41</v>
      </c>
      <c r="E165" t="b">
        <f t="shared" si="10"/>
        <v>0</v>
      </c>
      <c r="F165" t="b">
        <f t="shared" si="11"/>
        <v>0</v>
      </c>
      <c r="G165">
        <f t="shared" si="12"/>
        <v>10.41</v>
      </c>
      <c r="H165" t="b">
        <f t="shared" si="13"/>
        <v>0</v>
      </c>
      <c r="I165" t="b">
        <f t="shared" si="14"/>
        <v>0</v>
      </c>
    </row>
    <row r="166" spans="1:9" x14ac:dyDescent="0.25">
      <c r="A166">
        <v>2016</v>
      </c>
      <c r="B166">
        <v>10.34</v>
      </c>
      <c r="E166" t="b">
        <f t="shared" si="10"/>
        <v>0</v>
      </c>
      <c r="F166" t="b">
        <f t="shared" si="11"/>
        <v>0</v>
      </c>
      <c r="G166">
        <f t="shared" si="12"/>
        <v>10.34</v>
      </c>
      <c r="H166" t="b">
        <f t="shared" si="13"/>
        <v>0</v>
      </c>
      <c r="I166" t="b">
        <f t="shared" si="14"/>
        <v>0</v>
      </c>
    </row>
    <row r="167" spans="1:9" x14ac:dyDescent="0.25">
      <c r="A167">
        <v>2016</v>
      </c>
      <c r="B167">
        <v>10.34</v>
      </c>
      <c r="E167" t="b">
        <f t="shared" si="10"/>
        <v>0</v>
      </c>
      <c r="F167" t="b">
        <f t="shared" si="11"/>
        <v>0</v>
      </c>
      <c r="G167">
        <f t="shared" si="12"/>
        <v>10.34</v>
      </c>
      <c r="H167" t="b">
        <f t="shared" si="13"/>
        <v>0</v>
      </c>
      <c r="I167" t="b">
        <f t="shared" si="14"/>
        <v>0</v>
      </c>
    </row>
    <row r="168" spans="1:9" x14ac:dyDescent="0.25">
      <c r="A168">
        <v>2016</v>
      </c>
      <c r="B168">
        <v>10.98</v>
      </c>
      <c r="E168" t="b">
        <f t="shared" si="10"/>
        <v>0</v>
      </c>
      <c r="F168" t="b">
        <f t="shared" si="11"/>
        <v>0</v>
      </c>
      <c r="G168">
        <f t="shared" si="12"/>
        <v>10.98</v>
      </c>
      <c r="H168" t="b">
        <f t="shared" si="13"/>
        <v>0</v>
      </c>
      <c r="I168" t="b">
        <f t="shared" si="14"/>
        <v>0</v>
      </c>
    </row>
    <row r="169" spans="1:9" x14ac:dyDescent="0.25">
      <c r="A169">
        <v>2016</v>
      </c>
      <c r="B169">
        <v>10.45</v>
      </c>
      <c r="E169" t="b">
        <f t="shared" si="10"/>
        <v>0</v>
      </c>
      <c r="F169" t="b">
        <f t="shared" si="11"/>
        <v>0</v>
      </c>
      <c r="G169">
        <f t="shared" si="12"/>
        <v>10.45</v>
      </c>
      <c r="H169" t="b">
        <f t="shared" si="13"/>
        <v>0</v>
      </c>
      <c r="I169" t="b">
        <f t="shared" si="14"/>
        <v>0</v>
      </c>
    </row>
    <row r="170" spans="1:9" x14ac:dyDescent="0.25">
      <c r="A170">
        <v>2016</v>
      </c>
      <c r="B170">
        <v>10.3</v>
      </c>
      <c r="E170" t="b">
        <f t="shared" si="10"/>
        <v>0</v>
      </c>
      <c r="F170" t="b">
        <f t="shared" si="11"/>
        <v>0</v>
      </c>
      <c r="G170">
        <f t="shared" si="12"/>
        <v>10.3</v>
      </c>
      <c r="H170" t="b">
        <f t="shared" si="13"/>
        <v>0</v>
      </c>
      <c r="I170" t="b">
        <f t="shared" si="14"/>
        <v>0</v>
      </c>
    </row>
    <row r="171" spans="1:9" x14ac:dyDescent="0.25">
      <c r="A171">
        <v>2016</v>
      </c>
      <c r="B171">
        <v>10.56</v>
      </c>
      <c r="E171" t="b">
        <f t="shared" si="10"/>
        <v>0</v>
      </c>
      <c r="F171" t="b">
        <f t="shared" si="11"/>
        <v>0</v>
      </c>
      <c r="G171">
        <f t="shared" si="12"/>
        <v>10.56</v>
      </c>
      <c r="H171" t="b">
        <f t="shared" si="13"/>
        <v>0</v>
      </c>
      <c r="I171" t="b">
        <f t="shared" si="14"/>
        <v>0</v>
      </c>
    </row>
    <row r="172" spans="1:9" x14ac:dyDescent="0.25">
      <c r="A172">
        <v>2016</v>
      </c>
      <c r="B172">
        <v>10.56</v>
      </c>
      <c r="E172" t="b">
        <f t="shared" si="10"/>
        <v>0</v>
      </c>
      <c r="F172" t="b">
        <f t="shared" si="11"/>
        <v>0</v>
      </c>
      <c r="G172">
        <f t="shared" si="12"/>
        <v>10.56</v>
      </c>
      <c r="H172" t="b">
        <f t="shared" si="13"/>
        <v>0</v>
      </c>
      <c r="I172" t="b">
        <f t="shared" si="14"/>
        <v>0</v>
      </c>
    </row>
    <row r="173" spans="1:9" x14ac:dyDescent="0.25">
      <c r="A173">
        <v>2016</v>
      </c>
      <c r="B173">
        <v>10.42</v>
      </c>
      <c r="E173" t="b">
        <f t="shared" si="10"/>
        <v>0</v>
      </c>
      <c r="F173" t="b">
        <f t="shared" si="11"/>
        <v>0</v>
      </c>
      <c r="G173">
        <f t="shared" si="12"/>
        <v>10.42</v>
      </c>
      <c r="H173" t="b">
        <f t="shared" si="13"/>
        <v>0</v>
      </c>
      <c r="I173" t="b">
        <f t="shared" si="14"/>
        <v>0</v>
      </c>
    </row>
    <row r="174" spans="1:9" x14ac:dyDescent="0.25">
      <c r="A174">
        <v>2016</v>
      </c>
      <c r="B174">
        <v>10.41</v>
      </c>
      <c r="E174" t="b">
        <f t="shared" si="10"/>
        <v>0</v>
      </c>
      <c r="F174" t="b">
        <f t="shared" si="11"/>
        <v>0</v>
      </c>
      <c r="G174">
        <f t="shared" si="12"/>
        <v>10.41</v>
      </c>
      <c r="H174" t="b">
        <f t="shared" si="13"/>
        <v>0</v>
      </c>
      <c r="I174" t="b">
        <f t="shared" si="14"/>
        <v>0</v>
      </c>
    </row>
    <row r="175" spans="1:9" x14ac:dyDescent="0.25">
      <c r="A175">
        <v>2016</v>
      </c>
      <c r="B175">
        <v>10.38</v>
      </c>
      <c r="E175" t="b">
        <f t="shared" si="10"/>
        <v>0</v>
      </c>
      <c r="F175" t="b">
        <f t="shared" si="11"/>
        <v>0</v>
      </c>
      <c r="G175">
        <f t="shared" si="12"/>
        <v>10.38</v>
      </c>
      <c r="H175" t="b">
        <f t="shared" si="13"/>
        <v>0</v>
      </c>
      <c r="I175" t="b">
        <f t="shared" si="14"/>
        <v>0</v>
      </c>
    </row>
    <row r="176" spans="1:9" x14ac:dyDescent="0.25">
      <c r="A176">
        <v>2016</v>
      </c>
      <c r="B176">
        <v>10.43</v>
      </c>
      <c r="E176" t="b">
        <f t="shared" si="10"/>
        <v>0</v>
      </c>
      <c r="F176" t="b">
        <f t="shared" si="11"/>
        <v>0</v>
      </c>
      <c r="G176">
        <f t="shared" si="12"/>
        <v>10.43</v>
      </c>
      <c r="H176" t="b">
        <f t="shared" si="13"/>
        <v>0</v>
      </c>
      <c r="I176" t="b">
        <f t="shared" si="14"/>
        <v>0</v>
      </c>
    </row>
    <row r="177" spans="1:9" x14ac:dyDescent="0.25">
      <c r="A177">
        <v>2016</v>
      </c>
      <c r="B177">
        <v>10.76</v>
      </c>
      <c r="E177" t="b">
        <f t="shared" si="10"/>
        <v>0</v>
      </c>
      <c r="F177" t="b">
        <f t="shared" si="11"/>
        <v>0</v>
      </c>
      <c r="G177">
        <f t="shared" si="12"/>
        <v>10.76</v>
      </c>
      <c r="H177" t="b">
        <f t="shared" si="13"/>
        <v>0</v>
      </c>
      <c r="I177" t="b">
        <f t="shared" si="14"/>
        <v>0</v>
      </c>
    </row>
    <row r="178" spans="1:9" x14ac:dyDescent="0.25">
      <c r="A178">
        <v>2016</v>
      </c>
      <c r="B178">
        <v>10.66</v>
      </c>
      <c r="E178" t="b">
        <f t="shared" si="10"/>
        <v>0</v>
      </c>
      <c r="F178" t="b">
        <f t="shared" si="11"/>
        <v>0</v>
      </c>
      <c r="G178">
        <f t="shared" si="12"/>
        <v>10.66</v>
      </c>
      <c r="H178" t="b">
        <f t="shared" si="13"/>
        <v>0</v>
      </c>
      <c r="I178" t="b">
        <f t="shared" si="14"/>
        <v>0</v>
      </c>
    </row>
    <row r="179" spans="1:9" x14ac:dyDescent="0.25">
      <c r="A179">
        <v>2016</v>
      </c>
      <c r="B179">
        <v>10.48</v>
      </c>
      <c r="E179" t="b">
        <f t="shared" si="10"/>
        <v>0</v>
      </c>
      <c r="F179" t="b">
        <f t="shared" si="11"/>
        <v>0</v>
      </c>
      <c r="G179">
        <f t="shared" si="12"/>
        <v>10.48</v>
      </c>
      <c r="H179" t="b">
        <f t="shared" si="13"/>
        <v>0</v>
      </c>
      <c r="I179" t="b">
        <f t="shared" si="14"/>
        <v>0</v>
      </c>
    </row>
    <row r="180" spans="1:9" x14ac:dyDescent="0.25">
      <c r="A180">
        <v>2016</v>
      </c>
      <c r="B180">
        <v>10.56</v>
      </c>
      <c r="E180" t="b">
        <f t="shared" si="10"/>
        <v>0</v>
      </c>
      <c r="F180" t="b">
        <f t="shared" si="11"/>
        <v>0</v>
      </c>
      <c r="G180">
        <f t="shared" si="12"/>
        <v>10.56</v>
      </c>
      <c r="H180" t="b">
        <f t="shared" si="13"/>
        <v>0</v>
      </c>
      <c r="I180" t="b">
        <f t="shared" si="14"/>
        <v>0</v>
      </c>
    </row>
    <row r="181" spans="1:9" x14ac:dyDescent="0.25">
      <c r="A181">
        <v>2016</v>
      </c>
      <c r="B181">
        <v>91.97</v>
      </c>
      <c r="E181" t="b">
        <f t="shared" si="10"/>
        <v>0</v>
      </c>
      <c r="F181" t="b">
        <f t="shared" si="11"/>
        <v>0</v>
      </c>
      <c r="G181">
        <f t="shared" si="12"/>
        <v>91.97</v>
      </c>
      <c r="H181" t="b">
        <f t="shared" si="13"/>
        <v>0</v>
      </c>
      <c r="I181" t="b">
        <f t="shared" si="14"/>
        <v>0</v>
      </c>
    </row>
    <row r="182" spans="1:9" x14ac:dyDescent="0.25">
      <c r="A182">
        <v>2016</v>
      </c>
      <c r="B182">
        <v>10.48</v>
      </c>
      <c r="E182" t="b">
        <f t="shared" si="10"/>
        <v>0</v>
      </c>
      <c r="F182" t="b">
        <f t="shared" si="11"/>
        <v>0</v>
      </c>
      <c r="G182">
        <f t="shared" si="12"/>
        <v>10.48</v>
      </c>
      <c r="H182" t="b">
        <f t="shared" si="13"/>
        <v>0</v>
      </c>
      <c r="I182" t="b">
        <f t="shared" si="14"/>
        <v>0</v>
      </c>
    </row>
    <row r="183" spans="1:9" x14ac:dyDescent="0.25">
      <c r="A183">
        <v>2016</v>
      </c>
      <c r="B183">
        <v>10.43</v>
      </c>
      <c r="E183" t="b">
        <f t="shared" si="10"/>
        <v>0</v>
      </c>
      <c r="F183" t="b">
        <f t="shared" si="11"/>
        <v>0</v>
      </c>
      <c r="G183">
        <f t="shared" si="12"/>
        <v>10.43</v>
      </c>
      <c r="H183" t="b">
        <f t="shared" si="13"/>
        <v>0</v>
      </c>
      <c r="I183" t="b">
        <f t="shared" si="14"/>
        <v>0</v>
      </c>
    </row>
    <row r="184" spans="1:9" x14ac:dyDescent="0.25">
      <c r="A184">
        <v>2016</v>
      </c>
      <c r="B184">
        <v>10.53</v>
      </c>
      <c r="E184" t="b">
        <f t="shared" si="10"/>
        <v>0</v>
      </c>
      <c r="F184" t="b">
        <f t="shared" si="11"/>
        <v>0</v>
      </c>
      <c r="G184">
        <f t="shared" si="12"/>
        <v>10.53</v>
      </c>
      <c r="H184" t="b">
        <f t="shared" si="13"/>
        <v>0</v>
      </c>
      <c r="I184" t="b">
        <f t="shared" si="14"/>
        <v>0</v>
      </c>
    </row>
    <row r="185" spans="1:9" x14ac:dyDescent="0.25">
      <c r="A185">
        <v>2016</v>
      </c>
      <c r="B185">
        <v>10.58</v>
      </c>
      <c r="E185" t="b">
        <f t="shared" si="10"/>
        <v>0</v>
      </c>
      <c r="F185" t="b">
        <f t="shared" si="11"/>
        <v>0</v>
      </c>
      <c r="G185">
        <f t="shared" si="12"/>
        <v>10.58</v>
      </c>
      <c r="H185" t="b">
        <f t="shared" si="13"/>
        <v>0</v>
      </c>
      <c r="I185" t="b">
        <f t="shared" si="14"/>
        <v>0</v>
      </c>
    </row>
    <row r="186" spans="1:9" x14ac:dyDescent="0.25">
      <c r="A186">
        <v>2016</v>
      </c>
      <c r="B186">
        <v>10.48</v>
      </c>
      <c r="E186" t="b">
        <f t="shared" si="10"/>
        <v>0</v>
      </c>
      <c r="F186" t="b">
        <f t="shared" si="11"/>
        <v>0</v>
      </c>
      <c r="G186">
        <f t="shared" si="12"/>
        <v>10.48</v>
      </c>
      <c r="H186" t="b">
        <f t="shared" si="13"/>
        <v>0</v>
      </c>
      <c r="I186" t="b">
        <f t="shared" si="14"/>
        <v>0</v>
      </c>
    </row>
    <row r="187" spans="1:9" x14ac:dyDescent="0.25">
      <c r="A187">
        <v>2016</v>
      </c>
      <c r="B187">
        <v>10.39</v>
      </c>
      <c r="E187" t="b">
        <f t="shared" si="10"/>
        <v>0</v>
      </c>
      <c r="F187" t="b">
        <f t="shared" si="11"/>
        <v>0</v>
      </c>
      <c r="G187">
        <f t="shared" si="12"/>
        <v>10.39</v>
      </c>
      <c r="H187" t="b">
        <f t="shared" si="13"/>
        <v>0</v>
      </c>
      <c r="I187" t="b">
        <f t="shared" si="14"/>
        <v>0</v>
      </c>
    </row>
    <row r="188" spans="1:9" x14ac:dyDescent="0.25">
      <c r="A188">
        <v>2016</v>
      </c>
      <c r="B188">
        <v>30.54</v>
      </c>
      <c r="E188" t="b">
        <f t="shared" si="10"/>
        <v>0</v>
      </c>
      <c r="F188" t="b">
        <f t="shared" si="11"/>
        <v>0</v>
      </c>
      <c r="G188">
        <f t="shared" si="12"/>
        <v>30.54</v>
      </c>
      <c r="H188" t="b">
        <f t="shared" si="13"/>
        <v>0</v>
      </c>
      <c r="I188" t="b">
        <f t="shared" si="14"/>
        <v>0</v>
      </c>
    </row>
    <row r="189" spans="1:9" x14ac:dyDescent="0.25">
      <c r="A189">
        <v>2016</v>
      </c>
      <c r="B189">
        <v>10.64</v>
      </c>
      <c r="E189" t="b">
        <f t="shared" si="10"/>
        <v>0</v>
      </c>
      <c r="F189" t="b">
        <f t="shared" si="11"/>
        <v>0</v>
      </c>
      <c r="G189">
        <f t="shared" si="12"/>
        <v>10.64</v>
      </c>
      <c r="H189" t="b">
        <f t="shared" si="13"/>
        <v>0</v>
      </c>
      <c r="I189" t="b">
        <f t="shared" si="14"/>
        <v>0</v>
      </c>
    </row>
    <row r="190" spans="1:9" x14ac:dyDescent="0.25">
      <c r="A190">
        <v>2016</v>
      </c>
      <c r="B190">
        <v>10.74</v>
      </c>
      <c r="E190" t="b">
        <f t="shared" si="10"/>
        <v>0</v>
      </c>
      <c r="F190" t="b">
        <f t="shared" si="11"/>
        <v>0</v>
      </c>
      <c r="G190">
        <f t="shared" si="12"/>
        <v>10.74</v>
      </c>
      <c r="H190" t="b">
        <f t="shared" si="13"/>
        <v>0</v>
      </c>
      <c r="I190" t="b">
        <f t="shared" si="14"/>
        <v>0</v>
      </c>
    </row>
    <row r="191" spans="1:9" x14ac:dyDescent="0.25">
      <c r="A191">
        <v>2016</v>
      </c>
      <c r="B191">
        <v>10.85</v>
      </c>
      <c r="E191" t="b">
        <f t="shared" si="10"/>
        <v>0</v>
      </c>
      <c r="F191" t="b">
        <f t="shared" si="11"/>
        <v>0</v>
      </c>
      <c r="G191">
        <f t="shared" si="12"/>
        <v>10.85</v>
      </c>
      <c r="H191" t="b">
        <f t="shared" si="13"/>
        <v>0</v>
      </c>
      <c r="I191" t="b">
        <f t="shared" si="14"/>
        <v>0</v>
      </c>
    </row>
    <row r="192" spans="1:9" x14ac:dyDescent="0.25">
      <c r="A192">
        <v>2016</v>
      </c>
      <c r="B192">
        <v>10.9</v>
      </c>
      <c r="E192" t="b">
        <f t="shared" si="10"/>
        <v>0</v>
      </c>
      <c r="F192" t="b">
        <f t="shared" si="11"/>
        <v>0</v>
      </c>
      <c r="G192">
        <f t="shared" si="12"/>
        <v>10.9</v>
      </c>
      <c r="H192" t="b">
        <f t="shared" si="13"/>
        <v>0</v>
      </c>
      <c r="I192" t="b">
        <f t="shared" si="14"/>
        <v>0</v>
      </c>
    </row>
    <row r="193" spans="1:9" x14ac:dyDescent="0.25">
      <c r="A193">
        <v>2016</v>
      </c>
      <c r="B193">
        <v>10.47</v>
      </c>
      <c r="E193" t="b">
        <f t="shared" si="10"/>
        <v>0</v>
      </c>
      <c r="F193" t="b">
        <f t="shared" si="11"/>
        <v>0</v>
      </c>
      <c r="G193">
        <f t="shared" si="12"/>
        <v>10.47</v>
      </c>
      <c r="H193" t="b">
        <f t="shared" si="13"/>
        <v>0</v>
      </c>
      <c r="I193" t="b">
        <f t="shared" si="14"/>
        <v>0</v>
      </c>
    </row>
    <row r="194" spans="1:9" x14ac:dyDescent="0.25">
      <c r="A194">
        <v>2016</v>
      </c>
      <c r="B194">
        <v>10.72</v>
      </c>
      <c r="E194" t="b">
        <f t="shared" si="10"/>
        <v>0</v>
      </c>
      <c r="F194" t="b">
        <f t="shared" si="11"/>
        <v>0</v>
      </c>
      <c r="G194">
        <f t="shared" si="12"/>
        <v>10.72</v>
      </c>
      <c r="H194" t="b">
        <f t="shared" si="13"/>
        <v>0</v>
      </c>
      <c r="I194" t="b">
        <f t="shared" si="14"/>
        <v>0</v>
      </c>
    </row>
    <row r="195" spans="1:9" x14ac:dyDescent="0.25">
      <c r="A195">
        <v>2016</v>
      </c>
      <c r="B195">
        <v>10.55</v>
      </c>
      <c r="E195" t="b">
        <f t="shared" ref="E195:E258" si="15">IF(A195=2014,B195)</f>
        <v>0</v>
      </c>
      <c r="F195" t="b">
        <f t="shared" ref="F195:F258" si="16">IF(A195=2015,B195)</f>
        <v>0</v>
      </c>
      <c r="G195">
        <f t="shared" ref="G195:G258" si="17">IF(A195=2016,B195)</f>
        <v>10.55</v>
      </c>
      <c r="H195" t="b">
        <f t="shared" ref="H195:H258" si="18">IF(A195=2017,B195)</f>
        <v>0</v>
      </c>
      <c r="I195" t="b">
        <f t="shared" ref="I195:I258" si="19">IF(A195=2018,B195)</f>
        <v>0</v>
      </c>
    </row>
    <row r="196" spans="1:9" x14ac:dyDescent="0.25">
      <c r="A196">
        <v>2016</v>
      </c>
      <c r="B196">
        <v>10.65</v>
      </c>
      <c r="E196" t="b">
        <f t="shared" si="15"/>
        <v>0</v>
      </c>
      <c r="F196" t="b">
        <f t="shared" si="16"/>
        <v>0</v>
      </c>
      <c r="G196">
        <f t="shared" si="17"/>
        <v>10.65</v>
      </c>
      <c r="H196" t="b">
        <f t="shared" si="18"/>
        <v>0</v>
      </c>
      <c r="I196" t="b">
        <f t="shared" si="19"/>
        <v>0</v>
      </c>
    </row>
    <row r="197" spans="1:9" x14ac:dyDescent="0.25">
      <c r="A197">
        <v>2016</v>
      </c>
      <c r="B197">
        <v>10.68</v>
      </c>
      <c r="E197" t="b">
        <f t="shared" si="15"/>
        <v>0</v>
      </c>
      <c r="F197" t="b">
        <f t="shared" si="16"/>
        <v>0</v>
      </c>
      <c r="G197">
        <f t="shared" si="17"/>
        <v>10.68</v>
      </c>
      <c r="H197" t="b">
        <f t="shared" si="18"/>
        <v>0</v>
      </c>
      <c r="I197" t="b">
        <f t="shared" si="19"/>
        <v>0</v>
      </c>
    </row>
    <row r="198" spans="1:9" x14ac:dyDescent="0.25">
      <c r="A198">
        <v>2016</v>
      </c>
      <c r="B198">
        <v>10.71</v>
      </c>
      <c r="E198" t="b">
        <f t="shared" si="15"/>
        <v>0</v>
      </c>
      <c r="F198" t="b">
        <f t="shared" si="16"/>
        <v>0</v>
      </c>
      <c r="G198">
        <f t="shared" si="17"/>
        <v>10.71</v>
      </c>
      <c r="H198" t="b">
        <f t="shared" si="18"/>
        <v>0</v>
      </c>
      <c r="I198" t="b">
        <f t="shared" si="19"/>
        <v>0</v>
      </c>
    </row>
    <row r="199" spans="1:9" x14ac:dyDescent="0.25">
      <c r="A199">
        <v>2016</v>
      </c>
      <c r="B199">
        <v>10.71</v>
      </c>
      <c r="E199" t="b">
        <f t="shared" si="15"/>
        <v>0</v>
      </c>
      <c r="F199" t="b">
        <f t="shared" si="16"/>
        <v>0</v>
      </c>
      <c r="G199">
        <f t="shared" si="17"/>
        <v>10.71</v>
      </c>
      <c r="H199" t="b">
        <f t="shared" si="18"/>
        <v>0</v>
      </c>
      <c r="I199" t="b">
        <f t="shared" si="19"/>
        <v>0</v>
      </c>
    </row>
    <row r="200" spans="1:9" x14ac:dyDescent="0.25">
      <c r="A200">
        <v>2016</v>
      </c>
      <c r="B200">
        <v>10.7</v>
      </c>
      <c r="E200" t="b">
        <f t="shared" si="15"/>
        <v>0</v>
      </c>
      <c r="F200" t="b">
        <f t="shared" si="16"/>
        <v>0</v>
      </c>
      <c r="G200">
        <f t="shared" si="17"/>
        <v>10.7</v>
      </c>
      <c r="H200" t="b">
        <f t="shared" si="18"/>
        <v>0</v>
      </c>
      <c r="I200" t="b">
        <f t="shared" si="19"/>
        <v>0</v>
      </c>
    </row>
    <row r="201" spans="1:9" x14ac:dyDescent="0.25">
      <c r="A201">
        <v>2016</v>
      </c>
      <c r="B201">
        <v>10.67</v>
      </c>
      <c r="E201" t="b">
        <f t="shared" si="15"/>
        <v>0</v>
      </c>
      <c r="F201" t="b">
        <f t="shared" si="16"/>
        <v>0</v>
      </c>
      <c r="G201">
        <f t="shared" si="17"/>
        <v>10.67</v>
      </c>
      <c r="H201" t="b">
        <f t="shared" si="18"/>
        <v>0</v>
      </c>
      <c r="I201" t="b">
        <f t="shared" si="19"/>
        <v>0</v>
      </c>
    </row>
    <row r="202" spans="1:9" x14ac:dyDescent="0.25">
      <c r="A202">
        <v>2016</v>
      </c>
      <c r="B202">
        <v>10.58</v>
      </c>
      <c r="E202" t="b">
        <f t="shared" si="15"/>
        <v>0</v>
      </c>
      <c r="F202" t="b">
        <f t="shared" si="16"/>
        <v>0</v>
      </c>
      <c r="G202">
        <f t="shared" si="17"/>
        <v>10.58</v>
      </c>
      <c r="H202" t="b">
        <f t="shared" si="18"/>
        <v>0</v>
      </c>
      <c r="I202" t="b">
        <f t="shared" si="19"/>
        <v>0</v>
      </c>
    </row>
    <row r="203" spans="1:9" x14ac:dyDescent="0.25">
      <c r="A203">
        <v>2016</v>
      </c>
      <c r="B203">
        <v>10.34</v>
      </c>
      <c r="E203" t="b">
        <f t="shared" si="15"/>
        <v>0</v>
      </c>
      <c r="F203" t="b">
        <f t="shared" si="16"/>
        <v>0</v>
      </c>
      <c r="G203">
        <f t="shared" si="17"/>
        <v>10.34</v>
      </c>
      <c r="H203" t="b">
        <f t="shared" si="18"/>
        <v>0</v>
      </c>
      <c r="I203" t="b">
        <f t="shared" si="19"/>
        <v>0</v>
      </c>
    </row>
    <row r="204" spans="1:9" x14ac:dyDescent="0.25">
      <c r="A204">
        <v>2016</v>
      </c>
      <c r="B204">
        <v>10.53</v>
      </c>
      <c r="E204" t="b">
        <f t="shared" si="15"/>
        <v>0</v>
      </c>
      <c r="F204" t="b">
        <f t="shared" si="16"/>
        <v>0</v>
      </c>
      <c r="G204">
        <f t="shared" si="17"/>
        <v>10.53</v>
      </c>
      <c r="H204" t="b">
        <f t="shared" si="18"/>
        <v>0</v>
      </c>
      <c r="I204" t="b">
        <f t="shared" si="19"/>
        <v>0</v>
      </c>
    </row>
    <row r="205" spans="1:9" x14ac:dyDescent="0.25">
      <c r="A205">
        <v>2016</v>
      </c>
      <c r="B205">
        <v>10.37</v>
      </c>
      <c r="E205" t="b">
        <f t="shared" si="15"/>
        <v>0</v>
      </c>
      <c r="F205" t="b">
        <f t="shared" si="16"/>
        <v>0</v>
      </c>
      <c r="G205">
        <f t="shared" si="17"/>
        <v>10.37</v>
      </c>
      <c r="H205" t="b">
        <f t="shared" si="18"/>
        <v>0</v>
      </c>
      <c r="I205" t="b">
        <f t="shared" si="19"/>
        <v>0</v>
      </c>
    </row>
    <row r="206" spans="1:9" x14ac:dyDescent="0.25">
      <c r="A206">
        <v>2016</v>
      </c>
      <c r="B206">
        <v>10.27</v>
      </c>
      <c r="E206" t="b">
        <f t="shared" si="15"/>
        <v>0</v>
      </c>
      <c r="F206" t="b">
        <f t="shared" si="16"/>
        <v>0</v>
      </c>
      <c r="G206">
        <f t="shared" si="17"/>
        <v>10.27</v>
      </c>
      <c r="H206" t="b">
        <f t="shared" si="18"/>
        <v>0</v>
      </c>
      <c r="I206" t="b">
        <f t="shared" si="19"/>
        <v>0</v>
      </c>
    </row>
    <row r="207" spans="1:9" x14ac:dyDescent="0.25">
      <c r="A207">
        <v>2016</v>
      </c>
      <c r="B207">
        <v>10.3</v>
      </c>
      <c r="E207" t="b">
        <f t="shared" si="15"/>
        <v>0</v>
      </c>
      <c r="F207" t="b">
        <f t="shared" si="16"/>
        <v>0</v>
      </c>
      <c r="G207">
        <f t="shared" si="17"/>
        <v>10.3</v>
      </c>
      <c r="H207" t="b">
        <f t="shared" si="18"/>
        <v>0</v>
      </c>
      <c r="I207" t="b">
        <f t="shared" si="19"/>
        <v>0</v>
      </c>
    </row>
    <row r="208" spans="1:9" x14ac:dyDescent="0.25">
      <c r="A208">
        <v>2016</v>
      </c>
      <c r="B208">
        <v>10.38</v>
      </c>
      <c r="E208" t="b">
        <f t="shared" si="15"/>
        <v>0</v>
      </c>
      <c r="F208" t="b">
        <f t="shared" si="16"/>
        <v>0</v>
      </c>
      <c r="G208">
        <f t="shared" si="17"/>
        <v>10.38</v>
      </c>
      <c r="H208" t="b">
        <f t="shared" si="18"/>
        <v>0</v>
      </c>
      <c r="I208" t="b">
        <f t="shared" si="19"/>
        <v>0</v>
      </c>
    </row>
    <row r="209" spans="1:9" x14ac:dyDescent="0.25">
      <c r="A209">
        <v>2016</v>
      </c>
      <c r="B209">
        <v>10.25</v>
      </c>
      <c r="E209" t="b">
        <f t="shared" si="15"/>
        <v>0</v>
      </c>
      <c r="F209" t="b">
        <f t="shared" si="16"/>
        <v>0</v>
      </c>
      <c r="G209">
        <f t="shared" si="17"/>
        <v>10.25</v>
      </c>
      <c r="H209" t="b">
        <f t="shared" si="18"/>
        <v>0</v>
      </c>
      <c r="I209" t="b">
        <f t="shared" si="19"/>
        <v>0</v>
      </c>
    </row>
    <row r="210" spans="1:9" x14ac:dyDescent="0.25">
      <c r="A210">
        <v>2016</v>
      </c>
      <c r="B210">
        <v>10.42</v>
      </c>
      <c r="E210" t="b">
        <f t="shared" si="15"/>
        <v>0</v>
      </c>
      <c r="F210" t="b">
        <f t="shared" si="16"/>
        <v>0</v>
      </c>
      <c r="G210">
        <f t="shared" si="17"/>
        <v>10.42</v>
      </c>
      <c r="H210" t="b">
        <f t="shared" si="18"/>
        <v>0</v>
      </c>
      <c r="I210" t="b">
        <f t="shared" si="19"/>
        <v>0</v>
      </c>
    </row>
    <row r="211" spans="1:9" x14ac:dyDescent="0.25">
      <c r="A211">
        <v>2016</v>
      </c>
      <c r="B211">
        <v>10.68</v>
      </c>
      <c r="E211" t="b">
        <f t="shared" si="15"/>
        <v>0</v>
      </c>
      <c r="F211" t="b">
        <f t="shared" si="16"/>
        <v>0</v>
      </c>
      <c r="G211">
        <f t="shared" si="17"/>
        <v>10.68</v>
      </c>
      <c r="H211" t="b">
        <f t="shared" si="18"/>
        <v>0</v>
      </c>
      <c r="I211" t="b">
        <f t="shared" si="19"/>
        <v>0</v>
      </c>
    </row>
    <row r="212" spans="1:9" x14ac:dyDescent="0.25">
      <c r="A212">
        <v>2016</v>
      </c>
      <c r="B212">
        <v>10.45</v>
      </c>
      <c r="E212" t="b">
        <f t="shared" si="15"/>
        <v>0</v>
      </c>
      <c r="F212" t="b">
        <f t="shared" si="16"/>
        <v>0</v>
      </c>
      <c r="G212">
        <f t="shared" si="17"/>
        <v>10.45</v>
      </c>
      <c r="H212" t="b">
        <f t="shared" si="18"/>
        <v>0</v>
      </c>
      <c r="I212" t="b">
        <f t="shared" si="19"/>
        <v>0</v>
      </c>
    </row>
    <row r="213" spans="1:9" x14ac:dyDescent="0.25">
      <c r="A213">
        <v>2016</v>
      </c>
      <c r="B213">
        <v>10.53</v>
      </c>
      <c r="E213" t="b">
        <f t="shared" si="15"/>
        <v>0</v>
      </c>
      <c r="F213" t="b">
        <f t="shared" si="16"/>
        <v>0</v>
      </c>
      <c r="G213">
        <f t="shared" si="17"/>
        <v>10.53</v>
      </c>
      <c r="H213" t="b">
        <f t="shared" si="18"/>
        <v>0</v>
      </c>
      <c r="I213" t="b">
        <f t="shared" si="19"/>
        <v>0</v>
      </c>
    </row>
    <row r="214" spans="1:9" x14ac:dyDescent="0.25">
      <c r="A214">
        <v>2016</v>
      </c>
      <c r="B214">
        <v>10.8</v>
      </c>
      <c r="E214" t="b">
        <f t="shared" si="15"/>
        <v>0</v>
      </c>
      <c r="F214" t="b">
        <f t="shared" si="16"/>
        <v>0</v>
      </c>
      <c r="G214">
        <f t="shared" si="17"/>
        <v>10.8</v>
      </c>
      <c r="H214" t="b">
        <f t="shared" si="18"/>
        <v>0</v>
      </c>
      <c r="I214" t="b">
        <f t="shared" si="19"/>
        <v>0</v>
      </c>
    </row>
    <row r="215" spans="1:9" x14ac:dyDescent="0.25">
      <c r="A215">
        <v>2016</v>
      </c>
      <c r="B215">
        <v>10.67</v>
      </c>
      <c r="E215" t="b">
        <f t="shared" si="15"/>
        <v>0</v>
      </c>
      <c r="F215" t="b">
        <f t="shared" si="16"/>
        <v>0</v>
      </c>
      <c r="G215">
        <f t="shared" si="17"/>
        <v>10.67</v>
      </c>
      <c r="H215" t="b">
        <f t="shared" si="18"/>
        <v>0</v>
      </c>
      <c r="I215" t="b">
        <f t="shared" si="19"/>
        <v>0</v>
      </c>
    </row>
    <row r="216" spans="1:9" x14ac:dyDescent="0.25">
      <c r="A216">
        <v>2016</v>
      </c>
      <c r="B216">
        <v>10.67</v>
      </c>
      <c r="E216" t="b">
        <f t="shared" si="15"/>
        <v>0</v>
      </c>
      <c r="F216" t="b">
        <f t="shared" si="16"/>
        <v>0</v>
      </c>
      <c r="G216">
        <f t="shared" si="17"/>
        <v>10.67</v>
      </c>
      <c r="H216" t="b">
        <f t="shared" si="18"/>
        <v>0</v>
      </c>
      <c r="I216" t="b">
        <f t="shared" si="19"/>
        <v>0</v>
      </c>
    </row>
    <row r="217" spans="1:9" x14ac:dyDescent="0.25">
      <c r="A217">
        <v>2016</v>
      </c>
      <c r="B217">
        <v>10.57</v>
      </c>
      <c r="E217" t="b">
        <f t="shared" si="15"/>
        <v>0</v>
      </c>
      <c r="F217" t="b">
        <f t="shared" si="16"/>
        <v>0</v>
      </c>
      <c r="G217">
        <f t="shared" si="17"/>
        <v>10.57</v>
      </c>
      <c r="H217" t="b">
        <f t="shared" si="18"/>
        <v>0</v>
      </c>
      <c r="I217" t="b">
        <f t="shared" si="19"/>
        <v>0</v>
      </c>
    </row>
    <row r="218" spans="1:9" x14ac:dyDescent="0.25">
      <c r="A218">
        <v>2016</v>
      </c>
      <c r="B218">
        <v>10.73</v>
      </c>
      <c r="E218" t="b">
        <f t="shared" si="15"/>
        <v>0</v>
      </c>
      <c r="F218" t="b">
        <f t="shared" si="16"/>
        <v>0</v>
      </c>
      <c r="G218">
        <f t="shared" si="17"/>
        <v>10.73</v>
      </c>
      <c r="H218" t="b">
        <f t="shared" si="18"/>
        <v>0</v>
      </c>
      <c r="I218" t="b">
        <f t="shared" si="19"/>
        <v>0</v>
      </c>
    </row>
    <row r="219" spans="1:9" x14ac:dyDescent="0.25">
      <c r="A219">
        <v>2016</v>
      </c>
      <c r="B219">
        <v>10.67</v>
      </c>
      <c r="E219" t="b">
        <f t="shared" si="15"/>
        <v>0</v>
      </c>
      <c r="F219" t="b">
        <f t="shared" si="16"/>
        <v>0</v>
      </c>
      <c r="G219">
        <f t="shared" si="17"/>
        <v>10.67</v>
      </c>
      <c r="H219" t="b">
        <f t="shared" si="18"/>
        <v>0</v>
      </c>
      <c r="I219" t="b">
        <f t="shared" si="19"/>
        <v>0</v>
      </c>
    </row>
    <row r="220" spans="1:9" x14ac:dyDescent="0.25">
      <c r="A220">
        <v>2016</v>
      </c>
      <c r="B220">
        <v>10.6</v>
      </c>
      <c r="E220" t="b">
        <f t="shared" si="15"/>
        <v>0</v>
      </c>
      <c r="F220" t="b">
        <f t="shared" si="16"/>
        <v>0</v>
      </c>
      <c r="G220">
        <f t="shared" si="17"/>
        <v>10.6</v>
      </c>
      <c r="H220" t="b">
        <f t="shared" si="18"/>
        <v>0</v>
      </c>
      <c r="I220" t="b">
        <f t="shared" si="19"/>
        <v>0</v>
      </c>
    </row>
    <row r="221" spans="1:9" x14ac:dyDescent="0.25">
      <c r="A221">
        <v>2016</v>
      </c>
      <c r="B221">
        <v>10.79</v>
      </c>
      <c r="E221" t="b">
        <f t="shared" si="15"/>
        <v>0</v>
      </c>
      <c r="F221" t="b">
        <f t="shared" si="16"/>
        <v>0</v>
      </c>
      <c r="G221">
        <f t="shared" si="17"/>
        <v>10.79</v>
      </c>
      <c r="H221" t="b">
        <f t="shared" si="18"/>
        <v>0</v>
      </c>
      <c r="I221" t="b">
        <f t="shared" si="19"/>
        <v>0</v>
      </c>
    </row>
    <row r="222" spans="1:9" x14ac:dyDescent="0.25">
      <c r="A222">
        <v>2016</v>
      </c>
      <c r="B222">
        <v>10.77</v>
      </c>
      <c r="E222" t="b">
        <f t="shared" si="15"/>
        <v>0</v>
      </c>
      <c r="F222" t="b">
        <f t="shared" si="16"/>
        <v>0</v>
      </c>
      <c r="G222">
        <f t="shared" si="17"/>
        <v>10.77</v>
      </c>
      <c r="H222" t="b">
        <f t="shared" si="18"/>
        <v>0</v>
      </c>
      <c r="I222" t="b">
        <f t="shared" si="19"/>
        <v>0</v>
      </c>
    </row>
    <row r="223" spans="1:9" x14ac:dyDescent="0.25">
      <c r="A223">
        <v>2016</v>
      </c>
      <c r="B223">
        <v>10.42</v>
      </c>
      <c r="E223" t="b">
        <f t="shared" si="15"/>
        <v>0</v>
      </c>
      <c r="F223" t="b">
        <f t="shared" si="16"/>
        <v>0</v>
      </c>
      <c r="G223">
        <f t="shared" si="17"/>
        <v>10.42</v>
      </c>
      <c r="H223" t="b">
        <f t="shared" si="18"/>
        <v>0</v>
      </c>
      <c r="I223" t="b">
        <f t="shared" si="19"/>
        <v>0</v>
      </c>
    </row>
    <row r="224" spans="1:9" x14ac:dyDescent="0.25">
      <c r="A224">
        <v>2016</v>
      </c>
      <c r="B224">
        <v>10.44</v>
      </c>
      <c r="E224" t="b">
        <f t="shared" si="15"/>
        <v>0</v>
      </c>
      <c r="F224" t="b">
        <f t="shared" si="16"/>
        <v>0</v>
      </c>
      <c r="G224">
        <f t="shared" si="17"/>
        <v>10.44</v>
      </c>
      <c r="H224" t="b">
        <f t="shared" si="18"/>
        <v>0</v>
      </c>
      <c r="I224" t="b">
        <f t="shared" si="19"/>
        <v>0</v>
      </c>
    </row>
    <row r="225" spans="1:9" x14ac:dyDescent="0.25">
      <c r="A225">
        <v>2016</v>
      </c>
      <c r="B225">
        <v>10.37</v>
      </c>
      <c r="E225" t="b">
        <f t="shared" si="15"/>
        <v>0</v>
      </c>
      <c r="F225" t="b">
        <f t="shared" si="16"/>
        <v>0</v>
      </c>
      <c r="G225">
        <f t="shared" si="17"/>
        <v>10.37</v>
      </c>
      <c r="H225" t="b">
        <f t="shared" si="18"/>
        <v>0</v>
      </c>
      <c r="I225" t="b">
        <f t="shared" si="19"/>
        <v>0</v>
      </c>
    </row>
    <row r="226" spans="1:9" x14ac:dyDescent="0.25">
      <c r="A226">
        <v>2016</v>
      </c>
      <c r="B226">
        <v>9.9499999999999993</v>
      </c>
      <c r="E226" t="b">
        <f t="shared" si="15"/>
        <v>0</v>
      </c>
      <c r="F226" t="b">
        <f t="shared" si="16"/>
        <v>0</v>
      </c>
      <c r="G226">
        <f t="shared" si="17"/>
        <v>9.9499999999999993</v>
      </c>
      <c r="H226" t="b">
        <f t="shared" si="18"/>
        <v>0</v>
      </c>
      <c r="I226" t="b">
        <f t="shared" si="19"/>
        <v>0</v>
      </c>
    </row>
    <row r="227" spans="1:9" x14ac:dyDescent="0.25">
      <c r="A227">
        <v>2016</v>
      </c>
      <c r="B227">
        <v>10.3</v>
      </c>
      <c r="E227" t="b">
        <f t="shared" si="15"/>
        <v>0</v>
      </c>
      <c r="F227" t="b">
        <f t="shared" si="16"/>
        <v>0</v>
      </c>
      <c r="G227">
        <f t="shared" si="17"/>
        <v>10.3</v>
      </c>
      <c r="H227" t="b">
        <f t="shared" si="18"/>
        <v>0</v>
      </c>
      <c r="I227" t="b">
        <f t="shared" si="19"/>
        <v>0</v>
      </c>
    </row>
    <row r="228" spans="1:9" x14ac:dyDescent="0.25">
      <c r="A228">
        <v>2016</v>
      </c>
      <c r="B228">
        <v>10.25</v>
      </c>
      <c r="E228" t="b">
        <f t="shared" si="15"/>
        <v>0</v>
      </c>
      <c r="F228" t="b">
        <f t="shared" si="16"/>
        <v>0</v>
      </c>
      <c r="G228">
        <f t="shared" si="17"/>
        <v>10.25</v>
      </c>
      <c r="H228" t="b">
        <f t="shared" si="18"/>
        <v>0</v>
      </c>
      <c r="I228" t="b">
        <f t="shared" si="19"/>
        <v>0</v>
      </c>
    </row>
    <row r="229" spans="1:9" x14ac:dyDescent="0.25">
      <c r="A229">
        <v>2016</v>
      </c>
      <c r="B229">
        <v>10.3</v>
      </c>
      <c r="E229" t="b">
        <f t="shared" si="15"/>
        <v>0</v>
      </c>
      <c r="F229" t="b">
        <f t="shared" si="16"/>
        <v>0</v>
      </c>
      <c r="G229">
        <f t="shared" si="17"/>
        <v>10.3</v>
      </c>
      <c r="H229" t="b">
        <f t="shared" si="18"/>
        <v>0</v>
      </c>
      <c r="I229" t="b">
        <f t="shared" si="19"/>
        <v>0</v>
      </c>
    </row>
    <row r="230" spans="1:9" x14ac:dyDescent="0.25">
      <c r="A230">
        <v>2016</v>
      </c>
      <c r="B230">
        <v>0.09</v>
      </c>
      <c r="E230" t="b">
        <f t="shared" si="15"/>
        <v>0</v>
      </c>
      <c r="F230" t="b">
        <f t="shared" si="16"/>
        <v>0</v>
      </c>
      <c r="G230">
        <f t="shared" si="17"/>
        <v>0.09</v>
      </c>
      <c r="H230" t="b">
        <f t="shared" si="18"/>
        <v>0</v>
      </c>
      <c r="I230" t="b">
        <f t="shared" si="19"/>
        <v>0</v>
      </c>
    </row>
    <row r="231" spans="1:9" x14ac:dyDescent="0.25">
      <c r="A231">
        <v>2016</v>
      </c>
      <c r="B231">
        <v>0.02</v>
      </c>
      <c r="E231" t="b">
        <f t="shared" si="15"/>
        <v>0</v>
      </c>
      <c r="F231" t="b">
        <f t="shared" si="16"/>
        <v>0</v>
      </c>
      <c r="G231">
        <f t="shared" si="17"/>
        <v>0.02</v>
      </c>
      <c r="H231" t="b">
        <f t="shared" si="18"/>
        <v>0</v>
      </c>
      <c r="I231" t="b">
        <f t="shared" si="19"/>
        <v>0</v>
      </c>
    </row>
    <row r="232" spans="1:9" x14ac:dyDescent="0.25">
      <c r="A232">
        <v>2016</v>
      </c>
      <c r="B232">
        <v>10.3</v>
      </c>
      <c r="E232" t="b">
        <f t="shared" si="15"/>
        <v>0</v>
      </c>
      <c r="F232" t="b">
        <f t="shared" si="16"/>
        <v>0</v>
      </c>
      <c r="G232">
        <f t="shared" si="17"/>
        <v>10.3</v>
      </c>
      <c r="H232" t="b">
        <f t="shared" si="18"/>
        <v>0</v>
      </c>
      <c r="I232" t="b">
        <f t="shared" si="19"/>
        <v>0</v>
      </c>
    </row>
    <row r="233" spans="1:9" x14ac:dyDescent="0.25">
      <c r="A233">
        <v>2016</v>
      </c>
      <c r="B233">
        <v>10.33</v>
      </c>
      <c r="E233" t="b">
        <f t="shared" si="15"/>
        <v>0</v>
      </c>
      <c r="F233" t="b">
        <f t="shared" si="16"/>
        <v>0</v>
      </c>
      <c r="G233">
        <f t="shared" si="17"/>
        <v>10.33</v>
      </c>
      <c r="H233" t="b">
        <f t="shared" si="18"/>
        <v>0</v>
      </c>
      <c r="I233" t="b">
        <f t="shared" si="19"/>
        <v>0</v>
      </c>
    </row>
    <row r="234" spans="1:9" x14ac:dyDescent="0.25">
      <c r="A234">
        <v>2016</v>
      </c>
      <c r="B234">
        <v>10.61</v>
      </c>
      <c r="E234" t="b">
        <f t="shared" si="15"/>
        <v>0</v>
      </c>
      <c r="F234" t="b">
        <f t="shared" si="16"/>
        <v>0</v>
      </c>
      <c r="G234">
        <f t="shared" si="17"/>
        <v>10.61</v>
      </c>
      <c r="H234" t="b">
        <f t="shared" si="18"/>
        <v>0</v>
      </c>
      <c r="I234" t="b">
        <f t="shared" si="19"/>
        <v>0</v>
      </c>
    </row>
    <row r="235" spans="1:9" x14ac:dyDescent="0.25">
      <c r="A235">
        <v>2015</v>
      </c>
      <c r="B235">
        <v>9.89</v>
      </c>
      <c r="E235" t="b">
        <f t="shared" si="15"/>
        <v>0</v>
      </c>
      <c r="F235">
        <f t="shared" si="16"/>
        <v>9.89</v>
      </c>
      <c r="G235" t="b">
        <f t="shared" si="17"/>
        <v>0</v>
      </c>
      <c r="H235" t="b">
        <f t="shared" si="18"/>
        <v>0</v>
      </c>
      <c r="I235" t="b">
        <f t="shared" si="19"/>
        <v>0</v>
      </c>
    </row>
    <row r="236" spans="1:9" x14ac:dyDescent="0.25">
      <c r="A236">
        <v>2015</v>
      </c>
      <c r="B236">
        <v>9.75</v>
      </c>
      <c r="E236" t="b">
        <f t="shared" si="15"/>
        <v>0</v>
      </c>
      <c r="F236">
        <f t="shared" si="16"/>
        <v>9.75</v>
      </c>
      <c r="G236" t="b">
        <f t="shared" si="17"/>
        <v>0</v>
      </c>
      <c r="H236" t="b">
        <f t="shared" si="18"/>
        <v>0</v>
      </c>
      <c r="I236" t="b">
        <f t="shared" si="19"/>
        <v>0</v>
      </c>
    </row>
    <row r="237" spans="1:9" x14ac:dyDescent="0.25">
      <c r="A237">
        <v>2015</v>
      </c>
      <c r="B237">
        <v>10</v>
      </c>
      <c r="E237" t="b">
        <f t="shared" si="15"/>
        <v>0</v>
      </c>
      <c r="F237">
        <f t="shared" si="16"/>
        <v>10</v>
      </c>
      <c r="G237" t="b">
        <f t="shared" si="17"/>
        <v>0</v>
      </c>
      <c r="H237" t="b">
        <f t="shared" si="18"/>
        <v>0</v>
      </c>
      <c r="I237" t="b">
        <f t="shared" si="19"/>
        <v>0</v>
      </c>
    </row>
    <row r="238" spans="1:9" x14ac:dyDescent="0.25">
      <c r="A238">
        <v>2015</v>
      </c>
      <c r="B238">
        <v>9.9</v>
      </c>
      <c r="E238" t="b">
        <f t="shared" si="15"/>
        <v>0</v>
      </c>
      <c r="F238">
        <f t="shared" si="16"/>
        <v>9.9</v>
      </c>
      <c r="G238" t="b">
        <f t="shared" si="17"/>
        <v>0</v>
      </c>
      <c r="H238" t="b">
        <f t="shared" si="18"/>
        <v>0</v>
      </c>
      <c r="I238" t="b">
        <f t="shared" si="19"/>
        <v>0</v>
      </c>
    </row>
    <row r="239" spans="1:9" x14ac:dyDescent="0.25">
      <c r="A239">
        <v>2015</v>
      </c>
      <c r="B239">
        <v>9.85</v>
      </c>
      <c r="E239" t="b">
        <f t="shared" si="15"/>
        <v>0</v>
      </c>
      <c r="F239">
        <f t="shared" si="16"/>
        <v>9.85</v>
      </c>
      <c r="G239" t="b">
        <f t="shared" si="17"/>
        <v>0</v>
      </c>
      <c r="H239" t="b">
        <f t="shared" si="18"/>
        <v>0</v>
      </c>
      <c r="I239" t="b">
        <f t="shared" si="19"/>
        <v>0</v>
      </c>
    </row>
    <row r="240" spans="1:9" x14ac:dyDescent="0.25">
      <c r="A240">
        <v>2015</v>
      </c>
      <c r="B240">
        <v>9.89</v>
      </c>
      <c r="E240" t="b">
        <f t="shared" si="15"/>
        <v>0</v>
      </c>
      <c r="F240">
        <f t="shared" si="16"/>
        <v>9.89</v>
      </c>
      <c r="G240" t="b">
        <f t="shared" si="17"/>
        <v>0</v>
      </c>
      <c r="H240" t="b">
        <f t="shared" si="18"/>
        <v>0</v>
      </c>
      <c r="I240" t="b">
        <f t="shared" si="19"/>
        <v>0</v>
      </c>
    </row>
    <row r="241" spans="1:9" x14ac:dyDescent="0.25">
      <c r="A241">
        <v>2015</v>
      </c>
      <c r="B241">
        <v>9.85</v>
      </c>
      <c r="E241" t="b">
        <f t="shared" si="15"/>
        <v>0</v>
      </c>
      <c r="F241">
        <f t="shared" si="16"/>
        <v>9.85</v>
      </c>
      <c r="G241" t="b">
        <f t="shared" si="17"/>
        <v>0</v>
      </c>
      <c r="H241" t="b">
        <f t="shared" si="18"/>
        <v>0</v>
      </c>
      <c r="I241" t="b">
        <f t="shared" si="19"/>
        <v>0</v>
      </c>
    </row>
    <row r="242" spans="1:9" x14ac:dyDescent="0.25">
      <c r="A242">
        <v>2015</v>
      </c>
      <c r="B242">
        <v>10.08</v>
      </c>
      <c r="E242" t="b">
        <f t="shared" si="15"/>
        <v>0</v>
      </c>
      <c r="F242">
        <f t="shared" si="16"/>
        <v>10.08</v>
      </c>
      <c r="G242" t="b">
        <f t="shared" si="17"/>
        <v>0</v>
      </c>
      <c r="H242" t="b">
        <f t="shared" si="18"/>
        <v>0</v>
      </c>
      <c r="I242" t="b">
        <f t="shared" si="19"/>
        <v>0</v>
      </c>
    </row>
    <row r="243" spans="1:9" x14ac:dyDescent="0.25">
      <c r="A243">
        <v>2015</v>
      </c>
      <c r="B243">
        <v>10.02</v>
      </c>
      <c r="E243" t="b">
        <f t="shared" si="15"/>
        <v>0</v>
      </c>
      <c r="F243">
        <f t="shared" si="16"/>
        <v>10.02</v>
      </c>
      <c r="G243" t="b">
        <f t="shared" si="17"/>
        <v>0</v>
      </c>
      <c r="H243" t="b">
        <f t="shared" si="18"/>
        <v>0</v>
      </c>
      <c r="I243" t="b">
        <f t="shared" si="19"/>
        <v>0</v>
      </c>
    </row>
    <row r="244" spans="1:9" x14ac:dyDescent="0.25">
      <c r="A244">
        <v>2015</v>
      </c>
      <c r="B244">
        <v>10.199999999999999</v>
      </c>
      <c r="E244" t="b">
        <f t="shared" si="15"/>
        <v>0</v>
      </c>
      <c r="F244">
        <f t="shared" si="16"/>
        <v>10.199999999999999</v>
      </c>
      <c r="G244" t="b">
        <f t="shared" si="17"/>
        <v>0</v>
      </c>
      <c r="H244" t="b">
        <f t="shared" si="18"/>
        <v>0</v>
      </c>
      <c r="I244" t="b">
        <f t="shared" si="19"/>
        <v>0</v>
      </c>
    </row>
    <row r="245" spans="1:9" x14ac:dyDescent="0.25">
      <c r="A245">
        <v>2015</v>
      </c>
      <c r="B245">
        <v>10.23</v>
      </c>
      <c r="E245" t="b">
        <f t="shared" si="15"/>
        <v>0</v>
      </c>
      <c r="F245">
        <f t="shared" si="16"/>
        <v>10.23</v>
      </c>
      <c r="G245" t="b">
        <f t="shared" si="17"/>
        <v>0</v>
      </c>
      <c r="H245" t="b">
        <f t="shared" si="18"/>
        <v>0</v>
      </c>
      <c r="I245" t="b">
        <f t="shared" si="19"/>
        <v>0</v>
      </c>
    </row>
    <row r="246" spans="1:9" x14ac:dyDescent="0.25">
      <c r="A246">
        <v>2015</v>
      </c>
      <c r="B246">
        <v>10.130000000000001</v>
      </c>
      <c r="E246" t="b">
        <f t="shared" si="15"/>
        <v>0</v>
      </c>
      <c r="F246">
        <f t="shared" si="16"/>
        <v>10.130000000000001</v>
      </c>
      <c r="G246" t="b">
        <f t="shared" si="17"/>
        <v>0</v>
      </c>
      <c r="H246" t="b">
        <f t="shared" si="18"/>
        <v>0</v>
      </c>
      <c r="I246" t="b">
        <f t="shared" si="19"/>
        <v>0</v>
      </c>
    </row>
    <row r="247" spans="1:9" x14ac:dyDescent="0.25">
      <c r="A247">
        <v>2015</v>
      </c>
      <c r="B247">
        <v>10.07</v>
      </c>
      <c r="E247" t="b">
        <f t="shared" si="15"/>
        <v>0</v>
      </c>
      <c r="F247">
        <f t="shared" si="16"/>
        <v>10.07</v>
      </c>
      <c r="G247" t="b">
        <f t="shared" si="17"/>
        <v>0</v>
      </c>
      <c r="H247" t="b">
        <f t="shared" si="18"/>
        <v>0</v>
      </c>
      <c r="I247" t="b">
        <f t="shared" si="19"/>
        <v>0</v>
      </c>
    </row>
    <row r="248" spans="1:9" x14ac:dyDescent="0.25">
      <c r="A248">
        <v>2015</v>
      </c>
      <c r="B248">
        <v>10.16</v>
      </c>
      <c r="E248" t="b">
        <f t="shared" si="15"/>
        <v>0</v>
      </c>
      <c r="F248">
        <f t="shared" si="16"/>
        <v>10.16</v>
      </c>
      <c r="G248" t="b">
        <f t="shared" si="17"/>
        <v>0</v>
      </c>
      <c r="H248" t="b">
        <f t="shared" si="18"/>
        <v>0</v>
      </c>
      <c r="I248" t="b">
        <f t="shared" si="19"/>
        <v>0</v>
      </c>
    </row>
    <row r="249" spans="1:9" x14ac:dyDescent="0.25">
      <c r="A249">
        <v>2015</v>
      </c>
      <c r="B249">
        <v>10.63</v>
      </c>
      <c r="E249" t="b">
        <f t="shared" si="15"/>
        <v>0</v>
      </c>
      <c r="F249">
        <f t="shared" si="16"/>
        <v>10.63</v>
      </c>
      <c r="G249" t="b">
        <f t="shared" si="17"/>
        <v>0</v>
      </c>
      <c r="H249" t="b">
        <f t="shared" si="18"/>
        <v>0</v>
      </c>
      <c r="I249" t="b">
        <f t="shared" si="19"/>
        <v>0</v>
      </c>
    </row>
    <row r="250" spans="1:9" x14ac:dyDescent="0.25">
      <c r="A250">
        <v>2015</v>
      </c>
      <c r="B250">
        <v>10.53</v>
      </c>
      <c r="E250" t="b">
        <f t="shared" si="15"/>
        <v>0</v>
      </c>
      <c r="F250">
        <f t="shared" si="16"/>
        <v>10.53</v>
      </c>
      <c r="G250" t="b">
        <f t="shared" si="17"/>
        <v>0</v>
      </c>
      <c r="H250" t="b">
        <f t="shared" si="18"/>
        <v>0</v>
      </c>
      <c r="I250" t="b">
        <f t="shared" si="19"/>
        <v>0</v>
      </c>
    </row>
    <row r="251" spans="1:9" x14ac:dyDescent="0.25">
      <c r="A251">
        <v>2015</v>
      </c>
      <c r="B251">
        <v>10.06</v>
      </c>
      <c r="E251" t="b">
        <f t="shared" si="15"/>
        <v>0</v>
      </c>
      <c r="F251">
        <f t="shared" si="16"/>
        <v>10.06</v>
      </c>
      <c r="G251" t="b">
        <f t="shared" si="17"/>
        <v>0</v>
      </c>
      <c r="H251" t="b">
        <f t="shared" si="18"/>
        <v>0</v>
      </c>
      <c r="I251" t="b">
        <f t="shared" si="19"/>
        <v>0</v>
      </c>
    </row>
    <row r="252" spans="1:9" x14ac:dyDescent="0.25">
      <c r="A252">
        <v>2015</v>
      </c>
      <c r="B252">
        <v>10.15</v>
      </c>
      <c r="E252" t="b">
        <f t="shared" si="15"/>
        <v>0</v>
      </c>
      <c r="F252">
        <f t="shared" si="16"/>
        <v>10.15</v>
      </c>
      <c r="G252" t="b">
        <f t="shared" si="17"/>
        <v>0</v>
      </c>
      <c r="H252" t="b">
        <f t="shared" si="18"/>
        <v>0</v>
      </c>
      <c r="I252" t="b">
        <f t="shared" si="19"/>
        <v>0</v>
      </c>
    </row>
    <row r="253" spans="1:9" x14ac:dyDescent="0.25">
      <c r="A253">
        <v>2015</v>
      </c>
      <c r="B253">
        <v>10.4</v>
      </c>
      <c r="E253" t="b">
        <f t="shared" si="15"/>
        <v>0</v>
      </c>
      <c r="F253">
        <f t="shared" si="16"/>
        <v>10.4</v>
      </c>
      <c r="G253" t="b">
        <f t="shared" si="17"/>
        <v>0</v>
      </c>
      <c r="H253" t="b">
        <f t="shared" si="18"/>
        <v>0</v>
      </c>
      <c r="I253" t="b">
        <f t="shared" si="19"/>
        <v>0</v>
      </c>
    </row>
    <row r="254" spans="1:9" x14ac:dyDescent="0.25">
      <c r="A254">
        <v>2015</v>
      </c>
      <c r="B254">
        <v>10.47</v>
      </c>
      <c r="E254" t="b">
        <f t="shared" si="15"/>
        <v>0</v>
      </c>
      <c r="F254">
        <f t="shared" si="16"/>
        <v>10.47</v>
      </c>
      <c r="G254" t="b">
        <f t="shared" si="17"/>
        <v>0</v>
      </c>
      <c r="H254" t="b">
        <f t="shared" si="18"/>
        <v>0</v>
      </c>
      <c r="I254" t="b">
        <f t="shared" si="19"/>
        <v>0</v>
      </c>
    </row>
    <row r="255" spans="1:9" x14ac:dyDescent="0.25">
      <c r="A255">
        <v>2015</v>
      </c>
      <c r="B255">
        <v>10.15</v>
      </c>
      <c r="E255" t="b">
        <f t="shared" si="15"/>
        <v>0</v>
      </c>
      <c r="F255">
        <f t="shared" si="16"/>
        <v>10.15</v>
      </c>
      <c r="G255" t="b">
        <f t="shared" si="17"/>
        <v>0</v>
      </c>
      <c r="H255" t="b">
        <f t="shared" si="18"/>
        <v>0</v>
      </c>
      <c r="I255" t="b">
        <f t="shared" si="19"/>
        <v>0</v>
      </c>
    </row>
    <row r="256" spans="1:9" x14ac:dyDescent="0.25">
      <c r="A256">
        <v>2015</v>
      </c>
      <c r="B256">
        <v>10.1</v>
      </c>
      <c r="E256" t="b">
        <f t="shared" si="15"/>
        <v>0</v>
      </c>
      <c r="F256">
        <f t="shared" si="16"/>
        <v>10.1</v>
      </c>
      <c r="G256" t="b">
        <f t="shared" si="17"/>
        <v>0</v>
      </c>
      <c r="H256" t="b">
        <f t="shared" si="18"/>
        <v>0</v>
      </c>
      <c r="I256" t="b">
        <f t="shared" si="19"/>
        <v>0</v>
      </c>
    </row>
    <row r="257" spans="1:9" x14ac:dyDescent="0.25">
      <c r="A257">
        <v>2015</v>
      </c>
      <c r="B257">
        <v>10.119999999999999</v>
      </c>
      <c r="E257" t="b">
        <f t="shared" si="15"/>
        <v>0</v>
      </c>
      <c r="F257">
        <f t="shared" si="16"/>
        <v>10.119999999999999</v>
      </c>
      <c r="G257" t="b">
        <f t="shared" si="17"/>
        <v>0</v>
      </c>
      <c r="H257" t="b">
        <f t="shared" si="18"/>
        <v>0</v>
      </c>
      <c r="I257" t="b">
        <f t="shared" si="19"/>
        <v>0</v>
      </c>
    </row>
    <row r="258" spans="1:9" x14ac:dyDescent="0.25">
      <c r="A258">
        <v>2015</v>
      </c>
      <c r="B258">
        <v>10.11</v>
      </c>
      <c r="E258" t="b">
        <f t="shared" si="15"/>
        <v>0</v>
      </c>
      <c r="F258">
        <f t="shared" si="16"/>
        <v>10.11</v>
      </c>
      <c r="G258" t="b">
        <f t="shared" si="17"/>
        <v>0</v>
      </c>
      <c r="H258" t="b">
        <f t="shared" si="18"/>
        <v>0</v>
      </c>
      <c r="I258" t="b">
        <f t="shared" si="19"/>
        <v>0</v>
      </c>
    </row>
    <row r="259" spans="1:9" x14ac:dyDescent="0.25">
      <c r="A259">
        <v>2015</v>
      </c>
      <c r="B259">
        <v>0.17</v>
      </c>
      <c r="E259" t="b">
        <f t="shared" ref="E259:E322" si="20">IF(A259=2014,B259)</f>
        <v>0</v>
      </c>
      <c r="F259">
        <f t="shared" ref="F259:F322" si="21">IF(A259=2015,B259)</f>
        <v>0.17</v>
      </c>
      <c r="G259" t="b">
        <f t="shared" ref="G259:G322" si="22">IF(A259=2016,B259)</f>
        <v>0</v>
      </c>
      <c r="H259" t="b">
        <f t="shared" ref="H259:H322" si="23">IF(A259=2017,B259)</f>
        <v>0</v>
      </c>
      <c r="I259" t="b">
        <f t="shared" ref="I259:I322" si="24">IF(A259=2018,B259)</f>
        <v>0</v>
      </c>
    </row>
    <row r="260" spans="1:9" x14ac:dyDescent="0.25">
      <c r="A260">
        <v>2015</v>
      </c>
      <c r="B260">
        <v>10.69</v>
      </c>
      <c r="E260" t="b">
        <f t="shared" si="20"/>
        <v>0</v>
      </c>
      <c r="F260">
        <f t="shared" si="21"/>
        <v>10.69</v>
      </c>
      <c r="G260" t="b">
        <f t="shared" si="22"/>
        <v>0</v>
      </c>
      <c r="H260" t="b">
        <f t="shared" si="23"/>
        <v>0</v>
      </c>
      <c r="I260" t="b">
        <f t="shared" si="24"/>
        <v>0</v>
      </c>
    </row>
    <row r="261" spans="1:9" x14ac:dyDescent="0.25">
      <c r="A261">
        <v>2015</v>
      </c>
      <c r="B261">
        <v>10.119999999999999</v>
      </c>
      <c r="E261" t="b">
        <f t="shared" si="20"/>
        <v>0</v>
      </c>
      <c r="F261">
        <f t="shared" si="21"/>
        <v>10.119999999999999</v>
      </c>
      <c r="G261" t="b">
        <f t="shared" si="22"/>
        <v>0</v>
      </c>
      <c r="H261" t="b">
        <f t="shared" si="23"/>
        <v>0</v>
      </c>
      <c r="I261" t="b">
        <f t="shared" si="24"/>
        <v>0</v>
      </c>
    </row>
    <row r="262" spans="1:9" x14ac:dyDescent="0.25">
      <c r="A262">
        <v>2015</v>
      </c>
      <c r="B262">
        <v>9.86</v>
      </c>
      <c r="E262" t="b">
        <f t="shared" si="20"/>
        <v>0</v>
      </c>
      <c r="F262">
        <f t="shared" si="21"/>
        <v>9.86</v>
      </c>
      <c r="G262" t="b">
        <f t="shared" si="22"/>
        <v>0</v>
      </c>
      <c r="H262" t="b">
        <f t="shared" si="23"/>
        <v>0</v>
      </c>
      <c r="I262" t="b">
        <f t="shared" si="24"/>
        <v>0</v>
      </c>
    </row>
    <row r="263" spans="1:9" x14ac:dyDescent="0.25">
      <c r="A263">
        <v>2015</v>
      </c>
      <c r="B263">
        <v>10.31</v>
      </c>
      <c r="E263" t="b">
        <f t="shared" si="20"/>
        <v>0</v>
      </c>
      <c r="F263">
        <f t="shared" si="21"/>
        <v>10.31</v>
      </c>
      <c r="G263" t="b">
        <f t="shared" si="22"/>
        <v>0</v>
      </c>
      <c r="H263" t="b">
        <f t="shared" si="23"/>
        <v>0</v>
      </c>
      <c r="I263" t="b">
        <f t="shared" si="24"/>
        <v>0</v>
      </c>
    </row>
    <row r="264" spans="1:9" x14ac:dyDescent="0.25">
      <c r="A264">
        <v>2015</v>
      </c>
      <c r="B264">
        <v>10.08</v>
      </c>
      <c r="E264" t="b">
        <f t="shared" si="20"/>
        <v>0</v>
      </c>
      <c r="F264">
        <f t="shared" si="21"/>
        <v>10.08</v>
      </c>
      <c r="G264" t="b">
        <f t="shared" si="22"/>
        <v>0</v>
      </c>
      <c r="H264" t="b">
        <f t="shared" si="23"/>
        <v>0</v>
      </c>
      <c r="I264" t="b">
        <f t="shared" si="24"/>
        <v>0</v>
      </c>
    </row>
    <row r="265" spans="1:9" x14ac:dyDescent="0.25">
      <c r="A265">
        <v>2015</v>
      </c>
      <c r="B265">
        <v>10.34</v>
      </c>
      <c r="E265" t="b">
        <f t="shared" si="20"/>
        <v>0</v>
      </c>
      <c r="F265">
        <f t="shared" si="21"/>
        <v>10.34</v>
      </c>
      <c r="G265" t="b">
        <f t="shared" si="22"/>
        <v>0</v>
      </c>
      <c r="H265" t="b">
        <f t="shared" si="23"/>
        <v>0</v>
      </c>
      <c r="I265" t="b">
        <f t="shared" si="24"/>
        <v>0</v>
      </c>
    </row>
    <row r="266" spans="1:9" x14ac:dyDescent="0.25">
      <c r="A266">
        <v>2015</v>
      </c>
      <c r="B266">
        <v>9.89</v>
      </c>
      <c r="E266" t="b">
        <f t="shared" si="20"/>
        <v>0</v>
      </c>
      <c r="F266">
        <f t="shared" si="21"/>
        <v>9.89</v>
      </c>
      <c r="G266" t="b">
        <f t="shared" si="22"/>
        <v>0</v>
      </c>
      <c r="H266" t="b">
        <f t="shared" si="23"/>
        <v>0</v>
      </c>
      <c r="I266" t="b">
        <f t="shared" si="24"/>
        <v>0</v>
      </c>
    </row>
    <row r="267" spans="1:9" x14ac:dyDescent="0.25">
      <c r="A267">
        <v>2015</v>
      </c>
      <c r="B267">
        <v>10.16</v>
      </c>
      <c r="E267" t="b">
        <f t="shared" si="20"/>
        <v>0</v>
      </c>
      <c r="F267">
        <f t="shared" si="21"/>
        <v>10.16</v>
      </c>
      <c r="G267" t="b">
        <f t="shared" si="22"/>
        <v>0</v>
      </c>
      <c r="H267" t="b">
        <f t="shared" si="23"/>
        <v>0</v>
      </c>
      <c r="I267" t="b">
        <f t="shared" si="24"/>
        <v>0</v>
      </c>
    </row>
    <row r="268" spans="1:9" x14ac:dyDescent="0.25">
      <c r="A268">
        <v>2015</v>
      </c>
      <c r="B268">
        <v>10</v>
      </c>
      <c r="E268" t="b">
        <f t="shared" si="20"/>
        <v>0</v>
      </c>
      <c r="F268">
        <f t="shared" si="21"/>
        <v>10</v>
      </c>
      <c r="G268" t="b">
        <f t="shared" si="22"/>
        <v>0</v>
      </c>
      <c r="H268" t="b">
        <f t="shared" si="23"/>
        <v>0</v>
      </c>
      <c r="I268" t="b">
        <f t="shared" si="24"/>
        <v>0</v>
      </c>
    </row>
    <row r="269" spans="1:9" x14ac:dyDescent="0.25">
      <c r="A269">
        <v>2015</v>
      </c>
      <c r="B269">
        <v>10.16</v>
      </c>
      <c r="E269" t="b">
        <f t="shared" si="20"/>
        <v>0</v>
      </c>
      <c r="F269">
        <f t="shared" si="21"/>
        <v>10.16</v>
      </c>
      <c r="G269" t="b">
        <f t="shared" si="22"/>
        <v>0</v>
      </c>
      <c r="H269" t="b">
        <f t="shared" si="23"/>
        <v>0</v>
      </c>
      <c r="I269" t="b">
        <f t="shared" si="24"/>
        <v>0</v>
      </c>
    </row>
    <row r="270" spans="1:9" x14ac:dyDescent="0.25">
      <c r="A270">
        <v>2015</v>
      </c>
      <c r="B270">
        <v>10.32</v>
      </c>
      <c r="E270" t="b">
        <f t="shared" si="20"/>
        <v>0</v>
      </c>
      <c r="F270">
        <f t="shared" si="21"/>
        <v>10.32</v>
      </c>
      <c r="G270" t="b">
        <f t="shared" si="22"/>
        <v>0</v>
      </c>
      <c r="H270" t="b">
        <f t="shared" si="23"/>
        <v>0</v>
      </c>
      <c r="I270" t="b">
        <f t="shared" si="24"/>
        <v>0</v>
      </c>
    </row>
    <row r="271" spans="1:9" x14ac:dyDescent="0.25">
      <c r="A271">
        <v>2015</v>
      </c>
      <c r="B271">
        <v>9.8800000000000008</v>
      </c>
      <c r="E271" t="b">
        <f t="shared" si="20"/>
        <v>0</v>
      </c>
      <c r="F271">
        <f t="shared" si="21"/>
        <v>9.8800000000000008</v>
      </c>
      <c r="G271" t="b">
        <f t="shared" si="22"/>
        <v>0</v>
      </c>
      <c r="H271" t="b">
        <f t="shared" si="23"/>
        <v>0</v>
      </c>
      <c r="I271" t="b">
        <f t="shared" si="24"/>
        <v>0</v>
      </c>
    </row>
    <row r="272" spans="1:9" x14ac:dyDescent="0.25">
      <c r="A272">
        <v>2015</v>
      </c>
      <c r="B272">
        <v>9.93</v>
      </c>
      <c r="E272" t="b">
        <f t="shared" si="20"/>
        <v>0</v>
      </c>
      <c r="F272">
        <f t="shared" si="21"/>
        <v>9.93</v>
      </c>
      <c r="G272" t="b">
        <f t="shared" si="22"/>
        <v>0</v>
      </c>
      <c r="H272" t="b">
        <f t="shared" si="23"/>
        <v>0</v>
      </c>
      <c r="I272" t="b">
        <f t="shared" si="24"/>
        <v>0</v>
      </c>
    </row>
    <row r="273" spans="1:9" x14ac:dyDescent="0.25">
      <c r="A273">
        <v>2015</v>
      </c>
      <c r="B273">
        <v>9.9499999999999993</v>
      </c>
      <c r="E273" t="b">
        <f t="shared" si="20"/>
        <v>0</v>
      </c>
      <c r="F273">
        <f t="shared" si="21"/>
        <v>9.9499999999999993</v>
      </c>
      <c r="G273" t="b">
        <f t="shared" si="22"/>
        <v>0</v>
      </c>
      <c r="H273" t="b">
        <f t="shared" si="23"/>
        <v>0</v>
      </c>
      <c r="I273" t="b">
        <f t="shared" si="24"/>
        <v>0</v>
      </c>
    </row>
    <row r="274" spans="1:9" x14ac:dyDescent="0.25">
      <c r="A274">
        <v>2015</v>
      </c>
      <c r="B274">
        <v>10.02</v>
      </c>
      <c r="E274" t="b">
        <f t="shared" si="20"/>
        <v>0</v>
      </c>
      <c r="F274">
        <f t="shared" si="21"/>
        <v>10.02</v>
      </c>
      <c r="G274" t="b">
        <f t="shared" si="22"/>
        <v>0</v>
      </c>
      <c r="H274" t="b">
        <f t="shared" si="23"/>
        <v>0</v>
      </c>
      <c r="I274" t="b">
        <f t="shared" si="24"/>
        <v>0</v>
      </c>
    </row>
    <row r="275" spans="1:9" x14ac:dyDescent="0.25">
      <c r="A275">
        <v>2015</v>
      </c>
      <c r="B275">
        <v>10.07</v>
      </c>
      <c r="E275" t="b">
        <f t="shared" si="20"/>
        <v>0</v>
      </c>
      <c r="F275">
        <f t="shared" si="21"/>
        <v>10.07</v>
      </c>
      <c r="G275" t="b">
        <f t="shared" si="22"/>
        <v>0</v>
      </c>
      <c r="H275" t="b">
        <f t="shared" si="23"/>
        <v>0</v>
      </c>
      <c r="I275" t="b">
        <f t="shared" si="24"/>
        <v>0</v>
      </c>
    </row>
    <row r="276" spans="1:9" x14ac:dyDescent="0.25">
      <c r="A276">
        <v>2015</v>
      </c>
      <c r="B276">
        <v>10.1</v>
      </c>
      <c r="E276" t="b">
        <f t="shared" si="20"/>
        <v>0</v>
      </c>
      <c r="F276">
        <f t="shared" si="21"/>
        <v>10.1</v>
      </c>
      <c r="G276" t="b">
        <f t="shared" si="22"/>
        <v>0</v>
      </c>
      <c r="H276" t="b">
        <f t="shared" si="23"/>
        <v>0</v>
      </c>
      <c r="I276" t="b">
        <f t="shared" si="24"/>
        <v>0</v>
      </c>
    </row>
    <row r="277" spans="1:9" x14ac:dyDescent="0.25">
      <c r="A277">
        <v>2015</v>
      </c>
      <c r="B277">
        <v>10.29</v>
      </c>
      <c r="E277" t="b">
        <f t="shared" si="20"/>
        <v>0</v>
      </c>
      <c r="F277">
        <f t="shared" si="21"/>
        <v>10.29</v>
      </c>
      <c r="G277" t="b">
        <f t="shared" si="22"/>
        <v>0</v>
      </c>
      <c r="H277" t="b">
        <f t="shared" si="23"/>
        <v>0</v>
      </c>
      <c r="I277" t="b">
        <f t="shared" si="24"/>
        <v>0</v>
      </c>
    </row>
    <row r="278" spans="1:9" x14ac:dyDescent="0.25">
      <c r="A278">
        <v>2015</v>
      </c>
      <c r="B278">
        <v>10.119999999999999</v>
      </c>
      <c r="E278" t="b">
        <f t="shared" si="20"/>
        <v>0</v>
      </c>
      <c r="F278">
        <f t="shared" si="21"/>
        <v>10.119999999999999</v>
      </c>
      <c r="G278" t="b">
        <f t="shared" si="22"/>
        <v>0</v>
      </c>
      <c r="H278" t="b">
        <f t="shared" si="23"/>
        <v>0</v>
      </c>
      <c r="I278" t="b">
        <f t="shared" si="24"/>
        <v>0</v>
      </c>
    </row>
    <row r="279" spans="1:9" x14ac:dyDescent="0.25">
      <c r="A279">
        <v>2015</v>
      </c>
      <c r="B279">
        <v>10.16</v>
      </c>
      <c r="E279" t="b">
        <f t="shared" si="20"/>
        <v>0</v>
      </c>
      <c r="F279">
        <f t="shared" si="21"/>
        <v>10.16</v>
      </c>
      <c r="G279" t="b">
        <f t="shared" si="22"/>
        <v>0</v>
      </c>
      <c r="H279" t="b">
        <f t="shared" si="23"/>
        <v>0</v>
      </c>
      <c r="I279" t="b">
        <f t="shared" si="24"/>
        <v>0</v>
      </c>
    </row>
    <row r="280" spans="1:9" x14ac:dyDescent="0.25">
      <c r="A280">
        <v>2015</v>
      </c>
      <c r="B280">
        <v>10.33</v>
      </c>
      <c r="E280" t="b">
        <f t="shared" si="20"/>
        <v>0</v>
      </c>
      <c r="F280">
        <f t="shared" si="21"/>
        <v>10.33</v>
      </c>
      <c r="G280" t="b">
        <f t="shared" si="22"/>
        <v>0</v>
      </c>
      <c r="H280" t="b">
        <f t="shared" si="23"/>
        <v>0</v>
      </c>
      <c r="I280" t="b">
        <f t="shared" si="24"/>
        <v>0</v>
      </c>
    </row>
    <row r="281" spans="1:9" x14ac:dyDescent="0.25">
      <c r="A281">
        <v>2015</v>
      </c>
      <c r="B281">
        <v>10.25</v>
      </c>
      <c r="E281" t="b">
        <f t="shared" si="20"/>
        <v>0</v>
      </c>
      <c r="F281">
        <f t="shared" si="21"/>
        <v>10.25</v>
      </c>
      <c r="G281" t="b">
        <f t="shared" si="22"/>
        <v>0</v>
      </c>
      <c r="H281" t="b">
        <f t="shared" si="23"/>
        <v>0</v>
      </c>
      <c r="I281" t="b">
        <f t="shared" si="24"/>
        <v>0</v>
      </c>
    </row>
    <row r="282" spans="1:9" x14ac:dyDescent="0.25">
      <c r="A282">
        <v>2015</v>
      </c>
      <c r="B282">
        <v>9.9700000000000006</v>
      </c>
      <c r="E282" t="b">
        <f t="shared" si="20"/>
        <v>0</v>
      </c>
      <c r="F282">
        <f t="shared" si="21"/>
        <v>9.9700000000000006</v>
      </c>
      <c r="G282" t="b">
        <f t="shared" si="22"/>
        <v>0</v>
      </c>
      <c r="H282" t="b">
        <f t="shared" si="23"/>
        <v>0</v>
      </c>
      <c r="I282" t="b">
        <f t="shared" si="24"/>
        <v>0</v>
      </c>
    </row>
    <row r="283" spans="1:9" x14ac:dyDescent="0.25">
      <c r="A283">
        <v>2015</v>
      </c>
      <c r="B283">
        <v>10.19</v>
      </c>
      <c r="E283" t="b">
        <f t="shared" si="20"/>
        <v>0</v>
      </c>
      <c r="F283">
        <f t="shared" si="21"/>
        <v>10.19</v>
      </c>
      <c r="G283" t="b">
        <f t="shared" si="22"/>
        <v>0</v>
      </c>
      <c r="H283" t="b">
        <f t="shared" si="23"/>
        <v>0</v>
      </c>
      <c r="I283" t="b">
        <f t="shared" si="24"/>
        <v>0</v>
      </c>
    </row>
    <row r="284" spans="1:9" x14ac:dyDescent="0.25">
      <c r="A284">
        <v>2015</v>
      </c>
      <c r="B284">
        <v>10.28</v>
      </c>
      <c r="E284" t="b">
        <f t="shared" si="20"/>
        <v>0</v>
      </c>
      <c r="F284">
        <f t="shared" si="21"/>
        <v>10.28</v>
      </c>
      <c r="G284" t="b">
        <f t="shared" si="22"/>
        <v>0</v>
      </c>
      <c r="H284" t="b">
        <f t="shared" si="23"/>
        <v>0</v>
      </c>
      <c r="I284" t="b">
        <f t="shared" si="24"/>
        <v>0</v>
      </c>
    </row>
    <row r="285" spans="1:9" x14ac:dyDescent="0.25">
      <c r="A285">
        <v>2015</v>
      </c>
      <c r="B285">
        <v>10.61</v>
      </c>
      <c r="E285" t="b">
        <f t="shared" si="20"/>
        <v>0</v>
      </c>
      <c r="F285">
        <f t="shared" si="21"/>
        <v>10.61</v>
      </c>
      <c r="G285" t="b">
        <f t="shared" si="22"/>
        <v>0</v>
      </c>
      <c r="H285" t="b">
        <f t="shared" si="23"/>
        <v>0</v>
      </c>
      <c r="I285" t="b">
        <f t="shared" si="24"/>
        <v>0</v>
      </c>
    </row>
    <row r="286" spans="1:9" x14ac:dyDescent="0.25">
      <c r="A286">
        <v>2015</v>
      </c>
      <c r="B286">
        <v>10.23</v>
      </c>
      <c r="E286" t="b">
        <f t="shared" si="20"/>
        <v>0</v>
      </c>
      <c r="F286">
        <f t="shared" si="21"/>
        <v>10.23</v>
      </c>
      <c r="G286" t="b">
        <f t="shared" si="22"/>
        <v>0</v>
      </c>
      <c r="H286" t="b">
        <f t="shared" si="23"/>
        <v>0</v>
      </c>
      <c r="I286" t="b">
        <f t="shared" si="24"/>
        <v>0</v>
      </c>
    </row>
    <row r="287" spans="1:9" x14ac:dyDescent="0.25">
      <c r="A287">
        <v>2015</v>
      </c>
      <c r="B287">
        <v>10.18</v>
      </c>
      <c r="E287" t="b">
        <f t="shared" si="20"/>
        <v>0</v>
      </c>
      <c r="F287">
        <f t="shared" si="21"/>
        <v>10.18</v>
      </c>
      <c r="G287" t="b">
        <f t="shared" si="22"/>
        <v>0</v>
      </c>
      <c r="H287" t="b">
        <f t="shared" si="23"/>
        <v>0</v>
      </c>
      <c r="I287" t="b">
        <f t="shared" si="24"/>
        <v>0</v>
      </c>
    </row>
    <row r="288" spans="1:9" x14ac:dyDescent="0.25">
      <c r="A288">
        <v>2015</v>
      </c>
      <c r="B288">
        <v>9.93</v>
      </c>
      <c r="E288" t="b">
        <f t="shared" si="20"/>
        <v>0</v>
      </c>
      <c r="F288">
        <f t="shared" si="21"/>
        <v>9.93</v>
      </c>
      <c r="G288" t="b">
        <f t="shared" si="22"/>
        <v>0</v>
      </c>
      <c r="H288" t="b">
        <f t="shared" si="23"/>
        <v>0</v>
      </c>
      <c r="I288" t="b">
        <f t="shared" si="24"/>
        <v>0</v>
      </c>
    </row>
    <row r="289" spans="1:9" x14ac:dyDescent="0.25">
      <c r="A289">
        <v>2015</v>
      </c>
      <c r="B289">
        <v>10.16</v>
      </c>
      <c r="E289" t="b">
        <f t="shared" si="20"/>
        <v>0</v>
      </c>
      <c r="F289">
        <f t="shared" si="21"/>
        <v>10.16</v>
      </c>
      <c r="G289" t="b">
        <f t="shared" si="22"/>
        <v>0</v>
      </c>
      <c r="H289" t="b">
        <f t="shared" si="23"/>
        <v>0</v>
      </c>
      <c r="I289" t="b">
        <f t="shared" si="24"/>
        <v>0</v>
      </c>
    </row>
    <row r="290" spans="1:9" x14ac:dyDescent="0.25">
      <c r="A290">
        <v>2015</v>
      </c>
      <c r="B290">
        <v>10.039999999999999</v>
      </c>
      <c r="E290" t="b">
        <f t="shared" si="20"/>
        <v>0</v>
      </c>
      <c r="F290">
        <f t="shared" si="21"/>
        <v>10.039999999999999</v>
      </c>
      <c r="G290" t="b">
        <f t="shared" si="22"/>
        <v>0</v>
      </c>
      <c r="H290" t="b">
        <f t="shared" si="23"/>
        <v>0</v>
      </c>
      <c r="I290" t="b">
        <f t="shared" si="24"/>
        <v>0</v>
      </c>
    </row>
    <row r="291" spans="1:9" x14ac:dyDescent="0.25">
      <c r="A291">
        <v>2015</v>
      </c>
      <c r="B291">
        <v>10.14</v>
      </c>
      <c r="E291" t="b">
        <f t="shared" si="20"/>
        <v>0</v>
      </c>
      <c r="F291">
        <f t="shared" si="21"/>
        <v>10.14</v>
      </c>
      <c r="G291" t="b">
        <f t="shared" si="22"/>
        <v>0</v>
      </c>
      <c r="H291" t="b">
        <f t="shared" si="23"/>
        <v>0</v>
      </c>
      <c r="I291" t="b">
        <f t="shared" si="24"/>
        <v>0</v>
      </c>
    </row>
    <row r="292" spans="1:9" x14ac:dyDescent="0.25">
      <c r="A292">
        <v>2015</v>
      </c>
      <c r="B292">
        <v>10.050000000000001</v>
      </c>
      <c r="E292" t="b">
        <f t="shared" si="20"/>
        <v>0</v>
      </c>
      <c r="F292">
        <f t="shared" si="21"/>
        <v>10.050000000000001</v>
      </c>
      <c r="G292" t="b">
        <f t="shared" si="22"/>
        <v>0</v>
      </c>
      <c r="H292" t="b">
        <f t="shared" si="23"/>
        <v>0</v>
      </c>
      <c r="I292" t="b">
        <f t="shared" si="24"/>
        <v>0</v>
      </c>
    </row>
    <row r="293" spans="1:9" x14ac:dyDescent="0.25">
      <c r="A293">
        <v>2015</v>
      </c>
      <c r="B293">
        <v>10.25</v>
      </c>
      <c r="E293" t="b">
        <f t="shared" si="20"/>
        <v>0</v>
      </c>
      <c r="F293">
        <f t="shared" si="21"/>
        <v>10.25</v>
      </c>
      <c r="G293" t="b">
        <f t="shared" si="22"/>
        <v>0</v>
      </c>
      <c r="H293" t="b">
        <f t="shared" si="23"/>
        <v>0</v>
      </c>
      <c r="I293" t="b">
        <f t="shared" si="24"/>
        <v>0</v>
      </c>
    </row>
    <row r="294" spans="1:9" x14ac:dyDescent="0.25">
      <c r="A294">
        <v>2015</v>
      </c>
      <c r="B294">
        <v>9.9499999999999993</v>
      </c>
      <c r="E294" t="b">
        <f t="shared" si="20"/>
        <v>0</v>
      </c>
      <c r="F294">
        <f t="shared" si="21"/>
        <v>9.9499999999999993</v>
      </c>
      <c r="G294" t="b">
        <f t="shared" si="22"/>
        <v>0</v>
      </c>
      <c r="H294" t="b">
        <f t="shared" si="23"/>
        <v>0</v>
      </c>
      <c r="I294" t="b">
        <f t="shared" si="24"/>
        <v>0</v>
      </c>
    </row>
    <row r="295" spans="1:9" x14ac:dyDescent="0.25">
      <c r="A295">
        <v>2015</v>
      </c>
      <c r="B295">
        <v>10.11</v>
      </c>
      <c r="E295" t="b">
        <f t="shared" si="20"/>
        <v>0</v>
      </c>
      <c r="F295">
        <f t="shared" si="21"/>
        <v>10.11</v>
      </c>
      <c r="G295" t="b">
        <f t="shared" si="22"/>
        <v>0</v>
      </c>
      <c r="H295" t="b">
        <f t="shared" si="23"/>
        <v>0</v>
      </c>
      <c r="I295" t="b">
        <f t="shared" si="24"/>
        <v>0</v>
      </c>
    </row>
    <row r="296" spans="1:9" x14ac:dyDescent="0.25">
      <c r="A296">
        <v>2015</v>
      </c>
      <c r="B296">
        <v>9.9</v>
      </c>
      <c r="E296" t="b">
        <f t="shared" si="20"/>
        <v>0</v>
      </c>
      <c r="F296">
        <f t="shared" si="21"/>
        <v>9.9</v>
      </c>
      <c r="G296" t="b">
        <f t="shared" si="22"/>
        <v>0</v>
      </c>
      <c r="H296" t="b">
        <f t="shared" si="23"/>
        <v>0</v>
      </c>
      <c r="I296" t="b">
        <f t="shared" si="24"/>
        <v>0</v>
      </c>
    </row>
    <row r="297" spans="1:9" x14ac:dyDescent="0.25">
      <c r="A297">
        <v>2015</v>
      </c>
      <c r="B297">
        <v>10.55</v>
      </c>
      <c r="E297" t="b">
        <f t="shared" si="20"/>
        <v>0</v>
      </c>
      <c r="F297">
        <f t="shared" si="21"/>
        <v>10.55</v>
      </c>
      <c r="G297" t="b">
        <f t="shared" si="22"/>
        <v>0</v>
      </c>
      <c r="H297" t="b">
        <f t="shared" si="23"/>
        <v>0</v>
      </c>
      <c r="I297" t="b">
        <f t="shared" si="24"/>
        <v>0</v>
      </c>
    </row>
    <row r="298" spans="1:9" x14ac:dyDescent="0.25">
      <c r="A298">
        <v>2015</v>
      </c>
      <c r="B298">
        <v>10.130000000000001</v>
      </c>
      <c r="E298" t="b">
        <f t="shared" si="20"/>
        <v>0</v>
      </c>
      <c r="F298">
        <f t="shared" si="21"/>
        <v>10.130000000000001</v>
      </c>
      <c r="G298" t="b">
        <f t="shared" si="22"/>
        <v>0</v>
      </c>
      <c r="H298" t="b">
        <f t="shared" si="23"/>
        <v>0</v>
      </c>
      <c r="I298" t="b">
        <f t="shared" si="24"/>
        <v>0</v>
      </c>
    </row>
    <row r="299" spans="1:9" x14ac:dyDescent="0.25">
      <c r="A299">
        <v>2015</v>
      </c>
      <c r="B299">
        <v>10.130000000000001</v>
      </c>
      <c r="E299" t="b">
        <f t="shared" si="20"/>
        <v>0</v>
      </c>
      <c r="F299">
        <f t="shared" si="21"/>
        <v>10.130000000000001</v>
      </c>
      <c r="G299" t="b">
        <f t="shared" si="22"/>
        <v>0</v>
      </c>
      <c r="H299" t="b">
        <f t="shared" si="23"/>
        <v>0</v>
      </c>
      <c r="I299" t="b">
        <f t="shared" si="24"/>
        <v>0</v>
      </c>
    </row>
    <row r="300" spans="1:9" x14ac:dyDescent="0.25">
      <c r="A300">
        <v>2015</v>
      </c>
      <c r="B300">
        <v>10.35</v>
      </c>
      <c r="E300" t="b">
        <f t="shared" si="20"/>
        <v>0</v>
      </c>
      <c r="F300">
        <f t="shared" si="21"/>
        <v>10.35</v>
      </c>
      <c r="G300" t="b">
        <f t="shared" si="22"/>
        <v>0</v>
      </c>
      <c r="H300" t="b">
        <f t="shared" si="23"/>
        <v>0</v>
      </c>
      <c r="I300" t="b">
        <f t="shared" si="24"/>
        <v>0</v>
      </c>
    </row>
    <row r="301" spans="1:9" x14ac:dyDescent="0.25">
      <c r="A301">
        <v>2015</v>
      </c>
      <c r="B301">
        <v>10.26</v>
      </c>
      <c r="E301" t="b">
        <f t="shared" si="20"/>
        <v>0</v>
      </c>
      <c r="F301">
        <f t="shared" si="21"/>
        <v>10.26</v>
      </c>
      <c r="G301" t="b">
        <f t="shared" si="22"/>
        <v>0</v>
      </c>
      <c r="H301" t="b">
        <f t="shared" si="23"/>
        <v>0</v>
      </c>
      <c r="I301" t="b">
        <f t="shared" si="24"/>
        <v>0</v>
      </c>
    </row>
    <row r="302" spans="1:9" x14ac:dyDescent="0.25">
      <c r="A302">
        <v>2015</v>
      </c>
      <c r="B302">
        <v>10.29</v>
      </c>
      <c r="E302" t="b">
        <f t="shared" si="20"/>
        <v>0</v>
      </c>
      <c r="F302">
        <f t="shared" si="21"/>
        <v>10.29</v>
      </c>
      <c r="G302" t="b">
        <f t="shared" si="22"/>
        <v>0</v>
      </c>
      <c r="H302" t="b">
        <f t="shared" si="23"/>
        <v>0</v>
      </c>
      <c r="I302" t="b">
        <f t="shared" si="24"/>
        <v>0</v>
      </c>
    </row>
    <row r="303" spans="1:9" x14ac:dyDescent="0.25">
      <c r="A303">
        <v>2015</v>
      </c>
      <c r="B303">
        <v>10.25</v>
      </c>
      <c r="E303" t="b">
        <f t="shared" si="20"/>
        <v>0</v>
      </c>
      <c r="F303">
        <f t="shared" si="21"/>
        <v>10.25</v>
      </c>
      <c r="G303" t="b">
        <f t="shared" si="22"/>
        <v>0</v>
      </c>
      <c r="H303" t="b">
        <f t="shared" si="23"/>
        <v>0</v>
      </c>
      <c r="I303" t="b">
        <f t="shared" si="24"/>
        <v>0</v>
      </c>
    </row>
    <row r="304" spans="1:9" x14ac:dyDescent="0.25">
      <c r="A304">
        <v>2015</v>
      </c>
      <c r="B304">
        <v>10.210000000000001</v>
      </c>
      <c r="E304" t="b">
        <f t="shared" si="20"/>
        <v>0</v>
      </c>
      <c r="F304">
        <f t="shared" si="21"/>
        <v>10.210000000000001</v>
      </c>
      <c r="G304" t="b">
        <f t="shared" si="22"/>
        <v>0</v>
      </c>
      <c r="H304" t="b">
        <f t="shared" si="23"/>
        <v>0</v>
      </c>
      <c r="I304" t="b">
        <f t="shared" si="24"/>
        <v>0</v>
      </c>
    </row>
    <row r="305" spans="1:9" x14ac:dyDescent="0.25">
      <c r="A305">
        <v>2015</v>
      </c>
      <c r="B305">
        <v>10.27</v>
      </c>
      <c r="E305" t="b">
        <f t="shared" si="20"/>
        <v>0</v>
      </c>
      <c r="F305">
        <f t="shared" si="21"/>
        <v>10.27</v>
      </c>
      <c r="G305" t="b">
        <f t="shared" si="22"/>
        <v>0</v>
      </c>
      <c r="H305" t="b">
        <f t="shared" si="23"/>
        <v>0</v>
      </c>
      <c r="I305" t="b">
        <f t="shared" si="24"/>
        <v>0</v>
      </c>
    </row>
    <row r="306" spans="1:9" x14ac:dyDescent="0.25">
      <c r="A306">
        <v>2015</v>
      </c>
      <c r="B306">
        <v>10.23</v>
      </c>
      <c r="E306" t="b">
        <f t="shared" si="20"/>
        <v>0</v>
      </c>
      <c r="F306">
        <f t="shared" si="21"/>
        <v>10.23</v>
      </c>
      <c r="G306" t="b">
        <f t="shared" si="22"/>
        <v>0</v>
      </c>
      <c r="H306" t="b">
        <f t="shared" si="23"/>
        <v>0</v>
      </c>
      <c r="I306" t="b">
        <f t="shared" si="24"/>
        <v>0</v>
      </c>
    </row>
    <row r="307" spans="1:9" x14ac:dyDescent="0.25">
      <c r="A307">
        <v>2015</v>
      </c>
      <c r="B307">
        <v>10.45</v>
      </c>
      <c r="E307" t="b">
        <f t="shared" si="20"/>
        <v>0</v>
      </c>
      <c r="F307">
        <f t="shared" si="21"/>
        <v>10.45</v>
      </c>
      <c r="G307" t="b">
        <f t="shared" si="22"/>
        <v>0</v>
      </c>
      <c r="H307" t="b">
        <f t="shared" si="23"/>
        <v>0</v>
      </c>
      <c r="I307" t="b">
        <f t="shared" si="24"/>
        <v>0</v>
      </c>
    </row>
    <row r="308" spans="1:9" x14ac:dyDescent="0.25">
      <c r="A308">
        <v>2015</v>
      </c>
      <c r="B308">
        <v>10.39</v>
      </c>
      <c r="E308" t="b">
        <f t="shared" si="20"/>
        <v>0</v>
      </c>
      <c r="F308">
        <f t="shared" si="21"/>
        <v>10.39</v>
      </c>
      <c r="G308" t="b">
        <f t="shared" si="22"/>
        <v>0</v>
      </c>
      <c r="H308" t="b">
        <f t="shared" si="23"/>
        <v>0</v>
      </c>
      <c r="I308" t="b">
        <f t="shared" si="24"/>
        <v>0</v>
      </c>
    </row>
    <row r="309" spans="1:9" x14ac:dyDescent="0.25">
      <c r="A309">
        <v>2015</v>
      </c>
      <c r="B309">
        <v>10.220000000000001</v>
      </c>
      <c r="E309" t="b">
        <f t="shared" si="20"/>
        <v>0</v>
      </c>
      <c r="F309">
        <f t="shared" si="21"/>
        <v>10.220000000000001</v>
      </c>
      <c r="G309" t="b">
        <f t="shared" si="22"/>
        <v>0</v>
      </c>
      <c r="H309" t="b">
        <f t="shared" si="23"/>
        <v>0</v>
      </c>
      <c r="I309" t="b">
        <f t="shared" si="24"/>
        <v>0</v>
      </c>
    </row>
    <row r="310" spans="1:9" x14ac:dyDescent="0.25">
      <c r="A310">
        <v>2015</v>
      </c>
      <c r="B310">
        <v>10.24</v>
      </c>
      <c r="E310" t="b">
        <f t="shared" si="20"/>
        <v>0</v>
      </c>
      <c r="F310">
        <f t="shared" si="21"/>
        <v>10.24</v>
      </c>
      <c r="G310" t="b">
        <f t="shared" si="22"/>
        <v>0</v>
      </c>
      <c r="H310" t="b">
        <f t="shared" si="23"/>
        <v>0</v>
      </c>
      <c r="I310" t="b">
        <f t="shared" si="24"/>
        <v>0</v>
      </c>
    </row>
    <row r="311" spans="1:9" x14ac:dyDescent="0.25">
      <c r="A311">
        <v>2015</v>
      </c>
      <c r="B311">
        <v>10.14</v>
      </c>
      <c r="E311" t="b">
        <f t="shared" si="20"/>
        <v>0</v>
      </c>
      <c r="F311">
        <f t="shared" si="21"/>
        <v>10.14</v>
      </c>
      <c r="G311" t="b">
        <f t="shared" si="22"/>
        <v>0</v>
      </c>
      <c r="H311" t="b">
        <f t="shared" si="23"/>
        <v>0</v>
      </c>
      <c r="I311" t="b">
        <f t="shared" si="24"/>
        <v>0</v>
      </c>
    </row>
    <row r="312" spans="1:9" x14ac:dyDescent="0.25">
      <c r="A312">
        <v>2015</v>
      </c>
      <c r="B312">
        <v>10.28</v>
      </c>
      <c r="E312" t="b">
        <f t="shared" si="20"/>
        <v>0</v>
      </c>
      <c r="F312">
        <f t="shared" si="21"/>
        <v>10.28</v>
      </c>
      <c r="G312" t="b">
        <f t="shared" si="22"/>
        <v>0</v>
      </c>
      <c r="H312" t="b">
        <f t="shared" si="23"/>
        <v>0</v>
      </c>
      <c r="I312" t="b">
        <f t="shared" si="24"/>
        <v>0</v>
      </c>
    </row>
    <row r="313" spans="1:9" x14ac:dyDescent="0.25">
      <c r="A313">
        <v>2015</v>
      </c>
      <c r="B313">
        <v>10.199999999999999</v>
      </c>
      <c r="E313" t="b">
        <f t="shared" si="20"/>
        <v>0</v>
      </c>
      <c r="F313">
        <f t="shared" si="21"/>
        <v>10.199999999999999</v>
      </c>
      <c r="G313" t="b">
        <f t="shared" si="22"/>
        <v>0</v>
      </c>
      <c r="H313" t="b">
        <f t="shared" si="23"/>
        <v>0</v>
      </c>
      <c r="I313" t="b">
        <f t="shared" si="24"/>
        <v>0</v>
      </c>
    </row>
    <row r="314" spans="1:9" x14ac:dyDescent="0.25">
      <c r="A314">
        <v>2015</v>
      </c>
      <c r="B314">
        <v>10.11</v>
      </c>
      <c r="E314" t="b">
        <f t="shared" si="20"/>
        <v>0</v>
      </c>
      <c r="F314">
        <f t="shared" si="21"/>
        <v>10.11</v>
      </c>
      <c r="G314" t="b">
        <f t="shared" si="22"/>
        <v>0</v>
      </c>
      <c r="H314" t="b">
        <f t="shared" si="23"/>
        <v>0</v>
      </c>
      <c r="I314" t="b">
        <f t="shared" si="24"/>
        <v>0</v>
      </c>
    </row>
    <row r="315" spans="1:9" x14ac:dyDescent="0.25">
      <c r="A315">
        <v>2015</v>
      </c>
      <c r="B315">
        <v>10.18</v>
      </c>
      <c r="E315" t="b">
        <f t="shared" si="20"/>
        <v>0</v>
      </c>
      <c r="F315">
        <f t="shared" si="21"/>
        <v>10.18</v>
      </c>
      <c r="G315" t="b">
        <f t="shared" si="22"/>
        <v>0</v>
      </c>
      <c r="H315" t="b">
        <f t="shared" si="23"/>
        <v>0</v>
      </c>
      <c r="I315" t="b">
        <f t="shared" si="24"/>
        <v>0</v>
      </c>
    </row>
    <row r="316" spans="1:9" x14ac:dyDescent="0.25">
      <c r="A316">
        <v>2015</v>
      </c>
      <c r="B316">
        <v>10.09</v>
      </c>
      <c r="E316" t="b">
        <f t="shared" si="20"/>
        <v>0</v>
      </c>
      <c r="F316">
        <f t="shared" si="21"/>
        <v>10.09</v>
      </c>
      <c r="G316" t="b">
        <f t="shared" si="22"/>
        <v>0</v>
      </c>
      <c r="H316" t="b">
        <f t="shared" si="23"/>
        <v>0</v>
      </c>
      <c r="I316" t="b">
        <f t="shared" si="24"/>
        <v>0</v>
      </c>
    </row>
    <row r="317" spans="1:9" x14ac:dyDescent="0.25">
      <c r="A317">
        <v>2015</v>
      </c>
      <c r="B317">
        <v>10.029999999999999</v>
      </c>
      <c r="E317" t="b">
        <f t="shared" si="20"/>
        <v>0</v>
      </c>
      <c r="F317">
        <f t="shared" si="21"/>
        <v>10.029999999999999</v>
      </c>
      <c r="G317" t="b">
        <f t="shared" si="22"/>
        <v>0</v>
      </c>
      <c r="H317" t="b">
        <f t="shared" si="23"/>
        <v>0</v>
      </c>
      <c r="I317" t="b">
        <f t="shared" si="24"/>
        <v>0</v>
      </c>
    </row>
    <row r="318" spans="1:9" x14ac:dyDescent="0.25">
      <c r="A318">
        <v>2015</v>
      </c>
      <c r="B318">
        <v>10.42</v>
      </c>
      <c r="E318" t="b">
        <f t="shared" si="20"/>
        <v>0</v>
      </c>
      <c r="F318">
        <f t="shared" si="21"/>
        <v>10.42</v>
      </c>
      <c r="G318" t="b">
        <f t="shared" si="22"/>
        <v>0</v>
      </c>
      <c r="H318" t="b">
        <f t="shared" si="23"/>
        <v>0</v>
      </c>
      <c r="I318" t="b">
        <f t="shared" si="24"/>
        <v>0</v>
      </c>
    </row>
    <row r="319" spans="1:9" x14ac:dyDescent="0.25">
      <c r="A319">
        <v>2015</v>
      </c>
      <c r="B319">
        <v>9.8699999999999992</v>
      </c>
      <c r="E319" t="b">
        <f t="shared" si="20"/>
        <v>0</v>
      </c>
      <c r="F319">
        <f t="shared" si="21"/>
        <v>9.8699999999999992</v>
      </c>
      <c r="G319" t="b">
        <f t="shared" si="22"/>
        <v>0</v>
      </c>
      <c r="H319" t="b">
        <f t="shared" si="23"/>
        <v>0</v>
      </c>
      <c r="I319" t="b">
        <f t="shared" si="24"/>
        <v>0</v>
      </c>
    </row>
    <row r="320" spans="1:9" x14ac:dyDescent="0.25">
      <c r="A320">
        <v>2015</v>
      </c>
      <c r="B320">
        <v>9.8000000000000007</v>
      </c>
      <c r="E320" t="b">
        <f t="shared" si="20"/>
        <v>0</v>
      </c>
      <c r="F320">
        <f t="shared" si="21"/>
        <v>9.8000000000000007</v>
      </c>
      <c r="G320" t="b">
        <f t="shared" si="22"/>
        <v>0</v>
      </c>
      <c r="H320" t="b">
        <f t="shared" si="23"/>
        <v>0</v>
      </c>
      <c r="I320" t="b">
        <f t="shared" si="24"/>
        <v>0</v>
      </c>
    </row>
    <row r="321" spans="1:9" x14ac:dyDescent="0.25">
      <c r="A321">
        <v>2015</v>
      </c>
      <c r="B321">
        <v>9.9600000000000009</v>
      </c>
      <c r="E321" t="b">
        <f t="shared" si="20"/>
        <v>0</v>
      </c>
      <c r="F321">
        <f t="shared" si="21"/>
        <v>9.9600000000000009</v>
      </c>
      <c r="G321" t="b">
        <f t="shared" si="22"/>
        <v>0</v>
      </c>
      <c r="H321" t="b">
        <f t="shared" si="23"/>
        <v>0</v>
      </c>
      <c r="I321" t="b">
        <f t="shared" si="24"/>
        <v>0</v>
      </c>
    </row>
    <row r="322" spans="1:9" x14ac:dyDescent="0.25">
      <c r="A322">
        <v>2015</v>
      </c>
      <c r="B322">
        <v>9.99</v>
      </c>
      <c r="E322" t="b">
        <f t="shared" si="20"/>
        <v>0</v>
      </c>
      <c r="F322">
        <f t="shared" si="21"/>
        <v>9.99</v>
      </c>
      <c r="G322" t="b">
        <f t="shared" si="22"/>
        <v>0</v>
      </c>
      <c r="H322" t="b">
        <f t="shared" si="23"/>
        <v>0</v>
      </c>
      <c r="I322" t="b">
        <f t="shared" si="24"/>
        <v>0</v>
      </c>
    </row>
    <row r="323" spans="1:9" x14ac:dyDescent="0.25">
      <c r="A323">
        <v>2015</v>
      </c>
      <c r="B323">
        <v>9.7899999999999991</v>
      </c>
      <c r="E323" t="b">
        <f t="shared" ref="E323:E386" si="25">IF(A323=2014,B323)</f>
        <v>0</v>
      </c>
      <c r="F323">
        <f t="shared" ref="F323:F386" si="26">IF(A323=2015,B323)</f>
        <v>9.7899999999999991</v>
      </c>
      <c r="G323" t="b">
        <f t="shared" ref="G323:G386" si="27">IF(A323=2016,B323)</f>
        <v>0</v>
      </c>
      <c r="H323" t="b">
        <f t="shared" ref="H323:H386" si="28">IF(A323=2017,B323)</f>
        <v>0</v>
      </c>
      <c r="I323" t="b">
        <f t="shared" ref="I323:I386" si="29">IF(A323=2018,B323)</f>
        <v>0</v>
      </c>
    </row>
    <row r="324" spans="1:9" x14ac:dyDescent="0.25">
      <c r="A324">
        <v>2015</v>
      </c>
      <c r="B324">
        <v>10.4</v>
      </c>
      <c r="E324" t="b">
        <f t="shared" si="25"/>
        <v>0</v>
      </c>
      <c r="F324">
        <f t="shared" si="26"/>
        <v>10.4</v>
      </c>
      <c r="G324" t="b">
        <f t="shared" si="27"/>
        <v>0</v>
      </c>
      <c r="H324" t="b">
        <f t="shared" si="28"/>
        <v>0</v>
      </c>
      <c r="I324" t="b">
        <f t="shared" si="29"/>
        <v>0</v>
      </c>
    </row>
    <row r="325" spans="1:9" x14ac:dyDescent="0.25">
      <c r="A325">
        <v>2015</v>
      </c>
      <c r="B325">
        <v>10.130000000000001</v>
      </c>
      <c r="E325" t="b">
        <f t="shared" si="25"/>
        <v>0</v>
      </c>
      <c r="F325">
        <f t="shared" si="26"/>
        <v>10.130000000000001</v>
      </c>
      <c r="G325" t="b">
        <f t="shared" si="27"/>
        <v>0</v>
      </c>
      <c r="H325" t="b">
        <f t="shared" si="28"/>
        <v>0</v>
      </c>
      <c r="I325" t="b">
        <f t="shared" si="29"/>
        <v>0</v>
      </c>
    </row>
    <row r="326" spans="1:9" x14ac:dyDescent="0.25">
      <c r="A326">
        <v>2015</v>
      </c>
      <c r="B326">
        <v>10.31</v>
      </c>
      <c r="E326" t="b">
        <f t="shared" si="25"/>
        <v>0</v>
      </c>
      <c r="F326">
        <f t="shared" si="26"/>
        <v>10.31</v>
      </c>
      <c r="G326" t="b">
        <f t="shared" si="27"/>
        <v>0</v>
      </c>
      <c r="H326" t="b">
        <f t="shared" si="28"/>
        <v>0</v>
      </c>
      <c r="I326" t="b">
        <f t="shared" si="29"/>
        <v>0</v>
      </c>
    </row>
    <row r="327" spans="1:9" x14ac:dyDescent="0.25">
      <c r="A327">
        <v>2015</v>
      </c>
      <c r="B327">
        <v>10.23</v>
      </c>
      <c r="E327" t="b">
        <f t="shared" si="25"/>
        <v>0</v>
      </c>
      <c r="F327">
        <f t="shared" si="26"/>
        <v>10.23</v>
      </c>
      <c r="G327" t="b">
        <f t="shared" si="27"/>
        <v>0</v>
      </c>
      <c r="H327" t="b">
        <f t="shared" si="28"/>
        <v>0</v>
      </c>
      <c r="I327" t="b">
        <f t="shared" si="29"/>
        <v>0</v>
      </c>
    </row>
    <row r="328" spans="1:9" x14ac:dyDescent="0.25">
      <c r="A328">
        <v>2015</v>
      </c>
      <c r="B328">
        <v>10.210000000000001</v>
      </c>
      <c r="E328" t="b">
        <f t="shared" si="25"/>
        <v>0</v>
      </c>
      <c r="F328">
        <f t="shared" si="26"/>
        <v>10.210000000000001</v>
      </c>
      <c r="G328" t="b">
        <f t="shared" si="27"/>
        <v>0</v>
      </c>
      <c r="H328" t="b">
        <f t="shared" si="28"/>
        <v>0</v>
      </c>
      <c r="I328" t="b">
        <f t="shared" si="29"/>
        <v>0</v>
      </c>
    </row>
    <row r="329" spans="1:9" x14ac:dyDescent="0.25">
      <c r="A329">
        <v>2015</v>
      </c>
      <c r="B329">
        <v>10.26</v>
      </c>
      <c r="E329" t="b">
        <f t="shared" si="25"/>
        <v>0</v>
      </c>
      <c r="F329">
        <f t="shared" si="26"/>
        <v>10.26</v>
      </c>
      <c r="G329" t="b">
        <f t="shared" si="27"/>
        <v>0</v>
      </c>
      <c r="H329" t="b">
        <f t="shared" si="28"/>
        <v>0</v>
      </c>
      <c r="I329" t="b">
        <f t="shared" si="29"/>
        <v>0</v>
      </c>
    </row>
    <row r="330" spans="1:9" x14ac:dyDescent="0.25">
      <c r="A330">
        <v>2015</v>
      </c>
      <c r="B330">
        <v>10.38</v>
      </c>
      <c r="E330" t="b">
        <f t="shared" si="25"/>
        <v>0</v>
      </c>
      <c r="F330">
        <f t="shared" si="26"/>
        <v>10.38</v>
      </c>
      <c r="G330" t="b">
        <f t="shared" si="27"/>
        <v>0</v>
      </c>
      <c r="H330" t="b">
        <f t="shared" si="28"/>
        <v>0</v>
      </c>
      <c r="I330" t="b">
        <f t="shared" si="29"/>
        <v>0</v>
      </c>
    </row>
    <row r="331" spans="1:9" x14ac:dyDescent="0.25">
      <c r="A331">
        <v>2015</v>
      </c>
      <c r="B331">
        <v>10.39</v>
      </c>
      <c r="E331" t="b">
        <f t="shared" si="25"/>
        <v>0</v>
      </c>
      <c r="F331">
        <f t="shared" si="26"/>
        <v>10.39</v>
      </c>
      <c r="G331" t="b">
        <f t="shared" si="27"/>
        <v>0</v>
      </c>
      <c r="H331" t="b">
        <f t="shared" si="28"/>
        <v>0</v>
      </c>
      <c r="I331" t="b">
        <f t="shared" si="29"/>
        <v>0</v>
      </c>
    </row>
    <row r="332" spans="1:9" x14ac:dyDescent="0.25">
      <c r="A332">
        <v>2015</v>
      </c>
      <c r="B332">
        <v>10.63</v>
      </c>
      <c r="E332" t="b">
        <f t="shared" si="25"/>
        <v>0</v>
      </c>
      <c r="F332">
        <f t="shared" si="26"/>
        <v>10.63</v>
      </c>
      <c r="G332" t="b">
        <f t="shared" si="27"/>
        <v>0</v>
      </c>
      <c r="H332" t="b">
        <f t="shared" si="28"/>
        <v>0</v>
      </c>
      <c r="I332" t="b">
        <f t="shared" si="29"/>
        <v>0</v>
      </c>
    </row>
    <row r="333" spans="1:9" x14ac:dyDescent="0.25">
      <c r="A333">
        <v>2015</v>
      </c>
      <c r="B333">
        <v>10.39</v>
      </c>
      <c r="E333" t="b">
        <f t="shared" si="25"/>
        <v>0</v>
      </c>
      <c r="F333">
        <f t="shared" si="26"/>
        <v>10.39</v>
      </c>
      <c r="G333" t="b">
        <f t="shared" si="27"/>
        <v>0</v>
      </c>
      <c r="H333" t="b">
        <f t="shared" si="28"/>
        <v>0</v>
      </c>
      <c r="I333" t="b">
        <f t="shared" si="29"/>
        <v>0</v>
      </c>
    </row>
    <row r="334" spans="1:9" x14ac:dyDescent="0.25">
      <c r="A334">
        <v>2015</v>
      </c>
      <c r="B334">
        <v>10.220000000000001</v>
      </c>
      <c r="E334" t="b">
        <f t="shared" si="25"/>
        <v>0</v>
      </c>
      <c r="F334">
        <f t="shared" si="26"/>
        <v>10.220000000000001</v>
      </c>
      <c r="G334" t="b">
        <f t="shared" si="27"/>
        <v>0</v>
      </c>
      <c r="H334" t="b">
        <f t="shared" si="28"/>
        <v>0</v>
      </c>
      <c r="I334" t="b">
        <f t="shared" si="29"/>
        <v>0</v>
      </c>
    </row>
    <row r="335" spans="1:9" x14ac:dyDescent="0.25">
      <c r="A335">
        <v>2015</v>
      </c>
      <c r="B335">
        <v>10.43</v>
      </c>
      <c r="E335" t="b">
        <f t="shared" si="25"/>
        <v>0</v>
      </c>
      <c r="F335">
        <f t="shared" si="26"/>
        <v>10.43</v>
      </c>
      <c r="G335" t="b">
        <f t="shared" si="27"/>
        <v>0</v>
      </c>
      <c r="H335" t="b">
        <f t="shared" si="28"/>
        <v>0</v>
      </c>
      <c r="I335" t="b">
        <f t="shared" si="29"/>
        <v>0</v>
      </c>
    </row>
    <row r="336" spans="1:9" x14ac:dyDescent="0.25">
      <c r="A336">
        <v>2015</v>
      </c>
      <c r="B336">
        <v>10.28</v>
      </c>
      <c r="E336" t="b">
        <f t="shared" si="25"/>
        <v>0</v>
      </c>
      <c r="F336">
        <f t="shared" si="26"/>
        <v>10.28</v>
      </c>
      <c r="G336" t="b">
        <f t="shared" si="27"/>
        <v>0</v>
      </c>
      <c r="H336" t="b">
        <f t="shared" si="28"/>
        <v>0</v>
      </c>
      <c r="I336" t="b">
        <f t="shared" si="29"/>
        <v>0</v>
      </c>
    </row>
    <row r="337" spans="1:9" x14ac:dyDescent="0.25">
      <c r="A337">
        <v>2015</v>
      </c>
      <c r="B337">
        <v>10.35</v>
      </c>
      <c r="E337" t="b">
        <f t="shared" si="25"/>
        <v>0</v>
      </c>
      <c r="F337">
        <f t="shared" si="26"/>
        <v>10.35</v>
      </c>
      <c r="G337" t="b">
        <f t="shared" si="27"/>
        <v>0</v>
      </c>
      <c r="H337" t="b">
        <f t="shared" si="28"/>
        <v>0</v>
      </c>
      <c r="I337" t="b">
        <f t="shared" si="29"/>
        <v>0</v>
      </c>
    </row>
    <row r="338" spans="1:9" x14ac:dyDescent="0.25">
      <c r="A338">
        <v>2015</v>
      </c>
      <c r="B338">
        <v>10.56</v>
      </c>
      <c r="E338" t="b">
        <f t="shared" si="25"/>
        <v>0</v>
      </c>
      <c r="F338">
        <f t="shared" si="26"/>
        <v>10.56</v>
      </c>
      <c r="G338" t="b">
        <f t="shared" si="27"/>
        <v>0</v>
      </c>
      <c r="H338" t="b">
        <f t="shared" si="28"/>
        <v>0</v>
      </c>
      <c r="I338" t="b">
        <f t="shared" si="29"/>
        <v>0</v>
      </c>
    </row>
    <row r="339" spans="1:9" x14ac:dyDescent="0.25">
      <c r="A339">
        <v>2015</v>
      </c>
      <c r="B339">
        <v>9.7799999999999994</v>
      </c>
      <c r="E339" t="b">
        <f t="shared" si="25"/>
        <v>0</v>
      </c>
      <c r="F339">
        <f t="shared" si="26"/>
        <v>9.7799999999999994</v>
      </c>
      <c r="G339" t="b">
        <f t="shared" si="27"/>
        <v>0</v>
      </c>
      <c r="H339" t="b">
        <f t="shared" si="28"/>
        <v>0</v>
      </c>
      <c r="I339" t="b">
        <f t="shared" si="29"/>
        <v>0</v>
      </c>
    </row>
    <row r="340" spans="1:9" x14ac:dyDescent="0.25">
      <c r="A340">
        <v>2015</v>
      </c>
      <c r="B340">
        <v>9.82</v>
      </c>
      <c r="E340" t="b">
        <f t="shared" si="25"/>
        <v>0</v>
      </c>
      <c r="F340">
        <f t="shared" si="26"/>
        <v>9.82</v>
      </c>
      <c r="G340" t="b">
        <f t="shared" si="27"/>
        <v>0</v>
      </c>
      <c r="H340" t="b">
        <f t="shared" si="28"/>
        <v>0</v>
      </c>
      <c r="I340" t="b">
        <f t="shared" si="29"/>
        <v>0</v>
      </c>
    </row>
    <row r="341" spans="1:9" x14ac:dyDescent="0.25">
      <c r="A341">
        <v>2015</v>
      </c>
      <c r="B341">
        <v>9.9</v>
      </c>
      <c r="E341" t="b">
        <f t="shared" si="25"/>
        <v>0</v>
      </c>
      <c r="F341">
        <f t="shared" si="26"/>
        <v>9.9</v>
      </c>
      <c r="G341" t="b">
        <f t="shared" si="27"/>
        <v>0</v>
      </c>
      <c r="H341" t="b">
        <f t="shared" si="28"/>
        <v>0</v>
      </c>
      <c r="I341" t="b">
        <f t="shared" si="29"/>
        <v>0</v>
      </c>
    </row>
    <row r="342" spans="1:9" x14ac:dyDescent="0.25">
      <c r="A342">
        <v>2015</v>
      </c>
      <c r="B342">
        <v>9.85</v>
      </c>
      <c r="E342" t="b">
        <f t="shared" si="25"/>
        <v>0</v>
      </c>
      <c r="F342">
        <f t="shared" si="26"/>
        <v>9.85</v>
      </c>
      <c r="G342" t="b">
        <f t="shared" si="27"/>
        <v>0</v>
      </c>
      <c r="H342" t="b">
        <f t="shared" si="28"/>
        <v>0</v>
      </c>
      <c r="I342" t="b">
        <f t="shared" si="29"/>
        <v>0</v>
      </c>
    </row>
    <row r="343" spans="1:9" x14ac:dyDescent="0.25">
      <c r="A343">
        <v>2015</v>
      </c>
      <c r="B343">
        <v>9.86</v>
      </c>
      <c r="E343" t="b">
        <f t="shared" si="25"/>
        <v>0</v>
      </c>
      <c r="F343">
        <f t="shared" si="26"/>
        <v>9.86</v>
      </c>
      <c r="G343" t="b">
        <f t="shared" si="27"/>
        <v>0</v>
      </c>
      <c r="H343" t="b">
        <f t="shared" si="28"/>
        <v>0</v>
      </c>
      <c r="I343" t="b">
        <f t="shared" si="29"/>
        <v>0</v>
      </c>
    </row>
    <row r="344" spans="1:9" x14ac:dyDescent="0.25">
      <c r="A344">
        <v>2015</v>
      </c>
      <c r="B344">
        <v>9.84</v>
      </c>
      <c r="E344" t="b">
        <f t="shared" si="25"/>
        <v>0</v>
      </c>
      <c r="F344">
        <f t="shared" si="26"/>
        <v>9.84</v>
      </c>
      <c r="G344" t="b">
        <f t="shared" si="27"/>
        <v>0</v>
      </c>
      <c r="H344" t="b">
        <f t="shared" si="28"/>
        <v>0</v>
      </c>
      <c r="I344" t="b">
        <f t="shared" si="29"/>
        <v>0</v>
      </c>
    </row>
    <row r="345" spans="1:9" x14ac:dyDescent="0.25">
      <c r="A345">
        <v>2015</v>
      </c>
      <c r="B345">
        <v>9.7799999999999994</v>
      </c>
      <c r="E345" t="b">
        <f t="shared" si="25"/>
        <v>0</v>
      </c>
      <c r="F345">
        <f t="shared" si="26"/>
        <v>9.7799999999999994</v>
      </c>
      <c r="G345" t="b">
        <f t="shared" si="27"/>
        <v>0</v>
      </c>
      <c r="H345" t="b">
        <f t="shared" si="28"/>
        <v>0</v>
      </c>
      <c r="I345" t="b">
        <f t="shared" si="29"/>
        <v>0</v>
      </c>
    </row>
    <row r="346" spans="1:9" x14ac:dyDescent="0.25">
      <c r="A346">
        <v>2015</v>
      </c>
      <c r="B346">
        <v>9.92</v>
      </c>
      <c r="E346" t="b">
        <f t="shared" si="25"/>
        <v>0</v>
      </c>
      <c r="F346">
        <f t="shared" si="26"/>
        <v>9.92</v>
      </c>
      <c r="G346" t="b">
        <f t="shared" si="27"/>
        <v>0</v>
      </c>
      <c r="H346" t="b">
        <f t="shared" si="28"/>
        <v>0</v>
      </c>
      <c r="I346" t="b">
        <f t="shared" si="29"/>
        <v>0</v>
      </c>
    </row>
    <row r="347" spans="1:9" x14ac:dyDescent="0.25">
      <c r="A347">
        <v>2015</v>
      </c>
      <c r="B347">
        <v>9.8800000000000008</v>
      </c>
      <c r="E347" t="b">
        <f t="shared" si="25"/>
        <v>0</v>
      </c>
      <c r="F347">
        <f t="shared" si="26"/>
        <v>9.8800000000000008</v>
      </c>
      <c r="G347" t="b">
        <f t="shared" si="27"/>
        <v>0</v>
      </c>
      <c r="H347" t="b">
        <f t="shared" si="28"/>
        <v>0</v>
      </c>
      <c r="I347" t="b">
        <f t="shared" si="29"/>
        <v>0</v>
      </c>
    </row>
    <row r="348" spans="1:9" x14ac:dyDescent="0.25">
      <c r="A348">
        <v>2015</v>
      </c>
      <c r="B348">
        <v>9.82</v>
      </c>
      <c r="E348" t="b">
        <f t="shared" si="25"/>
        <v>0</v>
      </c>
      <c r="F348">
        <f t="shared" si="26"/>
        <v>9.82</v>
      </c>
      <c r="G348" t="b">
        <f t="shared" si="27"/>
        <v>0</v>
      </c>
      <c r="H348" t="b">
        <f t="shared" si="28"/>
        <v>0</v>
      </c>
      <c r="I348" t="b">
        <f t="shared" si="29"/>
        <v>0</v>
      </c>
    </row>
    <row r="349" spans="1:9" x14ac:dyDescent="0.25">
      <c r="A349">
        <v>2015</v>
      </c>
      <c r="B349">
        <v>9.9600000000000009</v>
      </c>
      <c r="E349" t="b">
        <f t="shared" si="25"/>
        <v>0</v>
      </c>
      <c r="F349">
        <f t="shared" si="26"/>
        <v>9.9600000000000009</v>
      </c>
      <c r="G349" t="b">
        <f t="shared" si="27"/>
        <v>0</v>
      </c>
      <c r="H349" t="b">
        <f t="shared" si="28"/>
        <v>0</v>
      </c>
      <c r="I349" t="b">
        <f t="shared" si="29"/>
        <v>0</v>
      </c>
    </row>
    <row r="350" spans="1:9" x14ac:dyDescent="0.25">
      <c r="A350">
        <v>2015</v>
      </c>
      <c r="B350">
        <v>10.34</v>
      </c>
      <c r="E350" t="b">
        <f t="shared" si="25"/>
        <v>0</v>
      </c>
      <c r="F350">
        <f t="shared" si="26"/>
        <v>10.34</v>
      </c>
      <c r="G350" t="b">
        <f t="shared" si="27"/>
        <v>0</v>
      </c>
      <c r="H350" t="b">
        <f t="shared" si="28"/>
        <v>0</v>
      </c>
      <c r="I350" t="b">
        <f t="shared" si="29"/>
        <v>0</v>
      </c>
    </row>
    <row r="351" spans="1:9" x14ac:dyDescent="0.25">
      <c r="A351">
        <v>2015</v>
      </c>
      <c r="B351">
        <v>11.23</v>
      </c>
      <c r="E351" t="b">
        <f t="shared" si="25"/>
        <v>0</v>
      </c>
      <c r="F351">
        <f t="shared" si="26"/>
        <v>11.23</v>
      </c>
      <c r="G351" t="b">
        <f t="shared" si="27"/>
        <v>0</v>
      </c>
      <c r="H351" t="b">
        <f t="shared" si="28"/>
        <v>0</v>
      </c>
      <c r="I351" t="b">
        <f t="shared" si="29"/>
        <v>0</v>
      </c>
    </row>
    <row r="352" spans="1:9" x14ac:dyDescent="0.25">
      <c r="A352">
        <v>2015</v>
      </c>
      <c r="B352">
        <v>10.35</v>
      </c>
      <c r="E352" t="b">
        <f t="shared" si="25"/>
        <v>0</v>
      </c>
      <c r="F352">
        <f t="shared" si="26"/>
        <v>10.35</v>
      </c>
      <c r="G352" t="b">
        <f t="shared" si="27"/>
        <v>0</v>
      </c>
      <c r="H352" t="b">
        <f t="shared" si="28"/>
        <v>0</v>
      </c>
      <c r="I352" t="b">
        <f t="shared" si="29"/>
        <v>0</v>
      </c>
    </row>
    <row r="353" spans="1:9" x14ac:dyDescent="0.25">
      <c r="A353">
        <v>2015</v>
      </c>
      <c r="B353">
        <v>10.88</v>
      </c>
      <c r="E353" t="b">
        <f t="shared" si="25"/>
        <v>0</v>
      </c>
      <c r="F353">
        <f t="shared" si="26"/>
        <v>10.88</v>
      </c>
      <c r="G353" t="b">
        <f t="shared" si="27"/>
        <v>0</v>
      </c>
      <c r="H353" t="b">
        <f t="shared" si="28"/>
        <v>0</v>
      </c>
      <c r="I353" t="b">
        <f t="shared" si="29"/>
        <v>0</v>
      </c>
    </row>
    <row r="354" spans="1:9" x14ac:dyDescent="0.25">
      <c r="A354">
        <v>2015</v>
      </c>
      <c r="B354">
        <v>10.38</v>
      </c>
      <c r="E354" t="b">
        <f t="shared" si="25"/>
        <v>0</v>
      </c>
      <c r="F354">
        <f t="shared" si="26"/>
        <v>10.38</v>
      </c>
      <c r="G354" t="b">
        <f t="shared" si="27"/>
        <v>0</v>
      </c>
      <c r="H354" t="b">
        <f t="shared" si="28"/>
        <v>0</v>
      </c>
      <c r="I354" t="b">
        <f t="shared" si="29"/>
        <v>0</v>
      </c>
    </row>
    <row r="355" spans="1:9" x14ac:dyDescent="0.25">
      <c r="A355">
        <v>2015</v>
      </c>
      <c r="B355">
        <v>10.35</v>
      </c>
      <c r="E355" t="b">
        <f t="shared" si="25"/>
        <v>0</v>
      </c>
      <c r="F355">
        <f t="shared" si="26"/>
        <v>10.35</v>
      </c>
      <c r="G355" t="b">
        <f t="shared" si="27"/>
        <v>0</v>
      </c>
      <c r="H355" t="b">
        <f t="shared" si="28"/>
        <v>0</v>
      </c>
      <c r="I355" t="b">
        <f t="shared" si="29"/>
        <v>0</v>
      </c>
    </row>
    <row r="356" spans="1:9" x14ac:dyDescent="0.25">
      <c r="A356">
        <v>2015</v>
      </c>
      <c r="B356">
        <v>10.37</v>
      </c>
      <c r="E356" t="b">
        <f t="shared" si="25"/>
        <v>0</v>
      </c>
      <c r="F356">
        <f t="shared" si="26"/>
        <v>10.37</v>
      </c>
      <c r="G356" t="b">
        <f t="shared" si="27"/>
        <v>0</v>
      </c>
      <c r="H356" t="b">
        <f t="shared" si="28"/>
        <v>0</v>
      </c>
      <c r="I356" t="b">
        <f t="shared" si="29"/>
        <v>0</v>
      </c>
    </row>
    <row r="357" spans="1:9" x14ac:dyDescent="0.25">
      <c r="A357">
        <v>2015</v>
      </c>
      <c r="B357">
        <v>10.41</v>
      </c>
      <c r="E357" t="b">
        <f t="shared" si="25"/>
        <v>0</v>
      </c>
      <c r="F357">
        <f t="shared" si="26"/>
        <v>10.41</v>
      </c>
      <c r="G357" t="b">
        <f t="shared" si="27"/>
        <v>0</v>
      </c>
      <c r="H357" t="b">
        <f t="shared" si="28"/>
        <v>0</v>
      </c>
      <c r="I357" t="b">
        <f t="shared" si="29"/>
        <v>0</v>
      </c>
    </row>
    <row r="358" spans="1:9" x14ac:dyDescent="0.25">
      <c r="A358">
        <v>2015</v>
      </c>
      <c r="B358">
        <v>10.34</v>
      </c>
      <c r="E358" t="b">
        <f t="shared" si="25"/>
        <v>0</v>
      </c>
      <c r="F358">
        <f t="shared" si="26"/>
        <v>10.34</v>
      </c>
      <c r="G358" t="b">
        <f t="shared" si="27"/>
        <v>0</v>
      </c>
      <c r="H358" t="b">
        <f t="shared" si="28"/>
        <v>0</v>
      </c>
      <c r="I358" t="b">
        <f t="shared" si="29"/>
        <v>0</v>
      </c>
    </row>
    <row r="359" spans="1:9" x14ac:dyDescent="0.25">
      <c r="A359">
        <v>2015</v>
      </c>
      <c r="B359">
        <v>10.41</v>
      </c>
      <c r="E359" t="b">
        <f t="shared" si="25"/>
        <v>0</v>
      </c>
      <c r="F359">
        <f t="shared" si="26"/>
        <v>10.41</v>
      </c>
      <c r="G359" t="b">
        <f t="shared" si="27"/>
        <v>0</v>
      </c>
      <c r="H359" t="b">
        <f t="shared" si="28"/>
        <v>0</v>
      </c>
      <c r="I359" t="b">
        <f t="shared" si="29"/>
        <v>0</v>
      </c>
    </row>
    <row r="360" spans="1:9" x14ac:dyDescent="0.25">
      <c r="A360">
        <v>2015</v>
      </c>
      <c r="B360">
        <v>10.49</v>
      </c>
      <c r="E360" t="b">
        <f t="shared" si="25"/>
        <v>0</v>
      </c>
      <c r="F360">
        <f t="shared" si="26"/>
        <v>10.49</v>
      </c>
      <c r="G360" t="b">
        <f t="shared" si="27"/>
        <v>0</v>
      </c>
      <c r="H360" t="b">
        <f t="shared" si="28"/>
        <v>0</v>
      </c>
      <c r="I360" t="b">
        <f t="shared" si="29"/>
        <v>0</v>
      </c>
    </row>
    <row r="361" spans="1:9" x14ac:dyDescent="0.25">
      <c r="A361">
        <v>2015</v>
      </c>
      <c r="B361">
        <v>10.53</v>
      </c>
      <c r="E361" t="b">
        <f t="shared" si="25"/>
        <v>0</v>
      </c>
      <c r="F361">
        <f t="shared" si="26"/>
        <v>10.53</v>
      </c>
      <c r="G361" t="b">
        <f t="shared" si="27"/>
        <v>0</v>
      </c>
      <c r="H361" t="b">
        <f t="shared" si="28"/>
        <v>0</v>
      </c>
      <c r="I361" t="b">
        <f t="shared" si="29"/>
        <v>0</v>
      </c>
    </row>
    <row r="362" spans="1:9" x14ac:dyDescent="0.25">
      <c r="A362">
        <v>2015</v>
      </c>
      <c r="B362">
        <v>10.44</v>
      </c>
      <c r="E362" t="b">
        <f t="shared" si="25"/>
        <v>0</v>
      </c>
      <c r="F362">
        <f t="shared" si="26"/>
        <v>10.44</v>
      </c>
      <c r="G362" t="b">
        <f t="shared" si="27"/>
        <v>0</v>
      </c>
      <c r="H362" t="b">
        <f t="shared" si="28"/>
        <v>0</v>
      </c>
      <c r="I362" t="b">
        <f t="shared" si="29"/>
        <v>0</v>
      </c>
    </row>
    <row r="363" spans="1:9" x14ac:dyDescent="0.25">
      <c r="A363">
        <v>2015</v>
      </c>
      <c r="B363">
        <v>10.34</v>
      </c>
      <c r="E363" t="b">
        <f t="shared" si="25"/>
        <v>0</v>
      </c>
      <c r="F363">
        <f t="shared" si="26"/>
        <v>10.34</v>
      </c>
      <c r="G363" t="b">
        <f t="shared" si="27"/>
        <v>0</v>
      </c>
      <c r="H363" t="b">
        <f t="shared" si="28"/>
        <v>0</v>
      </c>
      <c r="I363" t="b">
        <f t="shared" si="29"/>
        <v>0</v>
      </c>
    </row>
    <row r="364" spans="1:9" x14ac:dyDescent="0.25">
      <c r="A364">
        <v>2015</v>
      </c>
      <c r="B364">
        <v>10.26</v>
      </c>
      <c r="E364" t="b">
        <f t="shared" si="25"/>
        <v>0</v>
      </c>
      <c r="F364">
        <f t="shared" si="26"/>
        <v>10.26</v>
      </c>
      <c r="G364" t="b">
        <f t="shared" si="27"/>
        <v>0</v>
      </c>
      <c r="H364" t="b">
        <f t="shared" si="28"/>
        <v>0</v>
      </c>
      <c r="I364" t="b">
        <f t="shared" si="29"/>
        <v>0</v>
      </c>
    </row>
    <row r="365" spans="1:9" x14ac:dyDescent="0.25">
      <c r="A365">
        <v>2015</v>
      </c>
      <c r="B365">
        <v>10.26</v>
      </c>
      <c r="E365" t="b">
        <f t="shared" si="25"/>
        <v>0</v>
      </c>
      <c r="F365">
        <f t="shared" si="26"/>
        <v>10.26</v>
      </c>
      <c r="G365" t="b">
        <f t="shared" si="27"/>
        <v>0</v>
      </c>
      <c r="H365" t="b">
        <f t="shared" si="28"/>
        <v>0</v>
      </c>
      <c r="I365" t="b">
        <f t="shared" si="29"/>
        <v>0</v>
      </c>
    </row>
    <row r="366" spans="1:9" x14ac:dyDescent="0.25">
      <c r="A366">
        <v>2014</v>
      </c>
      <c r="B366">
        <v>10.34</v>
      </c>
      <c r="E366">
        <f t="shared" si="25"/>
        <v>10.34</v>
      </c>
      <c r="F366" t="b">
        <f t="shared" si="26"/>
        <v>0</v>
      </c>
      <c r="G366" t="b">
        <f t="shared" si="27"/>
        <v>0</v>
      </c>
      <c r="H366" t="b">
        <f t="shared" si="28"/>
        <v>0</v>
      </c>
      <c r="I366" t="b">
        <f t="shared" si="29"/>
        <v>0</v>
      </c>
    </row>
    <row r="367" spans="1:9" x14ac:dyDescent="0.25">
      <c r="A367">
        <v>2014</v>
      </c>
      <c r="B367">
        <v>10.37</v>
      </c>
      <c r="E367">
        <f t="shared" si="25"/>
        <v>10.37</v>
      </c>
      <c r="F367" t="b">
        <f t="shared" si="26"/>
        <v>0</v>
      </c>
      <c r="G367" t="b">
        <f t="shared" si="27"/>
        <v>0</v>
      </c>
      <c r="H367" t="b">
        <f t="shared" si="28"/>
        <v>0</v>
      </c>
      <c r="I367" t="b">
        <f t="shared" si="29"/>
        <v>0</v>
      </c>
    </row>
    <row r="368" spans="1:9" x14ac:dyDescent="0.25">
      <c r="A368">
        <v>2014</v>
      </c>
      <c r="B368">
        <v>10.32</v>
      </c>
      <c r="E368">
        <f t="shared" si="25"/>
        <v>10.32</v>
      </c>
      <c r="F368" t="b">
        <f t="shared" si="26"/>
        <v>0</v>
      </c>
      <c r="G368" t="b">
        <f t="shared" si="27"/>
        <v>0</v>
      </c>
      <c r="H368" t="b">
        <f t="shared" si="28"/>
        <v>0</v>
      </c>
      <c r="I368" t="b">
        <f t="shared" si="29"/>
        <v>0</v>
      </c>
    </row>
    <row r="369" spans="1:9" x14ac:dyDescent="0.25">
      <c r="A369">
        <v>2014</v>
      </c>
      <c r="B369">
        <v>10.29</v>
      </c>
      <c r="E369">
        <f t="shared" si="25"/>
        <v>10.29</v>
      </c>
      <c r="F369" t="b">
        <f t="shared" si="26"/>
        <v>0</v>
      </c>
      <c r="G369" t="b">
        <f t="shared" si="27"/>
        <v>0</v>
      </c>
      <c r="H369" t="b">
        <f t="shared" si="28"/>
        <v>0</v>
      </c>
      <c r="I369" t="b">
        <f t="shared" si="29"/>
        <v>0</v>
      </c>
    </row>
    <row r="370" spans="1:9" x14ac:dyDescent="0.25">
      <c r="A370">
        <v>2014</v>
      </c>
      <c r="B370">
        <v>10.16</v>
      </c>
      <c r="E370">
        <f t="shared" si="25"/>
        <v>10.16</v>
      </c>
      <c r="F370" t="b">
        <f t="shared" si="26"/>
        <v>0</v>
      </c>
      <c r="G370" t="b">
        <f t="shared" si="27"/>
        <v>0</v>
      </c>
      <c r="H370" t="b">
        <f t="shared" si="28"/>
        <v>0</v>
      </c>
      <c r="I370" t="b">
        <f t="shared" si="29"/>
        <v>0</v>
      </c>
    </row>
    <row r="371" spans="1:9" x14ac:dyDescent="0.25">
      <c r="A371">
        <v>2014</v>
      </c>
      <c r="B371">
        <v>10.27</v>
      </c>
      <c r="E371">
        <f t="shared" si="25"/>
        <v>10.27</v>
      </c>
      <c r="F371" t="b">
        <f t="shared" si="26"/>
        <v>0</v>
      </c>
      <c r="G371" t="b">
        <f t="shared" si="27"/>
        <v>0</v>
      </c>
      <c r="H371" t="b">
        <f t="shared" si="28"/>
        <v>0</v>
      </c>
      <c r="I371" t="b">
        <f t="shared" si="29"/>
        <v>0</v>
      </c>
    </row>
    <row r="372" spans="1:9" x14ac:dyDescent="0.25">
      <c r="A372">
        <v>2014</v>
      </c>
      <c r="B372">
        <v>10.42</v>
      </c>
      <c r="E372">
        <f t="shared" si="25"/>
        <v>10.42</v>
      </c>
      <c r="F372" t="b">
        <f t="shared" si="26"/>
        <v>0</v>
      </c>
      <c r="G372" t="b">
        <f t="shared" si="27"/>
        <v>0</v>
      </c>
      <c r="H372" t="b">
        <f t="shared" si="28"/>
        <v>0</v>
      </c>
      <c r="I372" t="b">
        <f t="shared" si="29"/>
        <v>0</v>
      </c>
    </row>
    <row r="373" spans="1:9" x14ac:dyDescent="0.25">
      <c r="A373">
        <v>2014</v>
      </c>
      <c r="B373">
        <v>10.17</v>
      </c>
      <c r="E373">
        <f t="shared" si="25"/>
        <v>10.17</v>
      </c>
      <c r="F373" t="b">
        <f t="shared" si="26"/>
        <v>0</v>
      </c>
      <c r="G373" t="b">
        <f t="shared" si="27"/>
        <v>0</v>
      </c>
      <c r="H373" t="b">
        <f t="shared" si="28"/>
        <v>0</v>
      </c>
      <c r="I373" t="b">
        <f t="shared" si="29"/>
        <v>0</v>
      </c>
    </row>
    <row r="374" spans="1:9" x14ac:dyDescent="0.25">
      <c r="A374">
        <v>2014</v>
      </c>
      <c r="B374">
        <v>9.85</v>
      </c>
      <c r="E374">
        <f t="shared" si="25"/>
        <v>9.85</v>
      </c>
      <c r="F374" t="b">
        <f t="shared" si="26"/>
        <v>0</v>
      </c>
      <c r="G374" t="b">
        <f t="shared" si="27"/>
        <v>0</v>
      </c>
      <c r="H374" t="b">
        <f t="shared" si="28"/>
        <v>0</v>
      </c>
      <c r="I374" t="b">
        <f t="shared" si="29"/>
        <v>0</v>
      </c>
    </row>
    <row r="375" spans="1:9" x14ac:dyDescent="0.25">
      <c r="A375">
        <v>2014</v>
      </c>
      <c r="B375">
        <v>10.56</v>
      </c>
      <c r="E375">
        <f t="shared" si="25"/>
        <v>10.56</v>
      </c>
      <c r="F375" t="b">
        <f t="shared" si="26"/>
        <v>0</v>
      </c>
      <c r="G375" t="b">
        <f t="shared" si="27"/>
        <v>0</v>
      </c>
      <c r="H375" t="b">
        <f t="shared" si="28"/>
        <v>0</v>
      </c>
      <c r="I375" t="b">
        <f t="shared" si="29"/>
        <v>0</v>
      </c>
    </row>
    <row r="376" spans="1:9" x14ac:dyDescent="0.25">
      <c r="A376">
        <v>2014</v>
      </c>
      <c r="B376">
        <v>10.43</v>
      </c>
      <c r="E376">
        <f t="shared" si="25"/>
        <v>10.43</v>
      </c>
      <c r="F376" t="b">
        <f t="shared" si="26"/>
        <v>0</v>
      </c>
      <c r="G376" t="b">
        <f t="shared" si="27"/>
        <v>0</v>
      </c>
      <c r="H376" t="b">
        <f t="shared" si="28"/>
        <v>0</v>
      </c>
      <c r="I376" t="b">
        <f t="shared" si="29"/>
        <v>0</v>
      </c>
    </row>
    <row r="377" spans="1:9" x14ac:dyDescent="0.25">
      <c r="A377">
        <v>2014</v>
      </c>
      <c r="B377">
        <v>10.43</v>
      </c>
      <c r="E377">
        <f t="shared" si="25"/>
        <v>10.43</v>
      </c>
      <c r="F377" t="b">
        <f t="shared" si="26"/>
        <v>0</v>
      </c>
      <c r="G377" t="b">
        <f t="shared" si="27"/>
        <v>0</v>
      </c>
      <c r="H377" t="b">
        <f t="shared" si="28"/>
        <v>0</v>
      </c>
      <c r="I377" t="b">
        <f t="shared" si="29"/>
        <v>0</v>
      </c>
    </row>
    <row r="378" spans="1:9" x14ac:dyDescent="0.25">
      <c r="A378">
        <v>2014</v>
      </c>
      <c r="B378">
        <v>10.42</v>
      </c>
      <c r="E378">
        <f t="shared" si="25"/>
        <v>10.42</v>
      </c>
      <c r="F378" t="b">
        <f t="shared" si="26"/>
        <v>0</v>
      </c>
      <c r="G378" t="b">
        <f t="shared" si="27"/>
        <v>0</v>
      </c>
      <c r="H378" t="b">
        <f t="shared" si="28"/>
        <v>0</v>
      </c>
      <c r="I378" t="b">
        <f t="shared" si="29"/>
        <v>0</v>
      </c>
    </row>
    <row r="379" spans="1:9" x14ac:dyDescent="0.25">
      <c r="A379">
        <v>2014</v>
      </c>
      <c r="B379">
        <v>10.73</v>
      </c>
      <c r="E379">
        <f t="shared" si="25"/>
        <v>10.73</v>
      </c>
      <c r="F379" t="b">
        <f t="shared" si="26"/>
        <v>0</v>
      </c>
      <c r="G379" t="b">
        <f t="shared" si="27"/>
        <v>0</v>
      </c>
      <c r="H379" t="b">
        <f t="shared" si="28"/>
        <v>0</v>
      </c>
      <c r="I379" t="b">
        <f t="shared" si="29"/>
        <v>0</v>
      </c>
    </row>
    <row r="380" spans="1:9" x14ac:dyDescent="0.25">
      <c r="A380">
        <v>2014</v>
      </c>
      <c r="B380">
        <v>10.24</v>
      </c>
      <c r="E380">
        <f t="shared" si="25"/>
        <v>10.24</v>
      </c>
      <c r="F380" t="b">
        <f t="shared" si="26"/>
        <v>0</v>
      </c>
      <c r="G380" t="b">
        <f t="shared" si="27"/>
        <v>0</v>
      </c>
      <c r="H380" t="b">
        <f t="shared" si="28"/>
        <v>0</v>
      </c>
      <c r="I380" t="b">
        <f t="shared" si="29"/>
        <v>0</v>
      </c>
    </row>
    <row r="381" spans="1:9" x14ac:dyDescent="0.25">
      <c r="A381">
        <v>2014</v>
      </c>
      <c r="B381">
        <v>10.29</v>
      </c>
      <c r="E381">
        <f t="shared" si="25"/>
        <v>10.29</v>
      </c>
      <c r="F381" t="b">
        <f t="shared" si="26"/>
        <v>0</v>
      </c>
      <c r="G381" t="b">
        <f t="shared" si="27"/>
        <v>0</v>
      </c>
      <c r="H381" t="b">
        <f t="shared" si="28"/>
        <v>0</v>
      </c>
      <c r="I381" t="b">
        <f t="shared" si="29"/>
        <v>0</v>
      </c>
    </row>
    <row r="382" spans="1:9" x14ac:dyDescent="0.25">
      <c r="A382">
        <v>2014</v>
      </c>
      <c r="B382">
        <v>10.31</v>
      </c>
      <c r="E382">
        <f t="shared" si="25"/>
        <v>10.31</v>
      </c>
      <c r="F382" t="b">
        <f t="shared" si="26"/>
        <v>0</v>
      </c>
      <c r="G382" t="b">
        <f t="shared" si="27"/>
        <v>0</v>
      </c>
      <c r="H382" t="b">
        <f t="shared" si="28"/>
        <v>0</v>
      </c>
      <c r="I382" t="b">
        <f t="shared" si="29"/>
        <v>0</v>
      </c>
    </row>
    <row r="383" spans="1:9" x14ac:dyDescent="0.25">
      <c r="A383">
        <v>2014</v>
      </c>
      <c r="B383">
        <v>10.37</v>
      </c>
      <c r="E383">
        <f t="shared" si="25"/>
        <v>10.37</v>
      </c>
      <c r="F383" t="b">
        <f t="shared" si="26"/>
        <v>0</v>
      </c>
      <c r="G383" t="b">
        <f t="shared" si="27"/>
        <v>0</v>
      </c>
      <c r="H383" t="b">
        <f t="shared" si="28"/>
        <v>0</v>
      </c>
      <c r="I383" t="b">
        <f t="shared" si="29"/>
        <v>0</v>
      </c>
    </row>
    <row r="384" spans="1:9" x14ac:dyDescent="0.25">
      <c r="A384">
        <v>2014</v>
      </c>
      <c r="B384">
        <v>10.4</v>
      </c>
      <c r="E384">
        <f t="shared" si="25"/>
        <v>10.4</v>
      </c>
      <c r="F384" t="b">
        <f t="shared" si="26"/>
        <v>0</v>
      </c>
      <c r="G384" t="b">
        <f t="shared" si="27"/>
        <v>0</v>
      </c>
      <c r="H384" t="b">
        <f t="shared" si="28"/>
        <v>0</v>
      </c>
      <c r="I384" t="b">
        <f t="shared" si="29"/>
        <v>0</v>
      </c>
    </row>
    <row r="385" spans="1:9" x14ac:dyDescent="0.25">
      <c r="A385">
        <v>2014</v>
      </c>
      <c r="B385">
        <v>10.29</v>
      </c>
      <c r="E385">
        <f t="shared" si="25"/>
        <v>10.29</v>
      </c>
      <c r="F385" t="b">
        <f t="shared" si="26"/>
        <v>0</v>
      </c>
      <c r="G385" t="b">
        <f t="shared" si="27"/>
        <v>0</v>
      </c>
      <c r="H385" t="b">
        <f t="shared" si="28"/>
        <v>0</v>
      </c>
      <c r="I385" t="b">
        <f t="shared" si="29"/>
        <v>0</v>
      </c>
    </row>
    <row r="386" spans="1:9" x14ac:dyDescent="0.25">
      <c r="A386">
        <v>2014</v>
      </c>
      <c r="B386">
        <v>10.220000000000001</v>
      </c>
      <c r="E386">
        <f t="shared" si="25"/>
        <v>10.220000000000001</v>
      </c>
      <c r="F386" t="b">
        <f t="shared" si="26"/>
        <v>0</v>
      </c>
      <c r="G386" t="b">
        <f t="shared" si="27"/>
        <v>0</v>
      </c>
      <c r="H386" t="b">
        <f t="shared" si="28"/>
        <v>0</v>
      </c>
      <c r="I386" t="b">
        <f t="shared" si="29"/>
        <v>0</v>
      </c>
    </row>
    <row r="387" spans="1:9" x14ac:dyDescent="0.25">
      <c r="A387">
        <v>2014</v>
      </c>
      <c r="B387">
        <v>10.16</v>
      </c>
      <c r="E387">
        <f t="shared" ref="E387:E450" si="30">IF(A387=2014,B387)</f>
        <v>10.16</v>
      </c>
      <c r="F387" t="b">
        <f t="shared" ref="F387:F450" si="31">IF(A387=2015,B387)</f>
        <v>0</v>
      </c>
      <c r="G387" t="b">
        <f t="shared" ref="G387:G450" si="32">IF(A387=2016,B387)</f>
        <v>0</v>
      </c>
      <c r="H387" t="b">
        <f t="shared" ref="H387:H450" si="33">IF(A387=2017,B387)</f>
        <v>0</v>
      </c>
      <c r="I387" t="b">
        <f t="shared" ref="I387:I450" si="34">IF(A387=2018,B387)</f>
        <v>0</v>
      </c>
    </row>
    <row r="388" spans="1:9" x14ac:dyDescent="0.25">
      <c r="A388">
        <v>2014</v>
      </c>
      <c r="B388">
        <v>10.41</v>
      </c>
      <c r="E388">
        <f t="shared" si="30"/>
        <v>10.41</v>
      </c>
      <c r="F388" t="b">
        <f t="shared" si="31"/>
        <v>0</v>
      </c>
      <c r="G388" t="b">
        <f t="shared" si="32"/>
        <v>0</v>
      </c>
      <c r="H388" t="b">
        <f t="shared" si="33"/>
        <v>0</v>
      </c>
      <c r="I388" t="b">
        <f t="shared" si="34"/>
        <v>0</v>
      </c>
    </row>
    <row r="389" spans="1:9" x14ac:dyDescent="0.25">
      <c r="A389">
        <v>2014</v>
      </c>
      <c r="B389">
        <v>10.26</v>
      </c>
      <c r="E389">
        <f t="shared" si="30"/>
        <v>10.26</v>
      </c>
      <c r="F389" t="b">
        <f t="shared" si="31"/>
        <v>0</v>
      </c>
      <c r="G389" t="b">
        <f t="shared" si="32"/>
        <v>0</v>
      </c>
      <c r="H389" t="b">
        <f t="shared" si="33"/>
        <v>0</v>
      </c>
      <c r="I389" t="b">
        <f t="shared" si="34"/>
        <v>0</v>
      </c>
    </row>
    <row r="390" spans="1:9" x14ac:dyDescent="0.25">
      <c r="A390">
        <v>2014</v>
      </c>
      <c r="B390">
        <v>9.94</v>
      </c>
      <c r="E390">
        <f t="shared" si="30"/>
        <v>9.94</v>
      </c>
      <c r="F390" t="b">
        <f t="shared" si="31"/>
        <v>0</v>
      </c>
      <c r="G390" t="b">
        <f t="shared" si="32"/>
        <v>0</v>
      </c>
      <c r="H390" t="b">
        <f t="shared" si="33"/>
        <v>0</v>
      </c>
      <c r="I390" t="b">
        <f t="shared" si="34"/>
        <v>0</v>
      </c>
    </row>
    <row r="391" spans="1:9" x14ac:dyDescent="0.25">
      <c r="A391">
        <v>2014</v>
      </c>
      <c r="B391">
        <v>9.61</v>
      </c>
      <c r="E391">
        <f t="shared" si="30"/>
        <v>9.61</v>
      </c>
      <c r="F391" t="b">
        <f t="shared" si="31"/>
        <v>0</v>
      </c>
      <c r="G391" t="b">
        <f t="shared" si="32"/>
        <v>0</v>
      </c>
      <c r="H391" t="b">
        <f t="shared" si="33"/>
        <v>0</v>
      </c>
      <c r="I391" t="b">
        <f t="shared" si="34"/>
        <v>0</v>
      </c>
    </row>
    <row r="392" spans="1:9" x14ac:dyDescent="0.25">
      <c r="A392">
        <v>2014</v>
      </c>
      <c r="B392">
        <v>10.016999999999999</v>
      </c>
      <c r="E392">
        <f t="shared" si="30"/>
        <v>10.016999999999999</v>
      </c>
      <c r="F392" t="b">
        <f t="shared" si="31"/>
        <v>0</v>
      </c>
      <c r="G392" t="b">
        <f t="shared" si="32"/>
        <v>0</v>
      </c>
      <c r="H392" t="b">
        <f t="shared" si="33"/>
        <v>0</v>
      </c>
      <c r="I392" t="b">
        <f t="shared" si="34"/>
        <v>0</v>
      </c>
    </row>
    <row r="393" spans="1:9" x14ac:dyDescent="0.25">
      <c r="A393">
        <v>2014</v>
      </c>
      <c r="B393">
        <v>9.8699999999999992</v>
      </c>
      <c r="E393">
        <f t="shared" si="30"/>
        <v>9.8699999999999992</v>
      </c>
      <c r="F393" t="b">
        <f t="shared" si="31"/>
        <v>0</v>
      </c>
      <c r="G393" t="b">
        <f t="shared" si="32"/>
        <v>0</v>
      </c>
      <c r="H393" t="b">
        <f t="shared" si="33"/>
        <v>0</v>
      </c>
      <c r="I393" t="b">
        <f t="shared" si="34"/>
        <v>0</v>
      </c>
    </row>
    <row r="394" spans="1:9" x14ac:dyDescent="0.25">
      <c r="A394">
        <v>2014</v>
      </c>
      <c r="B394">
        <v>9.89</v>
      </c>
      <c r="E394">
        <f t="shared" si="30"/>
        <v>9.89</v>
      </c>
      <c r="F394" t="b">
        <f t="shared" si="31"/>
        <v>0</v>
      </c>
      <c r="G394" t="b">
        <f t="shared" si="32"/>
        <v>0</v>
      </c>
      <c r="H394" t="b">
        <f t="shared" si="33"/>
        <v>0</v>
      </c>
      <c r="I394" t="b">
        <f t="shared" si="34"/>
        <v>0</v>
      </c>
    </row>
    <row r="395" spans="1:9" x14ac:dyDescent="0.25">
      <c r="A395">
        <v>2014</v>
      </c>
      <c r="B395">
        <v>10.08</v>
      </c>
      <c r="E395">
        <f t="shared" si="30"/>
        <v>10.08</v>
      </c>
      <c r="F395" t="b">
        <f t="shared" si="31"/>
        <v>0</v>
      </c>
      <c r="G395" t="b">
        <f t="shared" si="32"/>
        <v>0</v>
      </c>
      <c r="H395" t="b">
        <f t="shared" si="33"/>
        <v>0</v>
      </c>
      <c r="I395" t="b">
        <f t="shared" si="34"/>
        <v>0</v>
      </c>
    </row>
    <row r="396" spans="1:9" x14ac:dyDescent="0.25">
      <c r="A396">
        <v>2014</v>
      </c>
      <c r="B396">
        <v>9.8800000000000008</v>
      </c>
      <c r="E396">
        <f t="shared" si="30"/>
        <v>9.8800000000000008</v>
      </c>
      <c r="F396" t="b">
        <f t="shared" si="31"/>
        <v>0</v>
      </c>
      <c r="G396" t="b">
        <f t="shared" si="32"/>
        <v>0</v>
      </c>
      <c r="H396" t="b">
        <f t="shared" si="33"/>
        <v>0</v>
      </c>
      <c r="I396" t="b">
        <f t="shared" si="34"/>
        <v>0</v>
      </c>
    </row>
    <row r="397" spans="1:9" x14ac:dyDescent="0.25">
      <c r="A397">
        <v>2014</v>
      </c>
      <c r="B397">
        <v>10.76</v>
      </c>
      <c r="E397">
        <f t="shared" si="30"/>
        <v>10.76</v>
      </c>
      <c r="F397" t="b">
        <f t="shared" si="31"/>
        <v>0</v>
      </c>
      <c r="G397" t="b">
        <f t="shared" si="32"/>
        <v>0</v>
      </c>
      <c r="H397" t="b">
        <f t="shared" si="33"/>
        <v>0</v>
      </c>
      <c r="I397" t="b">
        <f t="shared" si="34"/>
        <v>0</v>
      </c>
    </row>
    <row r="398" spans="1:9" x14ac:dyDescent="0.25">
      <c r="A398">
        <v>2014</v>
      </c>
      <c r="B398">
        <v>10.11</v>
      </c>
      <c r="E398">
        <f t="shared" si="30"/>
        <v>10.11</v>
      </c>
      <c r="F398" t="b">
        <f t="shared" si="31"/>
        <v>0</v>
      </c>
      <c r="G398" t="b">
        <f t="shared" si="32"/>
        <v>0</v>
      </c>
      <c r="H398" t="b">
        <f t="shared" si="33"/>
        <v>0</v>
      </c>
      <c r="I398" t="b">
        <f t="shared" si="34"/>
        <v>0</v>
      </c>
    </row>
    <row r="399" spans="1:9" x14ac:dyDescent="0.25">
      <c r="A399">
        <v>2014</v>
      </c>
      <c r="B399">
        <v>10.92</v>
      </c>
      <c r="E399">
        <f t="shared" si="30"/>
        <v>10.92</v>
      </c>
      <c r="F399" t="b">
        <f t="shared" si="31"/>
        <v>0</v>
      </c>
      <c r="G399" t="b">
        <f t="shared" si="32"/>
        <v>0</v>
      </c>
      <c r="H399" t="b">
        <f t="shared" si="33"/>
        <v>0</v>
      </c>
      <c r="I399" t="b">
        <f t="shared" si="34"/>
        <v>0</v>
      </c>
    </row>
    <row r="400" spans="1:9" x14ac:dyDescent="0.25">
      <c r="A400">
        <v>2014</v>
      </c>
      <c r="B400">
        <v>10.06</v>
      </c>
      <c r="E400">
        <f t="shared" si="30"/>
        <v>10.06</v>
      </c>
      <c r="F400" t="b">
        <f t="shared" si="31"/>
        <v>0</v>
      </c>
      <c r="G400" t="b">
        <f t="shared" si="32"/>
        <v>0</v>
      </c>
      <c r="H400" t="b">
        <f t="shared" si="33"/>
        <v>0</v>
      </c>
      <c r="I400" t="b">
        <f t="shared" si="34"/>
        <v>0</v>
      </c>
    </row>
    <row r="401" spans="1:9" x14ac:dyDescent="0.25">
      <c r="A401">
        <v>2014</v>
      </c>
      <c r="B401">
        <v>10.34</v>
      </c>
      <c r="E401">
        <f t="shared" si="30"/>
        <v>10.34</v>
      </c>
      <c r="F401" t="b">
        <f t="shared" si="31"/>
        <v>0</v>
      </c>
      <c r="G401" t="b">
        <f t="shared" si="32"/>
        <v>0</v>
      </c>
      <c r="H401" t="b">
        <f t="shared" si="33"/>
        <v>0</v>
      </c>
      <c r="I401" t="b">
        <f t="shared" si="34"/>
        <v>0</v>
      </c>
    </row>
    <row r="402" spans="1:9" x14ac:dyDescent="0.25">
      <c r="A402">
        <v>2014</v>
      </c>
      <c r="B402">
        <v>10.18</v>
      </c>
      <c r="E402">
        <f t="shared" si="30"/>
        <v>10.18</v>
      </c>
      <c r="F402" t="b">
        <f t="shared" si="31"/>
        <v>0</v>
      </c>
      <c r="G402" t="b">
        <f t="shared" si="32"/>
        <v>0</v>
      </c>
      <c r="H402" t="b">
        <f t="shared" si="33"/>
        <v>0</v>
      </c>
      <c r="I402" t="b">
        <f t="shared" si="34"/>
        <v>0</v>
      </c>
    </row>
    <row r="403" spans="1:9" x14ac:dyDescent="0.25">
      <c r="A403">
        <v>2014</v>
      </c>
      <c r="B403">
        <v>10.09</v>
      </c>
      <c r="E403">
        <f t="shared" si="30"/>
        <v>10.09</v>
      </c>
      <c r="F403" t="b">
        <f t="shared" si="31"/>
        <v>0</v>
      </c>
      <c r="G403" t="b">
        <f t="shared" si="32"/>
        <v>0</v>
      </c>
      <c r="H403" t="b">
        <f t="shared" si="33"/>
        <v>0</v>
      </c>
      <c r="I403" t="b">
        <f t="shared" si="34"/>
        <v>0</v>
      </c>
    </row>
    <row r="404" spans="1:9" x14ac:dyDescent="0.25">
      <c r="A404">
        <v>2014</v>
      </c>
      <c r="B404">
        <v>9.9700000000000006</v>
      </c>
      <c r="E404">
        <f t="shared" si="30"/>
        <v>9.9700000000000006</v>
      </c>
      <c r="F404" t="b">
        <f t="shared" si="31"/>
        <v>0</v>
      </c>
      <c r="G404" t="b">
        <f t="shared" si="32"/>
        <v>0</v>
      </c>
      <c r="H404" t="b">
        <f t="shared" si="33"/>
        <v>0</v>
      </c>
      <c r="I404" t="b">
        <f t="shared" si="34"/>
        <v>0</v>
      </c>
    </row>
    <row r="405" spans="1:9" x14ac:dyDescent="0.25">
      <c r="A405">
        <v>2014</v>
      </c>
      <c r="B405">
        <v>9.98</v>
      </c>
      <c r="E405">
        <f t="shared" si="30"/>
        <v>9.98</v>
      </c>
      <c r="F405" t="b">
        <f t="shared" si="31"/>
        <v>0</v>
      </c>
      <c r="G405" t="b">
        <f t="shared" si="32"/>
        <v>0</v>
      </c>
      <c r="H405" t="b">
        <f t="shared" si="33"/>
        <v>0</v>
      </c>
      <c r="I405" t="b">
        <f t="shared" si="34"/>
        <v>0</v>
      </c>
    </row>
    <row r="406" spans="1:9" x14ac:dyDescent="0.25">
      <c r="A406">
        <v>2014</v>
      </c>
      <c r="B406">
        <v>9.86</v>
      </c>
      <c r="E406">
        <f t="shared" si="30"/>
        <v>9.86</v>
      </c>
      <c r="F406" t="b">
        <f t="shared" si="31"/>
        <v>0</v>
      </c>
      <c r="G406" t="b">
        <f t="shared" si="32"/>
        <v>0</v>
      </c>
      <c r="H406" t="b">
        <f t="shared" si="33"/>
        <v>0</v>
      </c>
      <c r="I406" t="b">
        <f t="shared" si="34"/>
        <v>0</v>
      </c>
    </row>
    <row r="407" spans="1:9" x14ac:dyDescent="0.25">
      <c r="A407">
        <v>2014</v>
      </c>
      <c r="B407">
        <v>9.51</v>
      </c>
      <c r="E407">
        <f t="shared" si="30"/>
        <v>9.51</v>
      </c>
      <c r="F407" t="b">
        <f t="shared" si="31"/>
        <v>0</v>
      </c>
      <c r="G407" t="b">
        <f t="shared" si="32"/>
        <v>0</v>
      </c>
      <c r="H407" t="b">
        <f t="shared" si="33"/>
        <v>0</v>
      </c>
      <c r="I407" t="b">
        <f t="shared" si="34"/>
        <v>0</v>
      </c>
    </row>
    <row r="408" spans="1:9" x14ac:dyDescent="0.25">
      <c r="A408">
        <v>2014</v>
      </c>
      <c r="B408">
        <v>10.050000000000001</v>
      </c>
      <c r="E408">
        <f t="shared" si="30"/>
        <v>10.050000000000001</v>
      </c>
      <c r="F408" t="b">
        <f t="shared" si="31"/>
        <v>0</v>
      </c>
      <c r="G408" t="b">
        <f t="shared" si="32"/>
        <v>0</v>
      </c>
      <c r="H408" t="b">
        <f t="shared" si="33"/>
        <v>0</v>
      </c>
      <c r="I408" t="b">
        <f t="shared" si="34"/>
        <v>0</v>
      </c>
    </row>
    <row r="409" spans="1:9" x14ac:dyDescent="0.25">
      <c r="A409">
        <v>2014</v>
      </c>
      <c r="B409">
        <v>9.94</v>
      </c>
      <c r="E409">
        <f t="shared" si="30"/>
        <v>9.94</v>
      </c>
      <c r="F409" t="b">
        <f t="shared" si="31"/>
        <v>0</v>
      </c>
      <c r="G409" t="b">
        <f t="shared" si="32"/>
        <v>0</v>
      </c>
      <c r="H409" t="b">
        <f t="shared" si="33"/>
        <v>0</v>
      </c>
      <c r="I409" t="b">
        <f t="shared" si="34"/>
        <v>0</v>
      </c>
    </row>
    <row r="410" spans="1:9" x14ac:dyDescent="0.25">
      <c r="A410">
        <v>2014</v>
      </c>
      <c r="B410">
        <v>10.15</v>
      </c>
      <c r="E410">
        <f t="shared" si="30"/>
        <v>10.15</v>
      </c>
      <c r="F410" t="b">
        <f t="shared" si="31"/>
        <v>0</v>
      </c>
      <c r="G410" t="b">
        <f t="shared" si="32"/>
        <v>0</v>
      </c>
      <c r="H410" t="b">
        <f t="shared" si="33"/>
        <v>0</v>
      </c>
      <c r="I410" t="b">
        <f t="shared" si="34"/>
        <v>0</v>
      </c>
    </row>
    <row r="411" spans="1:9" x14ac:dyDescent="0.25">
      <c r="A411">
        <v>2014</v>
      </c>
      <c r="B411">
        <v>9.7799999999999994</v>
      </c>
      <c r="E411">
        <f t="shared" si="30"/>
        <v>9.7799999999999994</v>
      </c>
      <c r="F411" t="b">
        <f t="shared" si="31"/>
        <v>0</v>
      </c>
      <c r="G411" t="b">
        <f t="shared" si="32"/>
        <v>0</v>
      </c>
      <c r="H411" t="b">
        <f t="shared" si="33"/>
        <v>0</v>
      </c>
      <c r="I411" t="b">
        <f t="shared" si="34"/>
        <v>0</v>
      </c>
    </row>
    <row r="412" spans="1:9" x14ac:dyDescent="0.25">
      <c r="A412">
        <v>2014</v>
      </c>
      <c r="B412">
        <v>9.82</v>
      </c>
      <c r="E412">
        <f t="shared" si="30"/>
        <v>9.82</v>
      </c>
      <c r="F412" t="b">
        <f t="shared" si="31"/>
        <v>0</v>
      </c>
      <c r="G412" t="b">
        <f t="shared" si="32"/>
        <v>0</v>
      </c>
      <c r="H412" t="b">
        <f t="shared" si="33"/>
        <v>0</v>
      </c>
      <c r="I412" t="b">
        <f t="shared" si="34"/>
        <v>0</v>
      </c>
    </row>
    <row r="413" spans="1:9" x14ac:dyDescent="0.25">
      <c r="A413">
        <v>2014</v>
      </c>
      <c r="B413">
        <v>9.6999999999999993</v>
      </c>
      <c r="E413">
        <f t="shared" si="30"/>
        <v>9.6999999999999993</v>
      </c>
      <c r="F413" t="b">
        <f t="shared" si="31"/>
        <v>0</v>
      </c>
      <c r="G413" t="b">
        <f t="shared" si="32"/>
        <v>0</v>
      </c>
      <c r="H413" t="b">
        <f t="shared" si="33"/>
        <v>0</v>
      </c>
      <c r="I413" t="b">
        <f t="shared" si="34"/>
        <v>0</v>
      </c>
    </row>
    <row r="414" spans="1:9" x14ac:dyDescent="0.25">
      <c r="A414">
        <v>2014</v>
      </c>
      <c r="B414">
        <v>10.69</v>
      </c>
      <c r="E414">
        <f t="shared" si="30"/>
        <v>10.69</v>
      </c>
      <c r="F414" t="b">
        <f t="shared" si="31"/>
        <v>0</v>
      </c>
      <c r="G414" t="b">
        <f t="shared" si="32"/>
        <v>0</v>
      </c>
      <c r="H414" t="b">
        <f t="shared" si="33"/>
        <v>0</v>
      </c>
      <c r="I414" t="b">
        <f t="shared" si="34"/>
        <v>0</v>
      </c>
    </row>
    <row r="415" spans="1:9" x14ac:dyDescent="0.25">
      <c r="A415">
        <v>2014</v>
      </c>
      <c r="B415">
        <v>9.8000000000000007</v>
      </c>
      <c r="E415">
        <f t="shared" si="30"/>
        <v>9.8000000000000007</v>
      </c>
      <c r="F415" t="b">
        <f t="shared" si="31"/>
        <v>0</v>
      </c>
      <c r="G415" t="b">
        <f t="shared" si="32"/>
        <v>0</v>
      </c>
      <c r="H415" t="b">
        <f t="shared" si="33"/>
        <v>0</v>
      </c>
      <c r="I415" t="b">
        <f t="shared" si="34"/>
        <v>0</v>
      </c>
    </row>
    <row r="416" spans="1:9" x14ac:dyDescent="0.25">
      <c r="A416">
        <v>2014</v>
      </c>
      <c r="B416">
        <v>9.94</v>
      </c>
      <c r="E416">
        <f t="shared" si="30"/>
        <v>9.94</v>
      </c>
      <c r="F416" t="b">
        <f t="shared" si="31"/>
        <v>0</v>
      </c>
      <c r="G416" t="b">
        <f t="shared" si="32"/>
        <v>0</v>
      </c>
      <c r="H416" t="b">
        <f t="shared" si="33"/>
        <v>0</v>
      </c>
      <c r="I416" t="b">
        <f t="shared" si="34"/>
        <v>0</v>
      </c>
    </row>
    <row r="417" spans="1:9" x14ac:dyDescent="0.25">
      <c r="A417">
        <v>2014</v>
      </c>
      <c r="B417">
        <v>9.9</v>
      </c>
      <c r="E417">
        <f t="shared" si="30"/>
        <v>9.9</v>
      </c>
      <c r="F417" t="b">
        <f t="shared" si="31"/>
        <v>0</v>
      </c>
      <c r="G417" t="b">
        <f t="shared" si="32"/>
        <v>0</v>
      </c>
      <c r="H417" t="b">
        <f t="shared" si="33"/>
        <v>0</v>
      </c>
      <c r="I417" t="b">
        <f t="shared" si="34"/>
        <v>0</v>
      </c>
    </row>
    <row r="418" spans="1:9" x14ac:dyDescent="0.25">
      <c r="A418">
        <v>2014</v>
      </c>
      <c r="B418">
        <v>10.11</v>
      </c>
      <c r="E418">
        <f t="shared" si="30"/>
        <v>10.11</v>
      </c>
      <c r="F418" t="b">
        <f t="shared" si="31"/>
        <v>0</v>
      </c>
      <c r="G418" t="b">
        <f t="shared" si="32"/>
        <v>0</v>
      </c>
      <c r="H418" t="b">
        <f t="shared" si="33"/>
        <v>0</v>
      </c>
      <c r="I418" t="b">
        <f t="shared" si="34"/>
        <v>0</v>
      </c>
    </row>
    <row r="419" spans="1:9" x14ac:dyDescent="0.25">
      <c r="A419">
        <v>2014</v>
      </c>
      <c r="B419">
        <v>9.9700000000000006</v>
      </c>
      <c r="E419">
        <f t="shared" si="30"/>
        <v>9.9700000000000006</v>
      </c>
      <c r="F419" t="b">
        <f t="shared" si="31"/>
        <v>0</v>
      </c>
      <c r="G419" t="b">
        <f t="shared" si="32"/>
        <v>0</v>
      </c>
      <c r="H419" t="b">
        <f t="shared" si="33"/>
        <v>0</v>
      </c>
      <c r="I419" t="b">
        <f t="shared" si="34"/>
        <v>0</v>
      </c>
    </row>
    <row r="420" spans="1:9" x14ac:dyDescent="0.25">
      <c r="A420">
        <v>2014</v>
      </c>
      <c r="B420">
        <v>9.82</v>
      </c>
      <c r="E420">
        <f t="shared" si="30"/>
        <v>9.82</v>
      </c>
      <c r="F420" t="b">
        <f t="shared" si="31"/>
        <v>0</v>
      </c>
      <c r="G420" t="b">
        <f t="shared" si="32"/>
        <v>0</v>
      </c>
      <c r="H420" t="b">
        <f t="shared" si="33"/>
        <v>0</v>
      </c>
      <c r="I420" t="b">
        <f t="shared" si="34"/>
        <v>0</v>
      </c>
    </row>
    <row r="421" spans="1:9" x14ac:dyDescent="0.25">
      <c r="A421">
        <v>2014</v>
      </c>
      <c r="B421">
        <v>10.11</v>
      </c>
      <c r="E421">
        <f t="shared" si="30"/>
        <v>10.11</v>
      </c>
      <c r="F421" t="b">
        <f t="shared" si="31"/>
        <v>0</v>
      </c>
      <c r="G421" t="b">
        <f t="shared" si="32"/>
        <v>0</v>
      </c>
      <c r="H421" t="b">
        <f t="shared" si="33"/>
        <v>0</v>
      </c>
      <c r="I421" t="b">
        <f t="shared" si="34"/>
        <v>0</v>
      </c>
    </row>
    <row r="422" spans="1:9" x14ac:dyDescent="0.25">
      <c r="A422">
        <v>2014</v>
      </c>
      <c r="B422">
        <v>9.99</v>
      </c>
      <c r="E422">
        <f t="shared" si="30"/>
        <v>9.99</v>
      </c>
      <c r="F422" t="b">
        <f t="shared" si="31"/>
        <v>0</v>
      </c>
      <c r="G422" t="b">
        <f t="shared" si="32"/>
        <v>0</v>
      </c>
      <c r="H422" t="b">
        <f t="shared" si="33"/>
        <v>0</v>
      </c>
      <c r="I422" t="b">
        <f t="shared" si="34"/>
        <v>0</v>
      </c>
    </row>
    <row r="423" spans="1:9" x14ac:dyDescent="0.25">
      <c r="A423">
        <v>2014</v>
      </c>
      <c r="B423">
        <v>11.07</v>
      </c>
      <c r="E423">
        <f t="shared" si="30"/>
        <v>11.07</v>
      </c>
      <c r="F423" t="b">
        <f t="shared" si="31"/>
        <v>0</v>
      </c>
      <c r="G423" t="b">
        <f t="shared" si="32"/>
        <v>0</v>
      </c>
      <c r="H423" t="b">
        <f t="shared" si="33"/>
        <v>0</v>
      </c>
      <c r="I423" t="b">
        <f t="shared" si="34"/>
        <v>0</v>
      </c>
    </row>
    <row r="424" spans="1:9" x14ac:dyDescent="0.25">
      <c r="A424">
        <v>2014</v>
      </c>
      <c r="B424">
        <v>12.05</v>
      </c>
      <c r="E424">
        <f t="shared" si="30"/>
        <v>12.05</v>
      </c>
      <c r="F424" t="b">
        <f t="shared" si="31"/>
        <v>0</v>
      </c>
      <c r="G424" t="b">
        <f t="shared" si="32"/>
        <v>0</v>
      </c>
      <c r="H424" t="b">
        <f t="shared" si="33"/>
        <v>0</v>
      </c>
      <c r="I424" t="b">
        <f t="shared" si="34"/>
        <v>0</v>
      </c>
    </row>
    <row r="425" spans="1:9" x14ac:dyDescent="0.25">
      <c r="A425">
        <v>2014</v>
      </c>
      <c r="B425">
        <v>9.9</v>
      </c>
      <c r="E425">
        <f t="shared" si="30"/>
        <v>9.9</v>
      </c>
      <c r="F425" t="b">
        <f t="shared" si="31"/>
        <v>0</v>
      </c>
      <c r="G425" t="b">
        <f t="shared" si="32"/>
        <v>0</v>
      </c>
      <c r="H425" t="b">
        <f t="shared" si="33"/>
        <v>0</v>
      </c>
      <c r="I425" t="b">
        <f t="shared" si="34"/>
        <v>0</v>
      </c>
    </row>
    <row r="426" spans="1:9" x14ac:dyDescent="0.25">
      <c r="A426">
        <v>2014</v>
      </c>
      <c r="B426">
        <v>9.76</v>
      </c>
      <c r="E426">
        <f t="shared" si="30"/>
        <v>9.76</v>
      </c>
      <c r="F426" t="b">
        <f t="shared" si="31"/>
        <v>0</v>
      </c>
      <c r="G426" t="b">
        <f t="shared" si="32"/>
        <v>0</v>
      </c>
      <c r="H426" t="b">
        <f t="shared" si="33"/>
        <v>0</v>
      </c>
      <c r="I426" t="b">
        <f t="shared" si="34"/>
        <v>0</v>
      </c>
    </row>
    <row r="427" spans="1:9" x14ac:dyDescent="0.25">
      <c r="A427">
        <v>2014</v>
      </c>
      <c r="B427">
        <v>9.67</v>
      </c>
      <c r="E427">
        <f t="shared" si="30"/>
        <v>9.67</v>
      </c>
      <c r="F427" t="b">
        <f t="shared" si="31"/>
        <v>0</v>
      </c>
      <c r="G427" t="b">
        <f t="shared" si="32"/>
        <v>0</v>
      </c>
      <c r="H427" t="b">
        <f t="shared" si="33"/>
        <v>0</v>
      </c>
      <c r="I427" t="b">
        <f t="shared" si="34"/>
        <v>0</v>
      </c>
    </row>
    <row r="428" spans="1:9" x14ac:dyDescent="0.25">
      <c r="A428">
        <v>2014</v>
      </c>
      <c r="B428">
        <v>9.99</v>
      </c>
      <c r="E428">
        <f t="shared" si="30"/>
        <v>9.99</v>
      </c>
      <c r="F428" t="b">
        <f t="shared" si="31"/>
        <v>0</v>
      </c>
      <c r="G428" t="b">
        <f t="shared" si="32"/>
        <v>0</v>
      </c>
      <c r="H428" t="b">
        <f t="shared" si="33"/>
        <v>0</v>
      </c>
      <c r="I428" t="b">
        <f t="shared" si="34"/>
        <v>0</v>
      </c>
    </row>
    <row r="429" spans="1:9" x14ac:dyDescent="0.25">
      <c r="A429">
        <v>2014</v>
      </c>
      <c r="B429">
        <v>9.89</v>
      </c>
      <c r="E429">
        <f t="shared" si="30"/>
        <v>9.89</v>
      </c>
      <c r="F429" t="b">
        <f t="shared" si="31"/>
        <v>0</v>
      </c>
      <c r="G429" t="b">
        <f t="shared" si="32"/>
        <v>0</v>
      </c>
      <c r="H429" t="b">
        <f t="shared" si="33"/>
        <v>0</v>
      </c>
      <c r="I429" t="b">
        <f t="shared" si="34"/>
        <v>0</v>
      </c>
    </row>
    <row r="430" spans="1:9" x14ac:dyDescent="0.25">
      <c r="A430">
        <v>2014</v>
      </c>
      <c r="B430">
        <v>11.36</v>
      </c>
      <c r="E430">
        <f t="shared" si="30"/>
        <v>11.36</v>
      </c>
      <c r="F430" t="b">
        <f t="shared" si="31"/>
        <v>0</v>
      </c>
      <c r="G430" t="b">
        <f t="shared" si="32"/>
        <v>0</v>
      </c>
      <c r="H430" t="b">
        <f t="shared" si="33"/>
        <v>0</v>
      </c>
      <c r="I430" t="b">
        <f t="shared" si="34"/>
        <v>0</v>
      </c>
    </row>
    <row r="431" spans="1:9" x14ac:dyDescent="0.25">
      <c r="A431">
        <v>2014</v>
      </c>
      <c r="B431">
        <v>10.210000000000001</v>
      </c>
      <c r="E431">
        <f t="shared" si="30"/>
        <v>10.210000000000001</v>
      </c>
      <c r="F431" t="b">
        <f t="shared" si="31"/>
        <v>0</v>
      </c>
      <c r="G431" t="b">
        <f t="shared" si="32"/>
        <v>0</v>
      </c>
      <c r="H431" t="b">
        <f t="shared" si="33"/>
        <v>0</v>
      </c>
      <c r="I431" t="b">
        <f t="shared" si="34"/>
        <v>0</v>
      </c>
    </row>
    <row r="432" spans="1:9" x14ac:dyDescent="0.25">
      <c r="A432">
        <v>2014</v>
      </c>
      <c r="B432">
        <v>9.7799999999999994</v>
      </c>
      <c r="E432">
        <f t="shared" si="30"/>
        <v>9.7799999999999994</v>
      </c>
      <c r="F432" t="b">
        <f t="shared" si="31"/>
        <v>0</v>
      </c>
      <c r="G432" t="b">
        <f t="shared" si="32"/>
        <v>0</v>
      </c>
      <c r="H432" t="b">
        <f t="shared" si="33"/>
        <v>0</v>
      </c>
      <c r="I432" t="b">
        <f t="shared" si="34"/>
        <v>0</v>
      </c>
    </row>
    <row r="433" spans="1:9" x14ac:dyDescent="0.25">
      <c r="A433">
        <v>2014</v>
      </c>
      <c r="B433">
        <v>9.7100000000000009</v>
      </c>
      <c r="E433">
        <f t="shared" si="30"/>
        <v>9.7100000000000009</v>
      </c>
      <c r="F433" t="b">
        <f t="shared" si="31"/>
        <v>0</v>
      </c>
      <c r="G433" t="b">
        <f t="shared" si="32"/>
        <v>0</v>
      </c>
      <c r="H433" t="b">
        <f t="shared" si="33"/>
        <v>0</v>
      </c>
      <c r="I433" t="b">
        <f t="shared" si="34"/>
        <v>0</v>
      </c>
    </row>
    <row r="434" spans="1:9" x14ac:dyDescent="0.25">
      <c r="A434">
        <v>2014</v>
      </c>
      <c r="B434">
        <v>9.7899999999999991</v>
      </c>
      <c r="E434">
        <f t="shared" si="30"/>
        <v>9.7899999999999991</v>
      </c>
      <c r="F434" t="b">
        <f t="shared" si="31"/>
        <v>0</v>
      </c>
      <c r="G434" t="b">
        <f t="shared" si="32"/>
        <v>0</v>
      </c>
      <c r="H434" t="b">
        <f t="shared" si="33"/>
        <v>0</v>
      </c>
      <c r="I434" t="b">
        <f t="shared" si="34"/>
        <v>0</v>
      </c>
    </row>
    <row r="435" spans="1:9" x14ac:dyDescent="0.25">
      <c r="A435">
        <v>2014</v>
      </c>
      <c r="B435">
        <v>9.85</v>
      </c>
      <c r="E435">
        <f t="shared" si="30"/>
        <v>9.85</v>
      </c>
      <c r="F435" t="b">
        <f t="shared" si="31"/>
        <v>0</v>
      </c>
      <c r="G435" t="b">
        <f t="shared" si="32"/>
        <v>0</v>
      </c>
      <c r="H435" t="b">
        <f t="shared" si="33"/>
        <v>0</v>
      </c>
      <c r="I435" t="b">
        <f t="shared" si="34"/>
        <v>0</v>
      </c>
    </row>
    <row r="436" spans="1:9" x14ac:dyDescent="0.25">
      <c r="A436">
        <v>2014</v>
      </c>
      <c r="B436">
        <v>10.14</v>
      </c>
      <c r="E436">
        <f t="shared" si="30"/>
        <v>10.14</v>
      </c>
      <c r="F436" t="b">
        <f t="shared" si="31"/>
        <v>0</v>
      </c>
      <c r="G436" t="b">
        <f t="shared" si="32"/>
        <v>0</v>
      </c>
      <c r="H436" t="b">
        <f t="shared" si="33"/>
        <v>0</v>
      </c>
      <c r="I436" t="b">
        <f t="shared" si="34"/>
        <v>0</v>
      </c>
    </row>
    <row r="437" spans="1:9" x14ac:dyDescent="0.25">
      <c r="A437">
        <v>2014</v>
      </c>
      <c r="B437">
        <v>9.68</v>
      </c>
      <c r="E437">
        <f t="shared" si="30"/>
        <v>9.68</v>
      </c>
      <c r="F437" t="b">
        <f t="shared" si="31"/>
        <v>0</v>
      </c>
      <c r="G437" t="b">
        <f t="shared" si="32"/>
        <v>0</v>
      </c>
      <c r="H437" t="b">
        <f t="shared" si="33"/>
        <v>0</v>
      </c>
      <c r="I437" t="b">
        <f t="shared" si="34"/>
        <v>0</v>
      </c>
    </row>
    <row r="438" spans="1:9" x14ac:dyDescent="0.25">
      <c r="A438">
        <v>2014</v>
      </c>
      <c r="B438">
        <v>9.75</v>
      </c>
      <c r="E438">
        <f t="shared" si="30"/>
        <v>9.75</v>
      </c>
      <c r="F438" t="b">
        <f t="shared" si="31"/>
        <v>0</v>
      </c>
      <c r="G438" t="b">
        <f t="shared" si="32"/>
        <v>0</v>
      </c>
      <c r="H438" t="b">
        <f t="shared" si="33"/>
        <v>0</v>
      </c>
      <c r="I438" t="b">
        <f t="shared" si="34"/>
        <v>0</v>
      </c>
    </row>
    <row r="439" spans="1:9" x14ac:dyDescent="0.25">
      <c r="A439">
        <v>2014</v>
      </c>
      <c r="B439">
        <v>9.6300000000000008</v>
      </c>
      <c r="E439">
        <f t="shared" si="30"/>
        <v>9.6300000000000008</v>
      </c>
      <c r="F439" t="b">
        <f t="shared" si="31"/>
        <v>0</v>
      </c>
      <c r="G439" t="b">
        <f t="shared" si="32"/>
        <v>0</v>
      </c>
      <c r="H439" t="b">
        <f t="shared" si="33"/>
        <v>0</v>
      </c>
      <c r="I439" t="b">
        <f t="shared" si="34"/>
        <v>0</v>
      </c>
    </row>
    <row r="440" spans="1:9" x14ac:dyDescent="0.25">
      <c r="A440">
        <v>2014</v>
      </c>
      <c r="B440">
        <v>10.43</v>
      </c>
      <c r="E440">
        <f t="shared" si="30"/>
        <v>10.43</v>
      </c>
      <c r="F440" t="b">
        <f t="shared" si="31"/>
        <v>0</v>
      </c>
      <c r="G440" t="b">
        <f t="shared" si="32"/>
        <v>0</v>
      </c>
      <c r="H440" t="b">
        <f t="shared" si="33"/>
        <v>0</v>
      </c>
      <c r="I440" t="b">
        <f t="shared" si="34"/>
        <v>0</v>
      </c>
    </row>
    <row r="441" spans="1:9" x14ac:dyDescent="0.25">
      <c r="A441">
        <v>2014</v>
      </c>
      <c r="B441">
        <v>9.58</v>
      </c>
      <c r="E441">
        <f t="shared" si="30"/>
        <v>9.58</v>
      </c>
      <c r="F441" t="b">
        <f t="shared" si="31"/>
        <v>0</v>
      </c>
      <c r="G441" t="b">
        <f t="shared" si="32"/>
        <v>0</v>
      </c>
      <c r="H441" t="b">
        <f t="shared" si="33"/>
        <v>0</v>
      </c>
      <c r="I441" t="b">
        <f t="shared" si="34"/>
        <v>0</v>
      </c>
    </row>
    <row r="442" spans="1:9" x14ac:dyDescent="0.25">
      <c r="A442">
        <v>2014</v>
      </c>
      <c r="B442">
        <v>9.66</v>
      </c>
      <c r="E442">
        <f t="shared" si="30"/>
        <v>9.66</v>
      </c>
      <c r="F442" t="b">
        <f t="shared" si="31"/>
        <v>0</v>
      </c>
      <c r="G442" t="b">
        <f t="shared" si="32"/>
        <v>0</v>
      </c>
      <c r="H442" t="b">
        <f t="shared" si="33"/>
        <v>0</v>
      </c>
      <c r="I442" t="b">
        <f t="shared" si="34"/>
        <v>0</v>
      </c>
    </row>
    <row r="443" spans="1:9" x14ac:dyDescent="0.25">
      <c r="A443">
        <v>2014</v>
      </c>
      <c r="B443">
        <v>9.5</v>
      </c>
      <c r="E443">
        <f t="shared" si="30"/>
        <v>9.5</v>
      </c>
      <c r="F443" t="b">
        <f t="shared" si="31"/>
        <v>0</v>
      </c>
      <c r="G443" t="b">
        <f t="shared" si="32"/>
        <v>0</v>
      </c>
      <c r="H443" t="b">
        <f t="shared" si="33"/>
        <v>0</v>
      </c>
      <c r="I443" t="b">
        <f t="shared" si="34"/>
        <v>0</v>
      </c>
    </row>
    <row r="444" spans="1:9" x14ac:dyDescent="0.25">
      <c r="A444">
        <v>2014</v>
      </c>
      <c r="B444">
        <v>9.58</v>
      </c>
      <c r="E444">
        <f t="shared" si="30"/>
        <v>9.58</v>
      </c>
      <c r="F444" t="b">
        <f t="shared" si="31"/>
        <v>0</v>
      </c>
      <c r="G444" t="b">
        <f t="shared" si="32"/>
        <v>0</v>
      </c>
      <c r="H444" t="b">
        <f t="shared" si="33"/>
        <v>0</v>
      </c>
      <c r="I444" t="b">
        <f t="shared" si="34"/>
        <v>0</v>
      </c>
    </row>
    <row r="445" spans="1:9" x14ac:dyDescent="0.25">
      <c r="A445">
        <v>2014</v>
      </c>
      <c r="B445">
        <v>9.9700000000000006</v>
      </c>
      <c r="E445">
        <f t="shared" si="30"/>
        <v>9.9700000000000006</v>
      </c>
      <c r="F445" t="b">
        <f t="shared" si="31"/>
        <v>0</v>
      </c>
      <c r="G445" t="b">
        <f t="shared" si="32"/>
        <v>0</v>
      </c>
      <c r="H445" t="b">
        <f t="shared" si="33"/>
        <v>0</v>
      </c>
      <c r="I445" t="b">
        <f t="shared" si="34"/>
        <v>0</v>
      </c>
    </row>
    <row r="446" spans="1:9" x14ac:dyDescent="0.25">
      <c r="A446">
        <v>2014</v>
      </c>
      <c r="B446">
        <v>9.6300000000000008</v>
      </c>
      <c r="E446">
        <f t="shared" si="30"/>
        <v>9.6300000000000008</v>
      </c>
      <c r="F446" t="b">
        <f t="shared" si="31"/>
        <v>0</v>
      </c>
      <c r="G446" t="b">
        <f t="shared" si="32"/>
        <v>0</v>
      </c>
      <c r="H446" t="b">
        <f t="shared" si="33"/>
        <v>0</v>
      </c>
      <c r="I446" t="b">
        <f t="shared" si="34"/>
        <v>0</v>
      </c>
    </row>
    <row r="447" spans="1:9" x14ac:dyDescent="0.25">
      <c r="A447">
        <v>2014</v>
      </c>
      <c r="B447">
        <v>9.8699999999999992</v>
      </c>
      <c r="E447">
        <f t="shared" si="30"/>
        <v>9.8699999999999992</v>
      </c>
      <c r="F447" t="b">
        <f t="shared" si="31"/>
        <v>0</v>
      </c>
      <c r="G447" t="b">
        <f t="shared" si="32"/>
        <v>0</v>
      </c>
      <c r="H447" t="b">
        <f t="shared" si="33"/>
        <v>0</v>
      </c>
      <c r="I447" t="b">
        <f t="shared" si="34"/>
        <v>0</v>
      </c>
    </row>
    <row r="448" spans="1:9" x14ac:dyDescent="0.25">
      <c r="A448">
        <v>2014</v>
      </c>
      <c r="B448">
        <v>9.68</v>
      </c>
      <c r="E448">
        <f t="shared" si="30"/>
        <v>9.68</v>
      </c>
      <c r="F448" t="b">
        <f t="shared" si="31"/>
        <v>0</v>
      </c>
      <c r="G448" t="b">
        <f t="shared" si="32"/>
        <v>0</v>
      </c>
      <c r="H448" t="b">
        <f t="shared" si="33"/>
        <v>0</v>
      </c>
      <c r="I448" t="b">
        <f t="shared" si="34"/>
        <v>0</v>
      </c>
    </row>
    <row r="449" spans="1:9" x14ac:dyDescent="0.25">
      <c r="A449">
        <v>2014</v>
      </c>
      <c r="B449">
        <v>9.56</v>
      </c>
      <c r="E449">
        <f t="shared" si="30"/>
        <v>9.56</v>
      </c>
      <c r="F449" t="b">
        <f t="shared" si="31"/>
        <v>0</v>
      </c>
      <c r="G449" t="b">
        <f t="shared" si="32"/>
        <v>0</v>
      </c>
      <c r="H449" t="b">
        <f t="shared" si="33"/>
        <v>0</v>
      </c>
      <c r="I449" t="b">
        <f t="shared" si="34"/>
        <v>0</v>
      </c>
    </row>
    <row r="450" spans="1:9" x14ac:dyDescent="0.25">
      <c r="A450">
        <v>2014</v>
      </c>
      <c r="B450">
        <v>9.58</v>
      </c>
      <c r="E450">
        <f t="shared" si="30"/>
        <v>9.58</v>
      </c>
      <c r="F450" t="b">
        <f t="shared" si="31"/>
        <v>0</v>
      </c>
      <c r="G450" t="b">
        <f t="shared" si="32"/>
        <v>0</v>
      </c>
      <c r="H450" t="b">
        <f t="shared" si="33"/>
        <v>0</v>
      </c>
      <c r="I450" t="b">
        <f t="shared" si="34"/>
        <v>0</v>
      </c>
    </row>
    <row r="451" spans="1:9" x14ac:dyDescent="0.25">
      <c r="A451">
        <v>2014</v>
      </c>
      <c r="B451">
        <v>9.6999999999999993</v>
      </c>
      <c r="E451">
        <f t="shared" ref="E451:E470" si="35">IF(A451=2014,B451)</f>
        <v>9.6999999999999993</v>
      </c>
      <c r="F451" t="b">
        <f t="shared" ref="F451:F470" si="36">IF(A451=2015,B451)</f>
        <v>0</v>
      </c>
      <c r="G451" t="b">
        <f t="shared" ref="G451:G470" si="37">IF(A451=2016,B451)</f>
        <v>0</v>
      </c>
      <c r="H451" t="b">
        <f t="shared" ref="H451:H470" si="38">IF(A451=2017,B451)</f>
        <v>0</v>
      </c>
      <c r="I451" t="b">
        <f t="shared" ref="I451:I470" si="39">IF(A451=2018,B451)</f>
        <v>0</v>
      </c>
    </row>
    <row r="452" spans="1:9" x14ac:dyDescent="0.25">
      <c r="A452">
        <v>2014</v>
      </c>
      <c r="B452">
        <v>9.61</v>
      </c>
      <c r="E452">
        <f t="shared" si="35"/>
        <v>9.61</v>
      </c>
      <c r="F452" t="b">
        <f t="shared" si="36"/>
        <v>0</v>
      </c>
      <c r="G452" t="b">
        <f t="shared" si="37"/>
        <v>0</v>
      </c>
      <c r="H452" t="b">
        <f t="shared" si="38"/>
        <v>0</v>
      </c>
      <c r="I452" t="b">
        <f t="shared" si="39"/>
        <v>0</v>
      </c>
    </row>
    <row r="453" spans="1:9" x14ac:dyDescent="0.25">
      <c r="A453">
        <v>2014</v>
      </c>
      <c r="B453">
        <v>9.66</v>
      </c>
      <c r="E453">
        <f t="shared" si="35"/>
        <v>9.66</v>
      </c>
      <c r="F453" t="b">
        <f t="shared" si="36"/>
        <v>0</v>
      </c>
      <c r="G453" t="b">
        <f t="shared" si="37"/>
        <v>0</v>
      </c>
      <c r="H453" t="b">
        <f t="shared" si="38"/>
        <v>0</v>
      </c>
      <c r="I453" t="b">
        <f t="shared" si="39"/>
        <v>0</v>
      </c>
    </row>
    <row r="454" spans="1:9" x14ac:dyDescent="0.25">
      <c r="A454">
        <v>2014</v>
      </c>
      <c r="B454">
        <v>9.6</v>
      </c>
      <c r="E454">
        <f t="shared" si="35"/>
        <v>9.6</v>
      </c>
      <c r="F454" t="b">
        <f t="shared" si="36"/>
        <v>0</v>
      </c>
      <c r="G454" t="b">
        <f t="shared" si="37"/>
        <v>0</v>
      </c>
      <c r="H454" t="b">
        <f t="shared" si="38"/>
        <v>0</v>
      </c>
      <c r="I454" t="b">
        <f t="shared" si="39"/>
        <v>0</v>
      </c>
    </row>
    <row r="455" spans="1:9" x14ac:dyDescent="0.25">
      <c r="A455">
        <v>2014</v>
      </c>
      <c r="B455">
        <v>9.75</v>
      </c>
      <c r="E455">
        <f t="shared" si="35"/>
        <v>9.75</v>
      </c>
      <c r="F455" t="b">
        <f t="shared" si="36"/>
        <v>0</v>
      </c>
      <c r="G455" t="b">
        <f t="shared" si="37"/>
        <v>0</v>
      </c>
      <c r="H455" t="b">
        <f t="shared" si="38"/>
        <v>0</v>
      </c>
      <c r="I455" t="b">
        <f t="shared" si="39"/>
        <v>0</v>
      </c>
    </row>
    <row r="456" spans="1:9" x14ac:dyDescent="0.25">
      <c r="A456">
        <v>2014</v>
      </c>
      <c r="B456">
        <v>9.68</v>
      </c>
      <c r="E456">
        <f t="shared" si="35"/>
        <v>9.68</v>
      </c>
      <c r="F456" t="b">
        <f t="shared" si="36"/>
        <v>0</v>
      </c>
      <c r="G456" t="b">
        <f t="shared" si="37"/>
        <v>0</v>
      </c>
      <c r="H456" t="b">
        <f t="shared" si="38"/>
        <v>0</v>
      </c>
      <c r="I456" t="b">
        <f t="shared" si="39"/>
        <v>0</v>
      </c>
    </row>
    <row r="457" spans="1:9" x14ac:dyDescent="0.25">
      <c r="A457">
        <v>2014</v>
      </c>
      <c r="B457">
        <v>10.029999999999999</v>
      </c>
      <c r="E457">
        <f t="shared" si="35"/>
        <v>10.029999999999999</v>
      </c>
      <c r="F457" t="b">
        <f t="shared" si="36"/>
        <v>0</v>
      </c>
      <c r="G457" t="b">
        <f t="shared" si="37"/>
        <v>0</v>
      </c>
      <c r="H457" t="b">
        <f t="shared" si="38"/>
        <v>0</v>
      </c>
      <c r="I457" t="b">
        <f t="shared" si="39"/>
        <v>0</v>
      </c>
    </row>
    <row r="458" spans="1:9" x14ac:dyDescent="0.25">
      <c r="A458">
        <v>2014</v>
      </c>
      <c r="B458">
        <v>9.68</v>
      </c>
      <c r="E458">
        <f t="shared" si="35"/>
        <v>9.68</v>
      </c>
      <c r="F458" t="b">
        <f t="shared" si="36"/>
        <v>0</v>
      </c>
      <c r="G458" t="b">
        <f t="shared" si="37"/>
        <v>0</v>
      </c>
      <c r="H458" t="b">
        <f t="shared" si="38"/>
        <v>0</v>
      </c>
      <c r="I458" t="b">
        <f t="shared" si="39"/>
        <v>0</v>
      </c>
    </row>
    <row r="459" spans="1:9" x14ac:dyDescent="0.25">
      <c r="A459">
        <v>2014</v>
      </c>
      <c r="B459">
        <v>9.59</v>
      </c>
      <c r="E459">
        <f t="shared" si="35"/>
        <v>9.59</v>
      </c>
      <c r="F459" t="b">
        <f t="shared" si="36"/>
        <v>0</v>
      </c>
      <c r="G459" t="b">
        <f t="shared" si="37"/>
        <v>0</v>
      </c>
      <c r="H459" t="b">
        <f t="shared" si="38"/>
        <v>0</v>
      </c>
      <c r="I459" t="b">
        <f t="shared" si="39"/>
        <v>0</v>
      </c>
    </row>
    <row r="460" spans="1:9" x14ac:dyDescent="0.25">
      <c r="A460">
        <v>2014</v>
      </c>
      <c r="B460">
        <v>9.51</v>
      </c>
      <c r="E460">
        <f t="shared" si="35"/>
        <v>9.51</v>
      </c>
      <c r="F460" t="b">
        <f t="shared" si="36"/>
        <v>0</v>
      </c>
      <c r="G460" t="b">
        <f t="shared" si="37"/>
        <v>0</v>
      </c>
      <c r="H460" t="b">
        <f t="shared" si="38"/>
        <v>0</v>
      </c>
      <c r="I460" t="b">
        <f t="shared" si="39"/>
        <v>0</v>
      </c>
    </row>
    <row r="461" spans="1:9" x14ac:dyDescent="0.25">
      <c r="A461">
        <v>2014</v>
      </c>
      <c r="B461">
        <v>9.91</v>
      </c>
      <c r="E461">
        <f t="shared" si="35"/>
        <v>9.91</v>
      </c>
      <c r="F461" t="b">
        <f t="shared" si="36"/>
        <v>0</v>
      </c>
      <c r="G461" t="b">
        <f t="shared" si="37"/>
        <v>0</v>
      </c>
      <c r="H461" t="b">
        <f t="shared" si="38"/>
        <v>0</v>
      </c>
      <c r="I461" t="b">
        <f t="shared" si="39"/>
        <v>0</v>
      </c>
    </row>
    <row r="462" spans="1:9" x14ac:dyDescent="0.25">
      <c r="A462">
        <v>2014</v>
      </c>
      <c r="B462">
        <v>9.84</v>
      </c>
      <c r="E462">
        <f t="shared" si="35"/>
        <v>9.84</v>
      </c>
      <c r="F462" t="b">
        <f t="shared" si="36"/>
        <v>0</v>
      </c>
      <c r="G462" t="b">
        <f t="shared" si="37"/>
        <v>0</v>
      </c>
      <c r="H462" t="b">
        <f t="shared" si="38"/>
        <v>0</v>
      </c>
      <c r="I462" t="b">
        <f t="shared" si="39"/>
        <v>0</v>
      </c>
    </row>
    <row r="463" spans="1:9" x14ac:dyDescent="0.25">
      <c r="A463">
        <v>2014</v>
      </c>
      <c r="B463">
        <v>9.73</v>
      </c>
      <c r="E463">
        <f t="shared" si="35"/>
        <v>9.73</v>
      </c>
      <c r="F463" t="b">
        <f t="shared" si="36"/>
        <v>0</v>
      </c>
      <c r="G463" t="b">
        <f t="shared" si="37"/>
        <v>0</v>
      </c>
      <c r="H463" t="b">
        <f t="shared" si="38"/>
        <v>0</v>
      </c>
      <c r="I463" t="b">
        <f t="shared" si="39"/>
        <v>0</v>
      </c>
    </row>
    <row r="464" spans="1:9" x14ac:dyDescent="0.25">
      <c r="A464">
        <v>2014</v>
      </c>
      <c r="B464">
        <v>9.58</v>
      </c>
      <c r="E464">
        <f t="shared" si="35"/>
        <v>9.58</v>
      </c>
      <c r="F464" t="b">
        <f t="shared" si="36"/>
        <v>0</v>
      </c>
      <c r="G464" t="b">
        <f t="shared" si="37"/>
        <v>0</v>
      </c>
      <c r="H464" t="b">
        <f t="shared" si="38"/>
        <v>0</v>
      </c>
      <c r="I464" t="b">
        <f t="shared" si="39"/>
        <v>0</v>
      </c>
    </row>
    <row r="465" spans="1:9" x14ac:dyDescent="0.25">
      <c r="A465">
        <v>2014</v>
      </c>
      <c r="B465">
        <v>9.58</v>
      </c>
      <c r="E465">
        <f t="shared" si="35"/>
        <v>9.58</v>
      </c>
      <c r="F465" t="b">
        <f t="shared" si="36"/>
        <v>0</v>
      </c>
      <c r="G465" t="b">
        <f t="shared" si="37"/>
        <v>0</v>
      </c>
      <c r="H465" t="b">
        <f t="shared" si="38"/>
        <v>0</v>
      </c>
      <c r="I465" t="b">
        <f t="shared" si="39"/>
        <v>0</v>
      </c>
    </row>
    <row r="466" spans="1:9" x14ac:dyDescent="0.25">
      <c r="A466">
        <v>2014</v>
      </c>
      <c r="B466">
        <v>9.65</v>
      </c>
      <c r="E466">
        <f t="shared" si="35"/>
        <v>9.65</v>
      </c>
      <c r="F466" t="b">
        <f t="shared" si="36"/>
        <v>0</v>
      </c>
      <c r="G466" t="b">
        <f t="shared" si="37"/>
        <v>0</v>
      </c>
      <c r="H466" t="b">
        <f t="shared" si="38"/>
        <v>0</v>
      </c>
      <c r="I466" t="b">
        <f t="shared" si="39"/>
        <v>0</v>
      </c>
    </row>
    <row r="467" spans="1:9" x14ac:dyDescent="0.25">
      <c r="A467">
        <v>2014</v>
      </c>
      <c r="B467">
        <v>9.52</v>
      </c>
      <c r="E467">
        <f t="shared" si="35"/>
        <v>9.52</v>
      </c>
      <c r="F467" t="b">
        <f t="shared" si="36"/>
        <v>0</v>
      </c>
      <c r="G467" t="b">
        <f t="shared" si="37"/>
        <v>0</v>
      </c>
      <c r="H467" t="b">
        <f t="shared" si="38"/>
        <v>0</v>
      </c>
      <c r="I467" t="b">
        <f t="shared" si="39"/>
        <v>0</v>
      </c>
    </row>
    <row r="468" spans="1:9" x14ac:dyDescent="0.25">
      <c r="A468">
        <v>2014</v>
      </c>
      <c r="B468">
        <v>9.57</v>
      </c>
      <c r="E468">
        <f t="shared" si="35"/>
        <v>9.57</v>
      </c>
      <c r="F468" t="b">
        <f t="shared" si="36"/>
        <v>0</v>
      </c>
      <c r="G468" t="b">
        <f t="shared" si="37"/>
        <v>0</v>
      </c>
      <c r="H468" t="b">
        <f t="shared" si="38"/>
        <v>0</v>
      </c>
      <c r="I468" t="b">
        <f t="shared" si="39"/>
        <v>0</v>
      </c>
    </row>
    <row r="469" spans="1:9" x14ac:dyDescent="0.25">
      <c r="A469">
        <v>2014</v>
      </c>
      <c r="B469">
        <v>9.9700000000000006</v>
      </c>
      <c r="E469">
        <f t="shared" si="35"/>
        <v>9.9700000000000006</v>
      </c>
      <c r="F469" t="b">
        <f t="shared" si="36"/>
        <v>0</v>
      </c>
      <c r="G469" t="b">
        <f t="shared" si="37"/>
        <v>0</v>
      </c>
      <c r="H469" t="b">
        <f t="shared" si="38"/>
        <v>0</v>
      </c>
      <c r="I469" t="b">
        <f t="shared" si="39"/>
        <v>0</v>
      </c>
    </row>
    <row r="470" spans="1:9" x14ac:dyDescent="0.25">
      <c r="A470">
        <v>2014</v>
      </c>
      <c r="B470">
        <v>9.4600000000000009</v>
      </c>
      <c r="E470">
        <f t="shared" si="35"/>
        <v>9.4600000000000009</v>
      </c>
      <c r="F470" t="b">
        <f t="shared" si="36"/>
        <v>0</v>
      </c>
      <c r="G470" t="b">
        <f t="shared" si="37"/>
        <v>0</v>
      </c>
      <c r="H470" t="b">
        <f t="shared" si="38"/>
        <v>0</v>
      </c>
      <c r="I470" t="b">
        <f t="shared" si="39"/>
        <v>0</v>
      </c>
    </row>
    <row r="471" spans="1:9" x14ac:dyDescent="0.25">
      <c r="E471">
        <v>2014</v>
      </c>
      <c r="F471">
        <v>2015</v>
      </c>
      <c r="G471">
        <v>2016</v>
      </c>
      <c r="H471">
        <v>2017</v>
      </c>
      <c r="I471">
        <v>2018</v>
      </c>
    </row>
    <row r="472" spans="1:9" x14ac:dyDescent="0.25">
      <c r="D472" t="s">
        <v>23</v>
      </c>
      <c r="E472">
        <f>COUNT(E2:E470)</f>
        <v>105</v>
      </c>
      <c r="F472">
        <f t="shared" ref="F472:I472" si="40">COUNT(F2:F470)</f>
        <v>131</v>
      </c>
      <c r="G472">
        <f t="shared" si="40"/>
        <v>93</v>
      </c>
      <c r="H472">
        <f t="shared" si="40"/>
        <v>86</v>
      </c>
      <c r="I472">
        <f t="shared" si="40"/>
        <v>54</v>
      </c>
    </row>
    <row r="473" spans="1:9" x14ac:dyDescent="0.25">
      <c r="A473" t="s">
        <v>26</v>
      </c>
      <c r="D473" t="s">
        <v>21</v>
      </c>
      <c r="E473">
        <f>AVERAGE(E2:E470)</f>
        <v>10.013685714285714</v>
      </c>
      <c r="F473">
        <f t="shared" ref="F473:I473" si="41">AVERAGE(F2:F470)</f>
        <v>10.104732824427476</v>
      </c>
      <c r="G473">
        <f>AVERAGE(G2:G470)</f>
        <v>11.384731182795694</v>
      </c>
      <c r="H473">
        <f t="shared" si="41"/>
        <v>9.365534883720926</v>
      </c>
      <c r="I473">
        <f t="shared" si="41"/>
        <v>11.240370370370369</v>
      </c>
    </row>
    <row r="474" spans="1:9" x14ac:dyDescent="0.25">
      <c r="A474" t="s">
        <v>44</v>
      </c>
      <c r="D474" t="s">
        <v>22</v>
      </c>
      <c r="E474">
        <f>_xlfn.STDEV.S(E2:E470)</f>
        <v>0.41464329698701713</v>
      </c>
      <c r="F474">
        <f t="shared" ref="F474:I474" si="42">_xlfn.STDEV.S(F2:F470)</f>
        <v>0.90714372387203512</v>
      </c>
      <c r="G474">
        <f t="shared" si="42"/>
        <v>8.838741744924663</v>
      </c>
      <c r="H474">
        <f t="shared" si="42"/>
        <v>2.4867978498116114</v>
      </c>
      <c r="I474">
        <f t="shared" si="42"/>
        <v>0.59446809255651789</v>
      </c>
    </row>
    <row r="476" spans="1:9" x14ac:dyDescent="0.25">
      <c r="A476" t="s">
        <v>39</v>
      </c>
    </row>
    <row r="478" spans="1:9" x14ac:dyDescent="0.25">
      <c r="E478" t="s">
        <v>40</v>
      </c>
      <c r="F478" t="s">
        <v>41</v>
      </c>
      <c r="G478" t="s">
        <v>42</v>
      </c>
      <c r="H478" t="s">
        <v>43</v>
      </c>
    </row>
    <row r="479" spans="1:9" x14ac:dyDescent="0.25">
      <c r="D479" t="s">
        <v>28</v>
      </c>
      <c r="E479">
        <f>(E474^2/E472+F474^2/F472)^2/((E474^2/E472)^2/(E472-1)+(F474^2/F472)^2/(F472-1))</f>
        <v>190.4315802295055</v>
      </c>
      <c r="F479">
        <f>(F474^2/F472+G474^2/G472)^2/((F474^2/F472)^2/(F472-1)+(G474^2/G472)^2/(G472-1))</f>
        <v>93.377393394267358</v>
      </c>
      <c r="G479">
        <f>(G474^2/G472+H474^2/H472)^2/((G474^2/G472)^2/(G472-1)+(H474^2/H472)^2/(H472-1))</f>
        <v>107.57177115704104</v>
      </c>
      <c r="H479">
        <f t="shared" ref="H479" si="43">(H474^2/H472+I474^2/I472)^2/((H474^2/H472)^2/(H472-1)+(I474^2/I472)^2/(I472-1))</f>
        <v>99.849095881323748</v>
      </c>
    </row>
    <row r="480" spans="1:9" x14ac:dyDescent="0.25">
      <c r="D480" t="s">
        <v>45</v>
      </c>
      <c r="E480">
        <f>_xlfn.FLOOR.MATH(E479)</f>
        <v>190</v>
      </c>
      <c r="F480">
        <f t="shared" ref="F480:H480" si="44">_xlfn.FLOOR.MATH(F479)</f>
        <v>93</v>
      </c>
      <c r="G480">
        <f t="shared" si="44"/>
        <v>107</v>
      </c>
      <c r="H480">
        <f t="shared" si="44"/>
        <v>99</v>
      </c>
    </row>
    <row r="481" spans="4:11" x14ac:dyDescent="0.25">
      <c r="D481" t="s">
        <v>46</v>
      </c>
      <c r="E481">
        <f>TINV(0.05,E480)</f>
        <v>1.9725281820013127</v>
      </c>
      <c r="F481">
        <f t="shared" ref="F481:H481" si="45">TINV(0.05,F480)</f>
        <v>1.9858018143458216</v>
      </c>
      <c r="G481">
        <f t="shared" si="45"/>
        <v>1.9823833701756892</v>
      </c>
      <c r="H481">
        <f t="shared" si="45"/>
        <v>1.9842169515864165</v>
      </c>
    </row>
    <row r="482" spans="4:11" x14ac:dyDescent="0.25">
      <c r="D482" t="s">
        <v>32</v>
      </c>
      <c r="E482">
        <f>E473-F473-E481*SQRT(E474^2/E472+F474^2/F472)</f>
        <v>-0.26658187507442976</v>
      </c>
      <c r="F482">
        <f t="shared" ref="F482:H482" si="46">F473-G473-F481*SQRT(F474^2/F472+G474^2/G472)</f>
        <v>-3.1068473505010066</v>
      </c>
      <c r="G482">
        <f t="shared" si="46"/>
        <v>0.12610325511982645</v>
      </c>
      <c r="H482">
        <f t="shared" si="46"/>
        <v>-2.4306046327866433</v>
      </c>
    </row>
    <row r="483" spans="4:11" x14ac:dyDescent="0.25">
      <c r="D483" t="s">
        <v>33</v>
      </c>
      <c r="E483">
        <f>E473-F473+E481*SQRT(E474^2/E472+F474^2/F472)</f>
        <v>8.4487654790905697E-2</v>
      </c>
      <c r="F483">
        <f t="shared" ref="F483:H483" si="47">F473-G473+F481*SQRT(F474^2/F472+G474^2/G472)</f>
        <v>0.5468506337645711</v>
      </c>
      <c r="G483">
        <f t="shared" si="47"/>
        <v>3.912289343029709</v>
      </c>
      <c r="H483">
        <f t="shared" si="47"/>
        <v>-1.3190663405122438</v>
      </c>
    </row>
    <row r="484" spans="4:11" x14ac:dyDescent="0.25">
      <c r="D484" t="s">
        <v>47</v>
      </c>
      <c r="J484" t="s">
        <v>49</v>
      </c>
      <c r="K484">
        <v>1.9120000000000001E-3</v>
      </c>
    </row>
    <row r="485" spans="4:11" x14ac:dyDescent="0.25">
      <c r="D485" t="s">
        <v>48</v>
      </c>
      <c r="J485" t="s">
        <v>50</v>
      </c>
      <c r="K485">
        <v>0.89468899999999996</v>
      </c>
    </row>
    <row r="486" spans="4:11" x14ac:dyDescent="0.25">
      <c r="J486" t="s">
        <v>51</v>
      </c>
      <c r="K486">
        <v>3.8614480000000002</v>
      </c>
    </row>
    <row r="487" spans="4:11" x14ac:dyDescent="0.25">
      <c r="J487" t="s">
        <v>52</v>
      </c>
      <c r="K487" t="s">
        <v>53</v>
      </c>
    </row>
    <row r="488" spans="4:11" x14ac:dyDescent="0.25">
      <c r="D488" t="s">
        <v>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0038-076C-41FE-BE93-E3F148186BA4}">
  <dimension ref="A1:C9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54</v>
      </c>
      <c r="B1">
        <v>0.30904999999999999</v>
      </c>
    </row>
    <row r="2" spans="1:3" x14ac:dyDescent="0.25">
      <c r="A2" t="s">
        <v>55</v>
      </c>
      <c r="B2">
        <v>0.17527300000000001</v>
      </c>
    </row>
    <row r="3" spans="1:3" x14ac:dyDescent="0.25">
      <c r="A3" t="s">
        <v>56</v>
      </c>
      <c r="B3">
        <v>13.738849999999999</v>
      </c>
    </row>
    <row r="4" spans="1:3" x14ac:dyDescent="0.25">
      <c r="A4" t="s">
        <v>57</v>
      </c>
      <c r="B4">
        <v>188.756</v>
      </c>
    </row>
    <row r="5" spans="1:3" x14ac:dyDescent="0.25">
      <c r="A5" t="s">
        <v>51</v>
      </c>
      <c r="B5">
        <v>3.86</v>
      </c>
    </row>
    <row r="6" spans="1:3" x14ac:dyDescent="0.25">
      <c r="A6" t="s">
        <v>58</v>
      </c>
      <c r="C6" t="s">
        <v>59</v>
      </c>
    </row>
    <row r="7" spans="1:3" x14ac:dyDescent="0.25">
      <c r="C7" t="s">
        <v>60</v>
      </c>
    </row>
    <row r="8" spans="1:3" x14ac:dyDescent="0.25">
      <c r="C8" t="s">
        <v>61</v>
      </c>
    </row>
    <row r="9" spans="1:3" x14ac:dyDescent="0.25">
      <c r="C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Statistics_Project_Dataset(2021</vt:lpstr>
      <vt:lpstr>Question 1</vt:lpstr>
      <vt:lpstr>Question 2</vt:lpstr>
      <vt:lpstr>Question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Michael</dc:creator>
  <cp:lastModifiedBy>Jing Michael</cp:lastModifiedBy>
  <dcterms:created xsi:type="dcterms:W3CDTF">2021-03-26T16:08:16Z</dcterms:created>
  <dcterms:modified xsi:type="dcterms:W3CDTF">2021-04-30T14:46:37Z</dcterms:modified>
</cp:coreProperties>
</file>