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ubmessage.sharepoint.com/sites/PRO-Product/Shared Documents/General/Theses/Workspace/Thesis Michael/GIT/"/>
    </mc:Choice>
  </mc:AlternateContent>
  <xr:revisionPtr revIDLastSave="0" documentId="8_{518E2795-BB45-4238-8A73-C3BB7193DF8A}" xr6:coauthVersionLast="47" xr6:coauthVersionMax="47" xr10:uidLastSave="{00000000-0000-0000-0000-000000000000}"/>
  <bookViews>
    <workbookView xWindow="28680" yWindow="-120" windowWidth="29040" windowHeight="15720" tabRatio="634" xr2:uid="{00000000-000D-0000-FFFF-FFFF00000000}"/>
  </bookViews>
  <sheets>
    <sheet name="Charts " sheetId="8" r:id="rId1"/>
    <sheet name="V1_1-7 Mails Per Week" sheetId="2" r:id="rId2"/>
    <sheet name="V2_Non-constant mails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91" i="5" l="1"/>
  <c r="AC91" i="5"/>
  <c r="AA91" i="5"/>
  <c r="X91" i="5"/>
  <c r="V91" i="5"/>
  <c r="T91" i="5"/>
  <c r="R91" i="5"/>
  <c r="P91" i="5"/>
  <c r="N91" i="5"/>
  <c r="K91" i="5"/>
  <c r="I91" i="5"/>
  <c r="G91" i="5"/>
  <c r="E91" i="5"/>
  <c r="AE90" i="5"/>
  <c r="AC90" i="5"/>
  <c r="AA90" i="5"/>
  <c r="X90" i="5"/>
  <c r="V90" i="5"/>
  <c r="T90" i="5"/>
  <c r="R90" i="5"/>
  <c r="P90" i="5"/>
  <c r="N90" i="5"/>
  <c r="K90" i="5"/>
  <c r="I90" i="5"/>
  <c r="G90" i="5"/>
  <c r="E90" i="5"/>
  <c r="AE89" i="5"/>
  <c r="AC89" i="5"/>
  <c r="AA89" i="5"/>
  <c r="X89" i="5"/>
  <c r="V89" i="5"/>
  <c r="T89" i="5"/>
  <c r="R89" i="5"/>
  <c r="P89" i="5"/>
  <c r="N89" i="5"/>
  <c r="K89" i="5"/>
  <c r="I89" i="5"/>
  <c r="G89" i="5"/>
  <c r="E89" i="5"/>
  <c r="AE88" i="5"/>
  <c r="AC88" i="5"/>
  <c r="AA88" i="5"/>
  <c r="X88" i="5"/>
  <c r="V88" i="5"/>
  <c r="T88" i="5"/>
  <c r="R88" i="5"/>
  <c r="P88" i="5"/>
  <c r="N88" i="5"/>
  <c r="K88" i="5"/>
  <c r="I88" i="5"/>
  <c r="G88" i="5"/>
  <c r="E88" i="5"/>
  <c r="AE87" i="5"/>
  <c r="AC87" i="5"/>
  <c r="AA87" i="5"/>
  <c r="X87" i="5"/>
  <c r="V87" i="5"/>
  <c r="T87" i="5"/>
  <c r="R87" i="5"/>
  <c r="P87" i="5"/>
  <c r="N87" i="5"/>
  <c r="K87" i="5"/>
  <c r="I87" i="5"/>
  <c r="G87" i="5"/>
  <c r="E87" i="5"/>
  <c r="AE86" i="5"/>
  <c r="AC86" i="5"/>
  <c r="AA86" i="5"/>
  <c r="X86" i="5"/>
  <c r="V86" i="5"/>
  <c r="T86" i="5"/>
  <c r="R86" i="5"/>
  <c r="P86" i="5"/>
  <c r="N86" i="5"/>
  <c r="K86" i="5"/>
  <c r="I86" i="5"/>
  <c r="G86" i="5"/>
  <c r="E86" i="5"/>
  <c r="AE85" i="5"/>
  <c r="AC85" i="5"/>
  <c r="AA85" i="5"/>
  <c r="X85" i="5"/>
  <c r="V85" i="5"/>
  <c r="T85" i="5"/>
  <c r="R85" i="5"/>
  <c r="P85" i="5"/>
  <c r="N85" i="5"/>
  <c r="K85" i="5"/>
  <c r="I85" i="5"/>
  <c r="G85" i="5"/>
  <c r="E85" i="5"/>
  <c r="AE84" i="5"/>
  <c r="AC84" i="5"/>
  <c r="AA84" i="5"/>
  <c r="X84" i="5"/>
  <c r="V84" i="5"/>
  <c r="T84" i="5"/>
  <c r="R84" i="5"/>
  <c r="P84" i="5"/>
  <c r="N84" i="5"/>
  <c r="K84" i="5"/>
  <c r="I84" i="5"/>
  <c r="G84" i="5"/>
  <c r="E84" i="5"/>
  <c r="AE83" i="5"/>
  <c r="AC83" i="5"/>
  <c r="AA83" i="5"/>
  <c r="X83" i="5"/>
  <c r="V83" i="5"/>
  <c r="T83" i="5"/>
  <c r="R83" i="5"/>
  <c r="P83" i="5"/>
  <c r="N83" i="5"/>
  <c r="K83" i="5"/>
  <c r="I83" i="5"/>
  <c r="G83" i="5"/>
  <c r="E83" i="5"/>
  <c r="AE82" i="5"/>
  <c r="AC82" i="5"/>
  <c r="AA82" i="5"/>
  <c r="X82" i="5"/>
  <c r="V82" i="5"/>
  <c r="T82" i="5"/>
  <c r="R82" i="5"/>
  <c r="P82" i="5"/>
  <c r="N82" i="5"/>
  <c r="K82" i="5"/>
  <c r="I82" i="5"/>
  <c r="G82" i="5"/>
  <c r="E82" i="5"/>
  <c r="AE81" i="5"/>
  <c r="AC81" i="5"/>
  <c r="AA81" i="5"/>
  <c r="X81" i="5"/>
  <c r="V81" i="5"/>
  <c r="T81" i="5"/>
  <c r="R81" i="5"/>
  <c r="P81" i="5"/>
  <c r="N81" i="5"/>
  <c r="K81" i="5"/>
  <c r="I81" i="5"/>
  <c r="G81" i="5"/>
  <c r="E81" i="5"/>
  <c r="AE80" i="5"/>
  <c r="AC80" i="5"/>
  <c r="AA80" i="5"/>
  <c r="X80" i="5"/>
  <c r="V80" i="5"/>
  <c r="T80" i="5"/>
  <c r="R80" i="5"/>
  <c r="P80" i="5"/>
  <c r="N80" i="5"/>
  <c r="K80" i="5"/>
  <c r="I80" i="5"/>
  <c r="G80" i="5"/>
  <c r="E80" i="5"/>
  <c r="AE79" i="5"/>
  <c r="AC79" i="5"/>
  <c r="AA79" i="5"/>
  <c r="X79" i="5"/>
  <c r="V79" i="5"/>
  <c r="T79" i="5"/>
  <c r="R79" i="5"/>
  <c r="P79" i="5"/>
  <c r="N79" i="5"/>
  <c r="K79" i="5"/>
  <c r="I79" i="5"/>
  <c r="G79" i="5"/>
  <c r="E79" i="5"/>
  <c r="AE78" i="5"/>
  <c r="AC78" i="5"/>
  <c r="AA78" i="5"/>
  <c r="X78" i="5"/>
  <c r="V78" i="5"/>
  <c r="T78" i="5"/>
  <c r="R78" i="5"/>
  <c r="P78" i="5"/>
  <c r="N78" i="5"/>
  <c r="K78" i="5"/>
  <c r="I78" i="5"/>
  <c r="G78" i="5"/>
  <c r="E78" i="5"/>
  <c r="AE77" i="5"/>
  <c r="AC77" i="5"/>
  <c r="AA77" i="5"/>
  <c r="X77" i="5"/>
  <c r="V77" i="5"/>
  <c r="T77" i="5"/>
  <c r="R77" i="5"/>
  <c r="P77" i="5"/>
  <c r="N77" i="5"/>
  <c r="K77" i="5"/>
  <c r="I77" i="5"/>
  <c r="G77" i="5"/>
  <c r="E77" i="5"/>
  <c r="AE76" i="5"/>
  <c r="AC76" i="5"/>
  <c r="AA76" i="5"/>
  <c r="X76" i="5"/>
  <c r="V76" i="5"/>
  <c r="T76" i="5"/>
  <c r="R76" i="5"/>
  <c r="P76" i="5"/>
  <c r="N76" i="5"/>
  <c r="K76" i="5"/>
  <c r="I76" i="5"/>
  <c r="G76" i="5"/>
  <c r="E76" i="5"/>
  <c r="AE75" i="5"/>
  <c r="AC75" i="5"/>
  <c r="AA75" i="5"/>
  <c r="X75" i="5"/>
  <c r="V75" i="5"/>
  <c r="T75" i="5"/>
  <c r="R75" i="5"/>
  <c r="P75" i="5"/>
  <c r="N75" i="5"/>
  <c r="K75" i="5"/>
  <c r="I75" i="5"/>
  <c r="G75" i="5"/>
  <c r="E75" i="5"/>
  <c r="AE74" i="5"/>
  <c r="AC74" i="5"/>
  <c r="AA74" i="5"/>
  <c r="X74" i="5"/>
  <c r="V74" i="5"/>
  <c r="T74" i="5"/>
  <c r="R74" i="5"/>
  <c r="P74" i="5"/>
  <c r="N74" i="5"/>
  <c r="K74" i="5"/>
  <c r="I74" i="5"/>
  <c r="G74" i="5"/>
  <c r="E74" i="5"/>
  <c r="AE73" i="5"/>
  <c r="AC73" i="5"/>
  <c r="AA73" i="5"/>
  <c r="X73" i="5"/>
  <c r="V73" i="5"/>
  <c r="T73" i="5"/>
  <c r="R73" i="5"/>
  <c r="P73" i="5"/>
  <c r="N73" i="5"/>
  <c r="K73" i="5"/>
  <c r="I73" i="5"/>
  <c r="G73" i="5"/>
  <c r="E73" i="5"/>
  <c r="AE72" i="5"/>
  <c r="AC72" i="5"/>
  <c r="AA72" i="5"/>
  <c r="X72" i="5"/>
  <c r="V72" i="5"/>
  <c r="T72" i="5"/>
  <c r="R72" i="5"/>
  <c r="P72" i="5"/>
  <c r="N72" i="5"/>
  <c r="K72" i="5"/>
  <c r="I72" i="5"/>
  <c r="G72" i="5"/>
  <c r="E72" i="5"/>
  <c r="AE71" i="5"/>
  <c r="AC71" i="5"/>
  <c r="AA71" i="5"/>
  <c r="X71" i="5"/>
  <c r="V71" i="5"/>
  <c r="T71" i="5"/>
  <c r="R71" i="5"/>
  <c r="P71" i="5"/>
  <c r="N71" i="5"/>
  <c r="K71" i="5"/>
  <c r="I71" i="5"/>
  <c r="G71" i="5"/>
  <c r="E71" i="5"/>
  <c r="AE70" i="5"/>
  <c r="AC70" i="5"/>
  <c r="AA70" i="5"/>
  <c r="X70" i="5"/>
  <c r="V70" i="5"/>
  <c r="T70" i="5"/>
  <c r="R70" i="5"/>
  <c r="P70" i="5"/>
  <c r="N70" i="5"/>
  <c r="K70" i="5"/>
  <c r="I70" i="5"/>
  <c r="G70" i="5"/>
  <c r="E70" i="5"/>
  <c r="AE69" i="5"/>
  <c r="AC69" i="5"/>
  <c r="AA69" i="5"/>
  <c r="X69" i="5"/>
  <c r="V69" i="5"/>
  <c r="T69" i="5"/>
  <c r="R69" i="5"/>
  <c r="P69" i="5"/>
  <c r="N69" i="5"/>
  <c r="K69" i="5"/>
  <c r="I69" i="5"/>
  <c r="G69" i="5"/>
  <c r="E69" i="5"/>
  <c r="AE68" i="5"/>
  <c r="AC68" i="5"/>
  <c r="AA68" i="5"/>
  <c r="X68" i="5"/>
  <c r="V68" i="5"/>
  <c r="T68" i="5"/>
  <c r="R68" i="5"/>
  <c r="P68" i="5"/>
  <c r="N68" i="5"/>
  <c r="K68" i="5"/>
  <c r="I68" i="5"/>
  <c r="G68" i="5"/>
  <c r="E68" i="5"/>
  <c r="AE67" i="5"/>
  <c r="AC67" i="5"/>
  <c r="X67" i="5"/>
  <c r="V67" i="5"/>
  <c r="T67" i="5"/>
  <c r="R67" i="5"/>
  <c r="P67" i="5"/>
  <c r="N67" i="5"/>
  <c r="K67" i="5"/>
  <c r="I67" i="5"/>
  <c r="G67" i="5"/>
  <c r="E67" i="5"/>
  <c r="AE66" i="5"/>
  <c r="AC66" i="5"/>
  <c r="X66" i="5"/>
  <c r="V66" i="5"/>
  <c r="T66" i="5"/>
  <c r="N66" i="5"/>
  <c r="K66" i="5"/>
  <c r="I66" i="5"/>
  <c r="AE65" i="5"/>
  <c r="AC65" i="5"/>
  <c r="X65" i="5"/>
  <c r="T65" i="5"/>
  <c r="N65" i="5"/>
  <c r="K65" i="5"/>
  <c r="AE60" i="5"/>
  <c r="AC60" i="5"/>
  <c r="AA60" i="5"/>
  <c r="X60" i="5"/>
  <c r="V60" i="5"/>
  <c r="T60" i="5"/>
  <c r="R60" i="5"/>
  <c r="P60" i="5"/>
  <c r="N60" i="5"/>
  <c r="K60" i="5"/>
  <c r="I60" i="5"/>
  <c r="G60" i="5"/>
  <c r="E60" i="5"/>
  <c r="AE59" i="5"/>
  <c r="AC59" i="5"/>
  <c r="AA59" i="5"/>
  <c r="X59" i="5"/>
  <c r="V59" i="5"/>
  <c r="T59" i="5"/>
  <c r="R59" i="5"/>
  <c r="P59" i="5"/>
  <c r="N59" i="5"/>
  <c r="K59" i="5"/>
  <c r="I59" i="5"/>
  <c r="G59" i="5"/>
  <c r="E59" i="5"/>
  <c r="AE58" i="5"/>
  <c r="AC58" i="5"/>
  <c r="AA58" i="5"/>
  <c r="X58" i="5"/>
  <c r="V58" i="5"/>
  <c r="T58" i="5"/>
  <c r="R58" i="5"/>
  <c r="P58" i="5"/>
  <c r="N58" i="5"/>
  <c r="K58" i="5"/>
  <c r="I58" i="5"/>
  <c r="G58" i="5"/>
  <c r="E58" i="5"/>
  <c r="AE57" i="5"/>
  <c r="AC57" i="5"/>
  <c r="AA57" i="5"/>
  <c r="X57" i="5"/>
  <c r="V57" i="5"/>
  <c r="T57" i="5"/>
  <c r="R57" i="5"/>
  <c r="P57" i="5"/>
  <c r="N57" i="5"/>
  <c r="K57" i="5"/>
  <c r="I57" i="5"/>
  <c r="G57" i="5"/>
  <c r="E57" i="5"/>
  <c r="AE56" i="5"/>
  <c r="AC56" i="5"/>
  <c r="AA56" i="5"/>
  <c r="X56" i="5"/>
  <c r="V56" i="5"/>
  <c r="T56" i="5"/>
  <c r="R56" i="5"/>
  <c r="P56" i="5"/>
  <c r="N56" i="5"/>
  <c r="K56" i="5"/>
  <c r="I56" i="5"/>
  <c r="G56" i="5"/>
  <c r="E56" i="5"/>
  <c r="AE55" i="5"/>
  <c r="AC55" i="5"/>
  <c r="AA55" i="5"/>
  <c r="X55" i="5"/>
  <c r="V55" i="5"/>
  <c r="T55" i="5"/>
  <c r="R55" i="5"/>
  <c r="P55" i="5"/>
  <c r="N55" i="5"/>
  <c r="K55" i="5"/>
  <c r="I55" i="5"/>
  <c r="G55" i="5"/>
  <c r="E55" i="5"/>
  <c r="AE54" i="5"/>
  <c r="AC54" i="5"/>
  <c r="AA54" i="5"/>
  <c r="X54" i="5"/>
  <c r="V54" i="5"/>
  <c r="T54" i="5"/>
  <c r="R54" i="5"/>
  <c r="P54" i="5"/>
  <c r="N54" i="5"/>
  <c r="K54" i="5"/>
  <c r="I54" i="5"/>
  <c r="G54" i="5"/>
  <c r="E54" i="5"/>
  <c r="AE53" i="5"/>
  <c r="AC53" i="5"/>
  <c r="AA53" i="5"/>
  <c r="X53" i="5"/>
  <c r="V53" i="5"/>
  <c r="T53" i="5"/>
  <c r="R53" i="5"/>
  <c r="P53" i="5"/>
  <c r="N53" i="5"/>
  <c r="K53" i="5"/>
  <c r="I53" i="5"/>
  <c r="G53" i="5"/>
  <c r="E53" i="5"/>
  <c r="AE52" i="5"/>
  <c r="AC52" i="5"/>
  <c r="AA52" i="5"/>
  <c r="X52" i="5"/>
  <c r="V52" i="5"/>
  <c r="T52" i="5"/>
  <c r="R52" i="5"/>
  <c r="P52" i="5"/>
  <c r="N52" i="5"/>
  <c r="K52" i="5"/>
  <c r="I52" i="5"/>
  <c r="G52" i="5"/>
  <c r="E52" i="5"/>
  <c r="AE51" i="5"/>
  <c r="AC51" i="5"/>
  <c r="AA51" i="5"/>
  <c r="X51" i="5"/>
  <c r="V51" i="5"/>
  <c r="T51" i="5"/>
  <c r="R51" i="5"/>
  <c r="P51" i="5"/>
  <c r="N51" i="5"/>
  <c r="K51" i="5"/>
  <c r="I51" i="5"/>
  <c r="G51" i="5"/>
  <c r="E51" i="5"/>
  <c r="AE50" i="5"/>
  <c r="AC50" i="5"/>
  <c r="AA50" i="5"/>
  <c r="X50" i="5"/>
  <c r="V50" i="5"/>
  <c r="T50" i="5"/>
  <c r="R50" i="5"/>
  <c r="P50" i="5"/>
  <c r="N50" i="5"/>
  <c r="K50" i="5"/>
  <c r="I50" i="5"/>
  <c r="G50" i="5"/>
  <c r="E50" i="5"/>
  <c r="AE49" i="5"/>
  <c r="AC49" i="5"/>
  <c r="AA49" i="5"/>
  <c r="X49" i="5"/>
  <c r="V49" i="5"/>
  <c r="T49" i="5"/>
  <c r="R49" i="5"/>
  <c r="P49" i="5"/>
  <c r="N49" i="5"/>
  <c r="K49" i="5"/>
  <c r="I49" i="5"/>
  <c r="G49" i="5"/>
  <c r="E49" i="5"/>
  <c r="AE48" i="5"/>
  <c r="AC48" i="5"/>
  <c r="AA48" i="5"/>
  <c r="X48" i="5"/>
  <c r="V48" i="5"/>
  <c r="T48" i="5"/>
  <c r="R48" i="5"/>
  <c r="P48" i="5"/>
  <c r="N48" i="5"/>
  <c r="K48" i="5"/>
  <c r="I48" i="5"/>
  <c r="G48" i="5"/>
  <c r="E48" i="5"/>
  <c r="AE47" i="5"/>
  <c r="AC47" i="5"/>
  <c r="AA47" i="5"/>
  <c r="X47" i="5"/>
  <c r="V47" i="5"/>
  <c r="T47" i="5"/>
  <c r="R47" i="5"/>
  <c r="P47" i="5"/>
  <c r="N47" i="5"/>
  <c r="K47" i="5"/>
  <c r="I47" i="5"/>
  <c r="G47" i="5"/>
  <c r="E47" i="5"/>
  <c r="AE46" i="5"/>
  <c r="AC46" i="5"/>
  <c r="AA46" i="5"/>
  <c r="X46" i="5"/>
  <c r="V46" i="5"/>
  <c r="T46" i="5"/>
  <c r="R46" i="5"/>
  <c r="P46" i="5"/>
  <c r="N46" i="5"/>
  <c r="K46" i="5"/>
  <c r="I46" i="5"/>
  <c r="G46" i="5"/>
  <c r="E46" i="5"/>
  <c r="AE45" i="5"/>
  <c r="AC45" i="5"/>
  <c r="AA45" i="5"/>
  <c r="X45" i="5"/>
  <c r="V45" i="5"/>
  <c r="T45" i="5"/>
  <c r="R45" i="5"/>
  <c r="P45" i="5"/>
  <c r="N45" i="5"/>
  <c r="K45" i="5"/>
  <c r="I45" i="5"/>
  <c r="G45" i="5"/>
  <c r="E45" i="5"/>
  <c r="AE44" i="5"/>
  <c r="AC44" i="5"/>
  <c r="AA44" i="5"/>
  <c r="X44" i="5"/>
  <c r="V44" i="5"/>
  <c r="T44" i="5"/>
  <c r="R44" i="5"/>
  <c r="P44" i="5"/>
  <c r="N44" i="5"/>
  <c r="K44" i="5"/>
  <c r="I44" i="5"/>
  <c r="G44" i="5"/>
  <c r="E44" i="5"/>
  <c r="AE43" i="5"/>
  <c r="AC43" i="5"/>
  <c r="AA43" i="5"/>
  <c r="X43" i="5"/>
  <c r="V43" i="5"/>
  <c r="T43" i="5"/>
  <c r="R43" i="5"/>
  <c r="P43" i="5"/>
  <c r="N43" i="5"/>
  <c r="K43" i="5"/>
  <c r="I43" i="5"/>
  <c r="G43" i="5"/>
  <c r="E43" i="5"/>
  <c r="AE42" i="5"/>
  <c r="AC42" i="5"/>
  <c r="AA42" i="5"/>
  <c r="X42" i="5"/>
  <c r="V42" i="5"/>
  <c r="T42" i="5"/>
  <c r="R42" i="5"/>
  <c r="P42" i="5"/>
  <c r="N42" i="5"/>
  <c r="K42" i="5"/>
  <c r="I42" i="5"/>
  <c r="G42" i="5"/>
  <c r="E42" i="5"/>
  <c r="AE41" i="5"/>
  <c r="AC41" i="5"/>
  <c r="AA41" i="5"/>
  <c r="X41" i="5"/>
  <c r="V41" i="5"/>
  <c r="T41" i="5"/>
  <c r="R41" i="5"/>
  <c r="P41" i="5"/>
  <c r="N41" i="5"/>
  <c r="K41" i="5"/>
  <c r="I41" i="5"/>
  <c r="G41" i="5"/>
  <c r="E41" i="5"/>
  <c r="AE40" i="5"/>
  <c r="AC40" i="5"/>
  <c r="AA40" i="5"/>
  <c r="X40" i="5"/>
  <c r="V40" i="5"/>
  <c r="T40" i="5"/>
  <c r="R40" i="5"/>
  <c r="P40" i="5"/>
  <c r="N40" i="5"/>
  <c r="K40" i="5"/>
  <c r="I40" i="5"/>
  <c r="G40" i="5"/>
  <c r="E40" i="5"/>
  <c r="AE39" i="5"/>
  <c r="AC39" i="5"/>
  <c r="AA39" i="5"/>
  <c r="X39" i="5"/>
  <c r="V39" i="5"/>
  <c r="T39" i="5"/>
  <c r="R39" i="5"/>
  <c r="P39" i="5"/>
  <c r="N39" i="5"/>
  <c r="K39" i="5"/>
  <c r="I39" i="5"/>
  <c r="G39" i="5"/>
  <c r="E39" i="5"/>
  <c r="AE38" i="5"/>
  <c r="AC38" i="5"/>
  <c r="AA38" i="5"/>
  <c r="X38" i="5"/>
  <c r="V38" i="5"/>
  <c r="T38" i="5"/>
  <c r="R38" i="5"/>
  <c r="P38" i="5"/>
  <c r="N38" i="5"/>
  <c r="K38" i="5"/>
  <c r="I38" i="5"/>
  <c r="G38" i="5"/>
  <c r="E38" i="5"/>
  <c r="AE37" i="5"/>
  <c r="AC37" i="5"/>
  <c r="AA37" i="5"/>
  <c r="X37" i="5"/>
  <c r="V37" i="5"/>
  <c r="T37" i="5"/>
  <c r="R37" i="5"/>
  <c r="P37" i="5"/>
  <c r="N37" i="5"/>
  <c r="K37" i="5"/>
  <c r="I37" i="5"/>
  <c r="G37" i="5"/>
  <c r="E37" i="5"/>
  <c r="AE36" i="5"/>
  <c r="AC36" i="5"/>
  <c r="X36" i="5"/>
  <c r="V36" i="5"/>
  <c r="T36" i="5"/>
  <c r="R36" i="5"/>
  <c r="P36" i="5"/>
  <c r="N36" i="5"/>
  <c r="K36" i="5"/>
  <c r="I36" i="5"/>
  <c r="G36" i="5"/>
  <c r="E36" i="5"/>
  <c r="AE35" i="5"/>
  <c r="AC35" i="5"/>
  <c r="X35" i="5"/>
  <c r="V35" i="5"/>
  <c r="T35" i="5"/>
  <c r="N35" i="5"/>
  <c r="K35" i="5"/>
  <c r="I35" i="5"/>
  <c r="AE34" i="5"/>
  <c r="AC34" i="5"/>
  <c r="X34" i="5"/>
  <c r="T34" i="5"/>
  <c r="N34" i="5"/>
  <c r="K34" i="5"/>
  <c r="AE30" i="5"/>
  <c r="AC30" i="5"/>
  <c r="AA30" i="5"/>
  <c r="X30" i="5"/>
  <c r="V30" i="5"/>
  <c r="T30" i="5"/>
  <c r="R30" i="5"/>
  <c r="P30" i="5"/>
  <c r="N30" i="5"/>
  <c r="K30" i="5"/>
  <c r="I30" i="5"/>
  <c r="G30" i="5"/>
  <c r="E30" i="5"/>
  <c r="AE29" i="5"/>
  <c r="AC29" i="5"/>
  <c r="AA29" i="5"/>
  <c r="X29" i="5"/>
  <c r="V29" i="5"/>
  <c r="T29" i="5"/>
  <c r="R29" i="5"/>
  <c r="P29" i="5"/>
  <c r="N29" i="5"/>
  <c r="K29" i="5"/>
  <c r="I29" i="5"/>
  <c r="G29" i="5"/>
  <c r="E29" i="5"/>
  <c r="AE28" i="5"/>
  <c r="AC28" i="5"/>
  <c r="AA28" i="5"/>
  <c r="X28" i="5"/>
  <c r="V28" i="5"/>
  <c r="T28" i="5"/>
  <c r="R28" i="5"/>
  <c r="P28" i="5"/>
  <c r="N28" i="5"/>
  <c r="K28" i="5"/>
  <c r="I28" i="5"/>
  <c r="G28" i="5"/>
  <c r="E28" i="5"/>
  <c r="AE27" i="5"/>
  <c r="AC27" i="5"/>
  <c r="AA27" i="5"/>
  <c r="X27" i="5"/>
  <c r="V27" i="5"/>
  <c r="T27" i="5"/>
  <c r="R27" i="5"/>
  <c r="P27" i="5"/>
  <c r="N27" i="5"/>
  <c r="K27" i="5"/>
  <c r="I27" i="5"/>
  <c r="G27" i="5"/>
  <c r="E27" i="5"/>
  <c r="AE26" i="5"/>
  <c r="AC26" i="5"/>
  <c r="AA26" i="5"/>
  <c r="X26" i="5"/>
  <c r="V26" i="5"/>
  <c r="T26" i="5"/>
  <c r="R26" i="5"/>
  <c r="P26" i="5"/>
  <c r="N26" i="5"/>
  <c r="K26" i="5"/>
  <c r="I26" i="5"/>
  <c r="G26" i="5"/>
  <c r="E26" i="5"/>
  <c r="AE25" i="5"/>
  <c r="AC25" i="5"/>
  <c r="AA25" i="5"/>
  <c r="X25" i="5"/>
  <c r="V25" i="5"/>
  <c r="T25" i="5"/>
  <c r="R25" i="5"/>
  <c r="P25" i="5"/>
  <c r="N25" i="5"/>
  <c r="K25" i="5"/>
  <c r="I25" i="5"/>
  <c r="G25" i="5"/>
  <c r="E25" i="5"/>
  <c r="AE24" i="5"/>
  <c r="AC24" i="5"/>
  <c r="AA24" i="5"/>
  <c r="X24" i="5"/>
  <c r="V24" i="5"/>
  <c r="T24" i="5"/>
  <c r="R24" i="5"/>
  <c r="P24" i="5"/>
  <c r="N24" i="5"/>
  <c r="K24" i="5"/>
  <c r="I24" i="5"/>
  <c r="G24" i="5"/>
  <c r="E24" i="5"/>
  <c r="AE23" i="5"/>
  <c r="AC23" i="5"/>
  <c r="AA23" i="5"/>
  <c r="X23" i="5"/>
  <c r="V23" i="5"/>
  <c r="T23" i="5"/>
  <c r="R23" i="5"/>
  <c r="P23" i="5"/>
  <c r="N23" i="5"/>
  <c r="K23" i="5"/>
  <c r="I23" i="5"/>
  <c r="G23" i="5"/>
  <c r="E23" i="5"/>
  <c r="AE22" i="5"/>
  <c r="AC22" i="5"/>
  <c r="AA22" i="5"/>
  <c r="X22" i="5"/>
  <c r="V22" i="5"/>
  <c r="T22" i="5"/>
  <c r="R22" i="5"/>
  <c r="P22" i="5"/>
  <c r="N22" i="5"/>
  <c r="K22" i="5"/>
  <c r="I22" i="5"/>
  <c r="G22" i="5"/>
  <c r="E22" i="5"/>
  <c r="AE21" i="5"/>
  <c r="AC21" i="5"/>
  <c r="AA21" i="5"/>
  <c r="X21" i="5"/>
  <c r="V21" i="5"/>
  <c r="T21" i="5"/>
  <c r="R21" i="5"/>
  <c r="P21" i="5"/>
  <c r="N21" i="5"/>
  <c r="K21" i="5"/>
  <c r="I21" i="5"/>
  <c r="G21" i="5"/>
  <c r="E21" i="5"/>
  <c r="AE20" i="5"/>
  <c r="AC20" i="5"/>
  <c r="AA20" i="5"/>
  <c r="X20" i="5"/>
  <c r="V20" i="5"/>
  <c r="T20" i="5"/>
  <c r="R20" i="5"/>
  <c r="P20" i="5"/>
  <c r="N20" i="5"/>
  <c r="K20" i="5"/>
  <c r="I20" i="5"/>
  <c r="G20" i="5"/>
  <c r="E20" i="5"/>
  <c r="AE19" i="5"/>
  <c r="AC19" i="5"/>
  <c r="AA19" i="5"/>
  <c r="X19" i="5"/>
  <c r="V19" i="5"/>
  <c r="T19" i="5"/>
  <c r="R19" i="5"/>
  <c r="P19" i="5"/>
  <c r="N19" i="5"/>
  <c r="K19" i="5"/>
  <c r="I19" i="5"/>
  <c r="G19" i="5"/>
  <c r="E19" i="5"/>
  <c r="AE18" i="5"/>
  <c r="AC18" i="5"/>
  <c r="AA18" i="5"/>
  <c r="X18" i="5"/>
  <c r="V18" i="5"/>
  <c r="T18" i="5"/>
  <c r="R18" i="5"/>
  <c r="P18" i="5"/>
  <c r="N18" i="5"/>
  <c r="K18" i="5"/>
  <c r="I18" i="5"/>
  <c r="G18" i="5"/>
  <c r="E18" i="5"/>
  <c r="AE17" i="5"/>
  <c r="AC17" i="5"/>
  <c r="AA17" i="5"/>
  <c r="X17" i="5"/>
  <c r="V17" i="5"/>
  <c r="T17" i="5"/>
  <c r="R17" i="5"/>
  <c r="P17" i="5"/>
  <c r="N17" i="5"/>
  <c r="K17" i="5"/>
  <c r="I17" i="5"/>
  <c r="G17" i="5"/>
  <c r="E17" i="5"/>
  <c r="AE16" i="5"/>
  <c r="AC16" i="5"/>
  <c r="AA16" i="5"/>
  <c r="X16" i="5"/>
  <c r="V16" i="5"/>
  <c r="T16" i="5"/>
  <c r="R16" i="5"/>
  <c r="P16" i="5"/>
  <c r="N16" i="5"/>
  <c r="K16" i="5"/>
  <c r="I16" i="5"/>
  <c r="G16" i="5"/>
  <c r="E16" i="5"/>
  <c r="AE15" i="5"/>
  <c r="AC15" i="5"/>
  <c r="AA15" i="5"/>
  <c r="X15" i="5"/>
  <c r="V15" i="5"/>
  <c r="T15" i="5"/>
  <c r="R15" i="5"/>
  <c r="P15" i="5"/>
  <c r="N15" i="5"/>
  <c r="K15" i="5"/>
  <c r="I15" i="5"/>
  <c r="G15" i="5"/>
  <c r="E15" i="5"/>
  <c r="AE14" i="5"/>
  <c r="AC14" i="5"/>
  <c r="AA14" i="5"/>
  <c r="X14" i="5"/>
  <c r="V14" i="5"/>
  <c r="T14" i="5"/>
  <c r="R14" i="5"/>
  <c r="P14" i="5"/>
  <c r="N14" i="5"/>
  <c r="K14" i="5"/>
  <c r="I14" i="5"/>
  <c r="G14" i="5"/>
  <c r="E14" i="5"/>
  <c r="AE13" i="5"/>
  <c r="AC13" i="5"/>
  <c r="AA13" i="5"/>
  <c r="X13" i="5"/>
  <c r="V13" i="5"/>
  <c r="T13" i="5"/>
  <c r="R13" i="5"/>
  <c r="P13" i="5"/>
  <c r="N13" i="5"/>
  <c r="K13" i="5"/>
  <c r="I13" i="5"/>
  <c r="G13" i="5"/>
  <c r="E13" i="5"/>
  <c r="AE12" i="5"/>
  <c r="AC12" i="5"/>
  <c r="AA12" i="5"/>
  <c r="X12" i="5"/>
  <c r="V12" i="5"/>
  <c r="T12" i="5"/>
  <c r="R12" i="5"/>
  <c r="P12" i="5"/>
  <c r="N12" i="5"/>
  <c r="K12" i="5"/>
  <c r="I12" i="5"/>
  <c r="G12" i="5"/>
  <c r="E12" i="5"/>
  <c r="AE11" i="5"/>
  <c r="AC11" i="5"/>
  <c r="AA11" i="5"/>
  <c r="X11" i="5"/>
  <c r="V11" i="5"/>
  <c r="T11" i="5"/>
  <c r="R11" i="5"/>
  <c r="P11" i="5"/>
  <c r="N11" i="5"/>
  <c r="K11" i="5"/>
  <c r="I11" i="5"/>
  <c r="G11" i="5"/>
  <c r="E11" i="5"/>
  <c r="AE10" i="5"/>
  <c r="AC10" i="5"/>
  <c r="AA10" i="5"/>
  <c r="X10" i="5"/>
  <c r="V10" i="5"/>
  <c r="T10" i="5"/>
  <c r="R10" i="5"/>
  <c r="P10" i="5"/>
  <c r="N10" i="5"/>
  <c r="K10" i="5"/>
  <c r="I10" i="5"/>
  <c r="G10" i="5"/>
  <c r="E10" i="5"/>
  <c r="AE9" i="5"/>
  <c r="AC9" i="5"/>
  <c r="AA9" i="5"/>
  <c r="X9" i="5"/>
  <c r="V9" i="5"/>
  <c r="T9" i="5"/>
  <c r="R9" i="5"/>
  <c r="P9" i="5"/>
  <c r="N9" i="5"/>
  <c r="K9" i="5"/>
  <c r="I9" i="5"/>
  <c r="G9" i="5"/>
  <c r="E9" i="5"/>
  <c r="AE8" i="5"/>
  <c r="AC8" i="5"/>
  <c r="AA8" i="5"/>
  <c r="X8" i="5"/>
  <c r="V8" i="5"/>
  <c r="T8" i="5"/>
  <c r="R8" i="5"/>
  <c r="P8" i="5"/>
  <c r="N8" i="5"/>
  <c r="K8" i="5"/>
  <c r="I8" i="5"/>
  <c r="G8" i="5"/>
  <c r="E8" i="5"/>
  <c r="AE7" i="5"/>
  <c r="AC7" i="5"/>
  <c r="AA7" i="5"/>
  <c r="X7" i="5"/>
  <c r="V7" i="5"/>
  <c r="T7" i="5"/>
  <c r="R7" i="5"/>
  <c r="P7" i="5"/>
  <c r="N7" i="5"/>
  <c r="K7" i="5"/>
  <c r="I7" i="5"/>
  <c r="G7" i="5"/>
  <c r="E7" i="5"/>
  <c r="AE6" i="5"/>
  <c r="AC6" i="5"/>
  <c r="X6" i="5"/>
  <c r="V6" i="5"/>
  <c r="T6" i="5"/>
  <c r="R6" i="5"/>
  <c r="P6" i="5"/>
  <c r="N6" i="5"/>
  <c r="K6" i="5"/>
  <c r="I6" i="5"/>
  <c r="G6" i="5"/>
  <c r="E6" i="5"/>
  <c r="AE5" i="5"/>
  <c r="AC5" i="5"/>
  <c r="X5" i="5"/>
  <c r="V5" i="5"/>
  <c r="T5" i="5"/>
  <c r="N5" i="5"/>
  <c r="K5" i="5"/>
  <c r="I5" i="5"/>
  <c r="AE4" i="5"/>
  <c r="AC4" i="5"/>
  <c r="X4" i="5"/>
  <c r="T4" i="5"/>
  <c r="N4" i="5"/>
  <c r="K4" i="5"/>
  <c r="U152" i="2"/>
  <c r="AM152" i="2" s="1"/>
  <c r="P152" i="2"/>
  <c r="N152" i="2"/>
  <c r="J152" i="2"/>
  <c r="L152" i="2" s="1"/>
  <c r="D152" i="2"/>
  <c r="V152" i="2" s="1"/>
  <c r="AN152" i="2" s="1"/>
  <c r="U151" i="2"/>
  <c r="AM151" i="2" s="1"/>
  <c r="AT152" i="2" s="1"/>
  <c r="AV152" i="2" s="1"/>
  <c r="N151" i="2"/>
  <c r="P151" i="2" s="1"/>
  <c r="J151" i="2"/>
  <c r="D151" i="2"/>
  <c r="V151" i="2" s="1"/>
  <c r="AN151" i="2" s="1"/>
  <c r="U150" i="2"/>
  <c r="AM150" i="2" s="1"/>
  <c r="AT151" i="2" s="1"/>
  <c r="AV151" i="2" s="1"/>
  <c r="N150" i="2"/>
  <c r="P150" i="2" s="1"/>
  <c r="J150" i="2"/>
  <c r="AB150" i="2" s="1"/>
  <c r="AD150" i="2" s="1"/>
  <c r="D150" i="2"/>
  <c r="V150" i="2" s="1"/>
  <c r="AN150" i="2" s="1"/>
  <c r="U149" i="2"/>
  <c r="AM149" i="2" s="1"/>
  <c r="AT150" i="2" s="1"/>
  <c r="AV150" i="2" s="1"/>
  <c r="N149" i="2"/>
  <c r="P149" i="2" s="1"/>
  <c r="J149" i="2"/>
  <c r="D149" i="2"/>
  <c r="V149" i="2" s="1"/>
  <c r="AN149" i="2" s="1"/>
  <c r="AM148" i="2"/>
  <c r="AT149" i="2" s="1"/>
  <c r="AV149" i="2" s="1"/>
  <c r="U148" i="2"/>
  <c r="N148" i="2"/>
  <c r="P148" i="2" s="1"/>
  <c r="J148" i="2"/>
  <c r="AB148" i="2" s="1"/>
  <c r="AD148" i="2" s="1"/>
  <c r="D148" i="2"/>
  <c r="V148" i="2" s="1"/>
  <c r="AN148" i="2" s="1"/>
  <c r="AM147" i="2"/>
  <c r="AT148" i="2" s="1"/>
  <c r="AV148" i="2" s="1"/>
  <c r="AB147" i="2"/>
  <c r="AD147" i="2" s="1"/>
  <c r="U147" i="2"/>
  <c r="N147" i="2"/>
  <c r="P147" i="2" s="1"/>
  <c r="J147" i="2"/>
  <c r="L147" i="2" s="1"/>
  <c r="D147" i="2"/>
  <c r="V147" i="2" s="1"/>
  <c r="AN147" i="2" s="1"/>
  <c r="AB146" i="2"/>
  <c r="AD146" i="2" s="1"/>
  <c r="U146" i="2"/>
  <c r="AM146" i="2" s="1"/>
  <c r="AT147" i="2" s="1"/>
  <c r="AV147" i="2" s="1"/>
  <c r="N146" i="2"/>
  <c r="P146" i="2" s="1"/>
  <c r="L146" i="2"/>
  <c r="J146" i="2"/>
  <c r="D146" i="2"/>
  <c r="V146" i="2" s="1"/>
  <c r="AN146" i="2" s="1"/>
  <c r="U145" i="2"/>
  <c r="AM145" i="2" s="1"/>
  <c r="AT146" i="2" s="1"/>
  <c r="AV146" i="2" s="1"/>
  <c r="N145" i="2"/>
  <c r="P145" i="2" s="1"/>
  <c r="J145" i="2"/>
  <c r="D145" i="2"/>
  <c r="V145" i="2" s="1"/>
  <c r="AN145" i="2" s="1"/>
  <c r="U144" i="2"/>
  <c r="AM144" i="2" s="1"/>
  <c r="AT145" i="2" s="1"/>
  <c r="AV145" i="2" s="1"/>
  <c r="N144" i="2"/>
  <c r="P144" i="2" s="1"/>
  <c r="J144" i="2"/>
  <c r="L144" i="2" s="1"/>
  <c r="D144" i="2"/>
  <c r="V144" i="2" s="1"/>
  <c r="AN144" i="2" s="1"/>
  <c r="V143" i="2"/>
  <c r="AN143" i="2" s="1"/>
  <c r="U143" i="2"/>
  <c r="AM143" i="2" s="1"/>
  <c r="AT144" i="2" s="1"/>
  <c r="AV144" i="2" s="1"/>
  <c r="N143" i="2"/>
  <c r="P143" i="2" s="1"/>
  <c r="J143" i="2"/>
  <c r="D143" i="2"/>
  <c r="U142" i="2"/>
  <c r="AM142" i="2" s="1"/>
  <c r="AT143" i="2" s="1"/>
  <c r="AV143" i="2" s="1"/>
  <c r="N142" i="2"/>
  <c r="P142" i="2" s="1"/>
  <c r="J142" i="2"/>
  <c r="AB142" i="2" s="1"/>
  <c r="AD142" i="2" s="1"/>
  <c r="D142" i="2"/>
  <c r="V142" i="2" s="1"/>
  <c r="AN142" i="2" s="1"/>
  <c r="U141" i="2"/>
  <c r="AM141" i="2" s="1"/>
  <c r="AT142" i="2" s="1"/>
  <c r="AV142" i="2" s="1"/>
  <c r="N141" i="2"/>
  <c r="P141" i="2" s="1"/>
  <c r="J141" i="2"/>
  <c r="D141" i="2"/>
  <c r="V141" i="2" s="1"/>
  <c r="AN141" i="2" s="1"/>
  <c r="U140" i="2"/>
  <c r="AM140" i="2" s="1"/>
  <c r="AT141" i="2" s="1"/>
  <c r="AV141" i="2" s="1"/>
  <c r="N140" i="2"/>
  <c r="P140" i="2" s="1"/>
  <c r="J140" i="2"/>
  <c r="L140" i="2" s="1"/>
  <c r="D140" i="2"/>
  <c r="V140" i="2" s="1"/>
  <c r="AN140" i="2" s="1"/>
  <c r="U139" i="2"/>
  <c r="AM139" i="2" s="1"/>
  <c r="AT140" i="2" s="1"/>
  <c r="AV140" i="2" s="1"/>
  <c r="N139" i="2"/>
  <c r="P139" i="2" s="1"/>
  <c r="J139" i="2"/>
  <c r="L139" i="2" s="1"/>
  <c r="D139" i="2"/>
  <c r="V139" i="2" s="1"/>
  <c r="AN139" i="2" s="1"/>
  <c r="U138" i="2"/>
  <c r="AM138" i="2" s="1"/>
  <c r="AT139" i="2" s="1"/>
  <c r="AV139" i="2" s="1"/>
  <c r="N138" i="2"/>
  <c r="P138" i="2" s="1"/>
  <c r="J138" i="2"/>
  <c r="AB138" i="2" s="1"/>
  <c r="AD138" i="2" s="1"/>
  <c r="D138" i="2"/>
  <c r="V138" i="2" s="1"/>
  <c r="AN138" i="2" s="1"/>
  <c r="U137" i="2"/>
  <c r="AM137" i="2" s="1"/>
  <c r="AT138" i="2" s="1"/>
  <c r="AV138" i="2" s="1"/>
  <c r="N137" i="2"/>
  <c r="P137" i="2" s="1"/>
  <c r="J137" i="2"/>
  <c r="D137" i="2"/>
  <c r="V137" i="2" s="1"/>
  <c r="AN137" i="2" s="1"/>
  <c r="AM136" i="2"/>
  <c r="AT137" i="2" s="1"/>
  <c r="AV137" i="2" s="1"/>
  <c r="U136" i="2"/>
  <c r="N136" i="2"/>
  <c r="P136" i="2" s="1"/>
  <c r="J136" i="2"/>
  <c r="AB136" i="2" s="1"/>
  <c r="AD136" i="2" s="1"/>
  <c r="D136" i="2"/>
  <c r="V136" i="2" s="1"/>
  <c r="AN136" i="2" s="1"/>
  <c r="AN135" i="2"/>
  <c r="U135" i="2"/>
  <c r="AM135" i="2" s="1"/>
  <c r="AT136" i="2" s="1"/>
  <c r="AV136" i="2" s="1"/>
  <c r="N135" i="2"/>
  <c r="P135" i="2" s="1"/>
  <c r="J135" i="2"/>
  <c r="L135" i="2" s="1"/>
  <c r="D135" i="2"/>
  <c r="V135" i="2" s="1"/>
  <c r="U134" i="2"/>
  <c r="AM134" i="2" s="1"/>
  <c r="AT135" i="2" s="1"/>
  <c r="AV135" i="2" s="1"/>
  <c r="N134" i="2"/>
  <c r="P134" i="2" s="1"/>
  <c r="J134" i="2"/>
  <c r="D134" i="2"/>
  <c r="V134" i="2" s="1"/>
  <c r="AN134" i="2" s="1"/>
  <c r="U133" i="2"/>
  <c r="AM133" i="2" s="1"/>
  <c r="AT134" i="2" s="1"/>
  <c r="AV134" i="2" s="1"/>
  <c r="N133" i="2"/>
  <c r="P133" i="2" s="1"/>
  <c r="J133" i="2"/>
  <c r="D133" i="2"/>
  <c r="V133" i="2" s="1"/>
  <c r="AN133" i="2" s="1"/>
  <c r="AT132" i="2"/>
  <c r="AV132" i="2" s="1"/>
  <c r="U132" i="2"/>
  <c r="AM132" i="2" s="1"/>
  <c r="AT133" i="2" s="1"/>
  <c r="AV133" i="2" s="1"/>
  <c r="N132" i="2"/>
  <c r="P132" i="2" s="1"/>
  <c r="J132" i="2"/>
  <c r="L132" i="2" s="1"/>
  <c r="D132" i="2"/>
  <c r="V132" i="2" s="1"/>
  <c r="AN132" i="2" s="1"/>
  <c r="U131" i="2"/>
  <c r="AM131" i="2" s="1"/>
  <c r="N131" i="2"/>
  <c r="P131" i="2" s="1"/>
  <c r="J131" i="2"/>
  <c r="L131" i="2" s="1"/>
  <c r="D131" i="2"/>
  <c r="V131" i="2" s="1"/>
  <c r="AN131" i="2" s="1"/>
  <c r="U130" i="2"/>
  <c r="AM130" i="2" s="1"/>
  <c r="AT131" i="2" s="1"/>
  <c r="AV131" i="2" s="1"/>
  <c r="N130" i="2"/>
  <c r="P130" i="2" s="1"/>
  <c r="J130" i="2"/>
  <c r="L130" i="2" s="1"/>
  <c r="D130" i="2"/>
  <c r="V130" i="2" s="1"/>
  <c r="AN130" i="2" s="1"/>
  <c r="U129" i="2"/>
  <c r="N129" i="2"/>
  <c r="P129" i="2" s="1"/>
  <c r="J129" i="2"/>
  <c r="D129" i="2"/>
  <c r="V129" i="2" s="1"/>
  <c r="AN129" i="2" s="1"/>
  <c r="U128" i="2"/>
  <c r="AM128" i="2" s="1"/>
  <c r="AT129" i="2" s="1"/>
  <c r="AV129" i="2" s="1"/>
  <c r="N128" i="2"/>
  <c r="P128" i="2" s="1"/>
  <c r="J128" i="2"/>
  <c r="AB128" i="2" s="1"/>
  <c r="AD128" i="2" s="1"/>
  <c r="D128" i="2"/>
  <c r="V128" i="2" s="1"/>
  <c r="AN128" i="2" s="1"/>
  <c r="V127" i="2"/>
  <c r="AN127" i="2" s="1"/>
  <c r="U127" i="2"/>
  <c r="AM127" i="2" s="1"/>
  <c r="N127" i="2"/>
  <c r="P127" i="2" s="1"/>
  <c r="J127" i="2"/>
  <c r="AB127" i="2" s="1"/>
  <c r="AD127" i="2" s="1"/>
  <c r="AX126" i="2"/>
  <c r="AZ126" i="2" s="1"/>
  <c r="AF126" i="2"/>
  <c r="AH126" i="2" s="1"/>
  <c r="AB126" i="2"/>
  <c r="V126" i="2"/>
  <c r="AN126" i="2" s="1"/>
  <c r="U126" i="2"/>
  <c r="AF127" i="2" s="1"/>
  <c r="AH127" i="2" s="1"/>
  <c r="N126" i="2"/>
  <c r="L126" i="2"/>
  <c r="U121" i="2"/>
  <c r="AM121" i="2" s="1"/>
  <c r="N121" i="2"/>
  <c r="P121" i="2" s="1"/>
  <c r="J121" i="2"/>
  <c r="D121" i="2"/>
  <c r="V121" i="2" s="1"/>
  <c r="AN121" i="2" s="1"/>
  <c r="U120" i="2"/>
  <c r="AM120" i="2" s="1"/>
  <c r="AT121" i="2" s="1"/>
  <c r="AV121" i="2" s="1"/>
  <c r="N120" i="2"/>
  <c r="P120" i="2" s="1"/>
  <c r="J120" i="2"/>
  <c r="D120" i="2"/>
  <c r="V120" i="2" s="1"/>
  <c r="AN120" i="2" s="1"/>
  <c r="U119" i="2"/>
  <c r="AM119" i="2" s="1"/>
  <c r="AT120" i="2" s="1"/>
  <c r="AV120" i="2" s="1"/>
  <c r="N119" i="2"/>
  <c r="P119" i="2" s="1"/>
  <c r="J119" i="2"/>
  <c r="AB119" i="2" s="1"/>
  <c r="AD119" i="2" s="1"/>
  <c r="D119" i="2"/>
  <c r="V119" i="2" s="1"/>
  <c r="AN119" i="2" s="1"/>
  <c r="AB118" i="2"/>
  <c r="AD118" i="2" s="1"/>
  <c r="U118" i="2"/>
  <c r="AM118" i="2" s="1"/>
  <c r="AT119" i="2" s="1"/>
  <c r="AV119" i="2" s="1"/>
  <c r="N118" i="2"/>
  <c r="P118" i="2" s="1"/>
  <c r="L118" i="2"/>
  <c r="J118" i="2"/>
  <c r="D118" i="2"/>
  <c r="V118" i="2" s="1"/>
  <c r="AN118" i="2" s="1"/>
  <c r="AM117" i="2"/>
  <c r="AT118" i="2" s="1"/>
  <c r="AV118" i="2" s="1"/>
  <c r="U117" i="2"/>
  <c r="N117" i="2"/>
  <c r="P117" i="2" s="1"/>
  <c r="J117" i="2"/>
  <c r="AB117" i="2" s="1"/>
  <c r="AD117" i="2" s="1"/>
  <c r="D117" i="2"/>
  <c r="V117" i="2" s="1"/>
  <c r="AN117" i="2" s="1"/>
  <c r="U116" i="2"/>
  <c r="AM116" i="2" s="1"/>
  <c r="AT117" i="2" s="1"/>
  <c r="AV117" i="2" s="1"/>
  <c r="N116" i="2"/>
  <c r="P116" i="2" s="1"/>
  <c r="J116" i="2"/>
  <c r="D116" i="2"/>
  <c r="V116" i="2" s="1"/>
  <c r="AN116" i="2" s="1"/>
  <c r="U115" i="2"/>
  <c r="AM115" i="2" s="1"/>
  <c r="AT116" i="2" s="1"/>
  <c r="AV116" i="2" s="1"/>
  <c r="N115" i="2"/>
  <c r="P115" i="2" s="1"/>
  <c r="J115" i="2"/>
  <c r="D115" i="2"/>
  <c r="V115" i="2" s="1"/>
  <c r="AN115" i="2" s="1"/>
  <c r="AM114" i="2"/>
  <c r="AT115" i="2" s="1"/>
  <c r="AV115" i="2" s="1"/>
  <c r="U114" i="2"/>
  <c r="N114" i="2"/>
  <c r="P114" i="2" s="1"/>
  <c r="J114" i="2"/>
  <c r="D114" i="2"/>
  <c r="V114" i="2" s="1"/>
  <c r="AN114" i="2" s="1"/>
  <c r="V113" i="2"/>
  <c r="AN113" i="2" s="1"/>
  <c r="U113" i="2"/>
  <c r="AM113" i="2" s="1"/>
  <c r="AT114" i="2" s="1"/>
  <c r="AV114" i="2" s="1"/>
  <c r="P113" i="2"/>
  <c r="N113" i="2"/>
  <c r="J113" i="2"/>
  <c r="AB113" i="2" s="1"/>
  <c r="AD113" i="2" s="1"/>
  <c r="D113" i="2"/>
  <c r="U112" i="2"/>
  <c r="AM112" i="2" s="1"/>
  <c r="AT113" i="2" s="1"/>
  <c r="AV113" i="2" s="1"/>
  <c r="N112" i="2"/>
  <c r="P112" i="2" s="1"/>
  <c r="J112" i="2"/>
  <c r="D112" i="2"/>
  <c r="V112" i="2" s="1"/>
  <c r="AN112" i="2" s="1"/>
  <c r="U111" i="2"/>
  <c r="AM111" i="2" s="1"/>
  <c r="AT112" i="2" s="1"/>
  <c r="AV112" i="2" s="1"/>
  <c r="N111" i="2"/>
  <c r="P111" i="2" s="1"/>
  <c r="J111" i="2"/>
  <c r="AB111" i="2" s="1"/>
  <c r="AD111" i="2" s="1"/>
  <c r="D111" i="2"/>
  <c r="V111" i="2" s="1"/>
  <c r="AN111" i="2" s="1"/>
  <c r="AB110" i="2"/>
  <c r="AD110" i="2" s="1"/>
  <c r="U110" i="2"/>
  <c r="AM110" i="2" s="1"/>
  <c r="AT111" i="2" s="1"/>
  <c r="AV111" i="2" s="1"/>
  <c r="N110" i="2"/>
  <c r="P110" i="2" s="1"/>
  <c r="J110" i="2"/>
  <c r="L110" i="2" s="1"/>
  <c r="D110" i="2"/>
  <c r="V110" i="2" s="1"/>
  <c r="AN110" i="2" s="1"/>
  <c r="U109" i="2"/>
  <c r="AM109" i="2" s="1"/>
  <c r="AT110" i="2" s="1"/>
  <c r="AV110" i="2" s="1"/>
  <c r="N109" i="2"/>
  <c r="P109" i="2" s="1"/>
  <c r="J109" i="2"/>
  <c r="L109" i="2" s="1"/>
  <c r="D109" i="2"/>
  <c r="V109" i="2" s="1"/>
  <c r="AN109" i="2" s="1"/>
  <c r="U108" i="2"/>
  <c r="AM108" i="2" s="1"/>
  <c r="AT109" i="2" s="1"/>
  <c r="AV109" i="2" s="1"/>
  <c r="N108" i="2"/>
  <c r="P108" i="2" s="1"/>
  <c r="J108" i="2"/>
  <c r="AB108" i="2" s="1"/>
  <c r="AD108" i="2" s="1"/>
  <c r="D108" i="2"/>
  <c r="V108" i="2" s="1"/>
  <c r="AN108" i="2" s="1"/>
  <c r="U107" i="2"/>
  <c r="AM107" i="2" s="1"/>
  <c r="AT108" i="2" s="1"/>
  <c r="AV108" i="2" s="1"/>
  <c r="N107" i="2"/>
  <c r="P107" i="2" s="1"/>
  <c r="J107" i="2"/>
  <c r="AB107" i="2" s="1"/>
  <c r="AD107" i="2" s="1"/>
  <c r="D107" i="2"/>
  <c r="V107" i="2" s="1"/>
  <c r="AN107" i="2" s="1"/>
  <c r="U106" i="2"/>
  <c r="AM106" i="2" s="1"/>
  <c r="AT107" i="2" s="1"/>
  <c r="AV107" i="2" s="1"/>
  <c r="N106" i="2"/>
  <c r="P106" i="2" s="1"/>
  <c r="J106" i="2"/>
  <c r="L106" i="2" s="1"/>
  <c r="D106" i="2"/>
  <c r="V106" i="2" s="1"/>
  <c r="AN106" i="2" s="1"/>
  <c r="U105" i="2"/>
  <c r="AM105" i="2" s="1"/>
  <c r="AT106" i="2" s="1"/>
  <c r="AV106" i="2" s="1"/>
  <c r="N105" i="2"/>
  <c r="P105" i="2" s="1"/>
  <c r="J105" i="2"/>
  <c r="L105" i="2" s="1"/>
  <c r="D105" i="2"/>
  <c r="V105" i="2" s="1"/>
  <c r="AN105" i="2" s="1"/>
  <c r="U104" i="2"/>
  <c r="AM104" i="2" s="1"/>
  <c r="AT105" i="2" s="1"/>
  <c r="AV105" i="2" s="1"/>
  <c r="N104" i="2"/>
  <c r="P104" i="2" s="1"/>
  <c r="L104" i="2"/>
  <c r="J104" i="2"/>
  <c r="AB104" i="2" s="1"/>
  <c r="AD104" i="2" s="1"/>
  <c r="D104" i="2"/>
  <c r="V104" i="2" s="1"/>
  <c r="AN104" i="2" s="1"/>
  <c r="U103" i="2"/>
  <c r="AM103" i="2" s="1"/>
  <c r="AT104" i="2" s="1"/>
  <c r="AV104" i="2" s="1"/>
  <c r="N103" i="2"/>
  <c r="P103" i="2" s="1"/>
  <c r="J103" i="2"/>
  <c r="L103" i="2" s="1"/>
  <c r="D103" i="2"/>
  <c r="V103" i="2" s="1"/>
  <c r="AN103" i="2" s="1"/>
  <c r="AB102" i="2"/>
  <c r="AD102" i="2" s="1"/>
  <c r="U102" i="2"/>
  <c r="AM102" i="2" s="1"/>
  <c r="AT103" i="2" s="1"/>
  <c r="AV103" i="2" s="1"/>
  <c r="N102" i="2"/>
  <c r="P102" i="2" s="1"/>
  <c r="J102" i="2"/>
  <c r="L102" i="2" s="1"/>
  <c r="D102" i="2"/>
  <c r="V102" i="2" s="1"/>
  <c r="AN102" i="2" s="1"/>
  <c r="U101" i="2"/>
  <c r="AM101" i="2" s="1"/>
  <c r="AT102" i="2" s="1"/>
  <c r="AV102" i="2" s="1"/>
  <c r="N101" i="2"/>
  <c r="P101" i="2" s="1"/>
  <c r="J101" i="2"/>
  <c r="D101" i="2"/>
  <c r="V101" i="2" s="1"/>
  <c r="AN101" i="2" s="1"/>
  <c r="U100" i="2"/>
  <c r="AM100" i="2" s="1"/>
  <c r="AT101" i="2" s="1"/>
  <c r="AV101" i="2" s="1"/>
  <c r="N100" i="2"/>
  <c r="P100" i="2" s="1"/>
  <c r="J100" i="2"/>
  <c r="AB100" i="2" s="1"/>
  <c r="AD100" i="2" s="1"/>
  <c r="D100" i="2"/>
  <c r="V100" i="2" s="1"/>
  <c r="AN100" i="2" s="1"/>
  <c r="V99" i="2"/>
  <c r="AN99" i="2" s="1"/>
  <c r="U99" i="2"/>
  <c r="AM99" i="2" s="1"/>
  <c r="AT100" i="2" s="1"/>
  <c r="AV100" i="2" s="1"/>
  <c r="N99" i="2"/>
  <c r="P99" i="2" s="1"/>
  <c r="J99" i="2"/>
  <c r="L99" i="2" s="1"/>
  <c r="D99" i="2"/>
  <c r="U98" i="2"/>
  <c r="AM98" i="2" s="1"/>
  <c r="AT99" i="2" s="1"/>
  <c r="AV99" i="2" s="1"/>
  <c r="N98" i="2"/>
  <c r="P98" i="2" s="1"/>
  <c r="J98" i="2"/>
  <c r="L98" i="2" s="1"/>
  <c r="D98" i="2"/>
  <c r="V98" i="2" s="1"/>
  <c r="AN98" i="2" s="1"/>
  <c r="U97" i="2"/>
  <c r="AM97" i="2" s="1"/>
  <c r="AT98" i="2" s="1"/>
  <c r="AV98" i="2" s="1"/>
  <c r="N97" i="2"/>
  <c r="P97" i="2" s="1"/>
  <c r="J97" i="2"/>
  <c r="AB97" i="2" s="1"/>
  <c r="AD97" i="2" s="1"/>
  <c r="D97" i="2"/>
  <c r="V97" i="2" s="1"/>
  <c r="AN97" i="2" s="1"/>
  <c r="V96" i="2"/>
  <c r="AN96" i="2" s="1"/>
  <c r="U96" i="2"/>
  <c r="AM96" i="2" s="1"/>
  <c r="N96" i="2"/>
  <c r="P96" i="2" s="1"/>
  <c r="J96" i="2"/>
  <c r="AB96" i="2" s="1"/>
  <c r="AX95" i="2"/>
  <c r="AZ95" i="2" s="1"/>
  <c r="AT95" i="2"/>
  <c r="AV95" i="2" s="1"/>
  <c r="AF95" i="2"/>
  <c r="AB95" i="2"/>
  <c r="AD95" i="2" s="1"/>
  <c r="V95" i="2"/>
  <c r="AN95" i="2" s="1"/>
  <c r="U95" i="2"/>
  <c r="AM95" i="2" s="1"/>
  <c r="N95" i="2"/>
  <c r="P95" i="2" s="1"/>
  <c r="L95" i="2"/>
  <c r="AM90" i="2"/>
  <c r="V90" i="2"/>
  <c r="AN90" i="2" s="1"/>
  <c r="U90" i="2"/>
  <c r="N90" i="2"/>
  <c r="P90" i="2" s="1"/>
  <c r="J90" i="2"/>
  <c r="L90" i="2" s="1"/>
  <c r="V89" i="2"/>
  <c r="AN89" i="2" s="1"/>
  <c r="U89" i="2"/>
  <c r="AM89" i="2" s="1"/>
  <c r="AT90" i="2" s="1"/>
  <c r="AV90" i="2" s="1"/>
  <c r="N89" i="2"/>
  <c r="P89" i="2" s="1"/>
  <c r="J89" i="2"/>
  <c r="AB89" i="2" s="1"/>
  <c r="AD89" i="2" s="1"/>
  <c r="V88" i="2"/>
  <c r="AN88" i="2" s="1"/>
  <c r="U88" i="2"/>
  <c r="AM88" i="2" s="1"/>
  <c r="AT89" i="2" s="1"/>
  <c r="AV89" i="2" s="1"/>
  <c r="N88" i="2"/>
  <c r="P88" i="2" s="1"/>
  <c r="J88" i="2"/>
  <c r="AB88" i="2" s="1"/>
  <c r="AD88" i="2" s="1"/>
  <c r="AB87" i="2"/>
  <c r="AD87" i="2" s="1"/>
  <c r="V87" i="2"/>
  <c r="AN87" i="2" s="1"/>
  <c r="U87" i="2"/>
  <c r="AM87" i="2" s="1"/>
  <c r="AT88" i="2" s="1"/>
  <c r="AV88" i="2" s="1"/>
  <c r="N87" i="2"/>
  <c r="P87" i="2" s="1"/>
  <c r="J87" i="2"/>
  <c r="L87" i="2" s="1"/>
  <c r="V86" i="2"/>
  <c r="AN86" i="2" s="1"/>
  <c r="U86" i="2"/>
  <c r="AM86" i="2" s="1"/>
  <c r="AT87" i="2" s="1"/>
  <c r="AV87" i="2" s="1"/>
  <c r="P86" i="2"/>
  <c r="N86" i="2"/>
  <c r="J86" i="2"/>
  <c r="AB86" i="2" s="1"/>
  <c r="AD86" i="2" s="1"/>
  <c r="V85" i="2"/>
  <c r="AN85" i="2" s="1"/>
  <c r="U85" i="2"/>
  <c r="AM85" i="2" s="1"/>
  <c r="AT86" i="2" s="1"/>
  <c r="AV86" i="2" s="1"/>
  <c r="N85" i="2"/>
  <c r="P85" i="2" s="1"/>
  <c r="J85" i="2"/>
  <c r="AB85" i="2" s="1"/>
  <c r="AD85" i="2" s="1"/>
  <c r="V84" i="2"/>
  <c r="AN84" i="2" s="1"/>
  <c r="U84" i="2"/>
  <c r="AM84" i="2" s="1"/>
  <c r="AT85" i="2" s="1"/>
  <c r="AV85" i="2" s="1"/>
  <c r="N84" i="2"/>
  <c r="P84" i="2" s="1"/>
  <c r="J84" i="2"/>
  <c r="V83" i="2"/>
  <c r="AN83" i="2" s="1"/>
  <c r="U83" i="2"/>
  <c r="AM83" i="2" s="1"/>
  <c r="AT84" i="2" s="1"/>
  <c r="AV84" i="2" s="1"/>
  <c r="N83" i="2"/>
  <c r="P83" i="2" s="1"/>
  <c r="J83" i="2"/>
  <c r="L83" i="2" s="1"/>
  <c r="V82" i="2"/>
  <c r="AN82" i="2" s="1"/>
  <c r="U82" i="2"/>
  <c r="AM82" i="2" s="1"/>
  <c r="AT83" i="2" s="1"/>
  <c r="AV83" i="2" s="1"/>
  <c r="N82" i="2"/>
  <c r="P82" i="2" s="1"/>
  <c r="L82" i="2"/>
  <c r="J82" i="2"/>
  <c r="AB82" i="2" s="1"/>
  <c r="AD82" i="2" s="1"/>
  <c r="V81" i="2"/>
  <c r="AN81" i="2" s="1"/>
  <c r="U81" i="2"/>
  <c r="AM81" i="2" s="1"/>
  <c r="AT82" i="2" s="1"/>
  <c r="AV82" i="2" s="1"/>
  <c r="N81" i="2"/>
  <c r="P81" i="2" s="1"/>
  <c r="J81" i="2"/>
  <c r="L81" i="2" s="1"/>
  <c r="V80" i="2"/>
  <c r="AN80" i="2" s="1"/>
  <c r="U80" i="2"/>
  <c r="AM80" i="2" s="1"/>
  <c r="AT81" i="2" s="1"/>
  <c r="AV81" i="2" s="1"/>
  <c r="N80" i="2"/>
  <c r="P80" i="2" s="1"/>
  <c r="J80" i="2"/>
  <c r="L80" i="2" s="1"/>
  <c r="V79" i="2"/>
  <c r="AN79" i="2" s="1"/>
  <c r="U79" i="2"/>
  <c r="AM79" i="2" s="1"/>
  <c r="AT80" i="2" s="1"/>
  <c r="AV80" i="2" s="1"/>
  <c r="N79" i="2"/>
  <c r="P79" i="2" s="1"/>
  <c r="J79" i="2"/>
  <c r="AB79" i="2" s="1"/>
  <c r="AD79" i="2" s="1"/>
  <c r="V78" i="2"/>
  <c r="AN78" i="2" s="1"/>
  <c r="U78" i="2"/>
  <c r="AM78" i="2" s="1"/>
  <c r="AT79" i="2" s="1"/>
  <c r="AV79" i="2" s="1"/>
  <c r="N78" i="2"/>
  <c r="P78" i="2" s="1"/>
  <c r="J78" i="2"/>
  <c r="AB78" i="2" s="1"/>
  <c r="AD78" i="2" s="1"/>
  <c r="V77" i="2"/>
  <c r="AN77" i="2" s="1"/>
  <c r="U77" i="2"/>
  <c r="AM77" i="2" s="1"/>
  <c r="AT78" i="2" s="1"/>
  <c r="AV78" i="2" s="1"/>
  <c r="N77" i="2"/>
  <c r="P77" i="2" s="1"/>
  <c r="J77" i="2"/>
  <c r="V76" i="2"/>
  <c r="AN76" i="2" s="1"/>
  <c r="U76" i="2"/>
  <c r="AM76" i="2" s="1"/>
  <c r="AT77" i="2" s="1"/>
  <c r="AV77" i="2" s="1"/>
  <c r="N76" i="2"/>
  <c r="P76" i="2" s="1"/>
  <c r="J76" i="2"/>
  <c r="L76" i="2" s="1"/>
  <c r="V75" i="2"/>
  <c r="AN75" i="2" s="1"/>
  <c r="U75" i="2"/>
  <c r="AM75" i="2" s="1"/>
  <c r="AT76" i="2" s="1"/>
  <c r="AV76" i="2" s="1"/>
  <c r="N75" i="2"/>
  <c r="P75" i="2" s="1"/>
  <c r="J75" i="2"/>
  <c r="AB75" i="2" s="1"/>
  <c r="AD75" i="2" s="1"/>
  <c r="V74" i="2"/>
  <c r="AN74" i="2" s="1"/>
  <c r="U74" i="2"/>
  <c r="AM74" i="2" s="1"/>
  <c r="AT75" i="2" s="1"/>
  <c r="AV75" i="2" s="1"/>
  <c r="N74" i="2"/>
  <c r="P74" i="2" s="1"/>
  <c r="J74" i="2"/>
  <c r="AB74" i="2" s="1"/>
  <c r="AD74" i="2" s="1"/>
  <c r="V73" i="2"/>
  <c r="AN73" i="2" s="1"/>
  <c r="U73" i="2"/>
  <c r="AM73" i="2" s="1"/>
  <c r="AT74" i="2" s="1"/>
  <c r="AV74" i="2" s="1"/>
  <c r="N73" i="2"/>
  <c r="P73" i="2" s="1"/>
  <c r="J73" i="2"/>
  <c r="AB73" i="2" s="1"/>
  <c r="AD73" i="2" s="1"/>
  <c r="V72" i="2"/>
  <c r="AN72" i="2" s="1"/>
  <c r="U72" i="2"/>
  <c r="AM72" i="2" s="1"/>
  <c r="AT73" i="2" s="1"/>
  <c r="AV73" i="2" s="1"/>
  <c r="N72" i="2"/>
  <c r="P72" i="2" s="1"/>
  <c r="J72" i="2"/>
  <c r="V71" i="2"/>
  <c r="AN71" i="2" s="1"/>
  <c r="U71" i="2"/>
  <c r="AM71" i="2" s="1"/>
  <c r="AT72" i="2" s="1"/>
  <c r="AV72" i="2" s="1"/>
  <c r="N71" i="2"/>
  <c r="P71" i="2" s="1"/>
  <c r="J71" i="2"/>
  <c r="AB71" i="2" s="1"/>
  <c r="AD71" i="2" s="1"/>
  <c r="V70" i="2"/>
  <c r="AN70" i="2" s="1"/>
  <c r="U70" i="2"/>
  <c r="N70" i="2"/>
  <c r="P70" i="2" s="1"/>
  <c r="J70" i="2"/>
  <c r="AB70" i="2" s="1"/>
  <c r="AD70" i="2" s="1"/>
  <c r="V69" i="2"/>
  <c r="AN69" i="2" s="1"/>
  <c r="U69" i="2"/>
  <c r="AM69" i="2" s="1"/>
  <c r="AT70" i="2" s="1"/>
  <c r="AV70" i="2" s="1"/>
  <c r="N69" i="2"/>
  <c r="P69" i="2" s="1"/>
  <c r="J69" i="2"/>
  <c r="V68" i="2"/>
  <c r="AN68" i="2" s="1"/>
  <c r="U68" i="2"/>
  <c r="AM68" i="2" s="1"/>
  <c r="AT69" i="2" s="1"/>
  <c r="AV69" i="2" s="1"/>
  <c r="N68" i="2"/>
  <c r="P68" i="2" s="1"/>
  <c r="J68" i="2"/>
  <c r="L68" i="2" s="1"/>
  <c r="V67" i="2"/>
  <c r="AN67" i="2" s="1"/>
  <c r="U67" i="2"/>
  <c r="AM67" i="2" s="1"/>
  <c r="AT68" i="2" s="1"/>
  <c r="AV68" i="2" s="1"/>
  <c r="N67" i="2"/>
  <c r="P67" i="2" s="1"/>
  <c r="J67" i="2"/>
  <c r="L67" i="2" s="1"/>
  <c r="V66" i="2"/>
  <c r="AN66" i="2" s="1"/>
  <c r="U66" i="2"/>
  <c r="AM66" i="2" s="1"/>
  <c r="AT67" i="2" s="1"/>
  <c r="AV67" i="2" s="1"/>
  <c r="N66" i="2"/>
  <c r="P66" i="2" s="1"/>
  <c r="J66" i="2"/>
  <c r="AB66" i="2" s="1"/>
  <c r="AD66" i="2" s="1"/>
  <c r="V65" i="2"/>
  <c r="AN65" i="2" s="1"/>
  <c r="U65" i="2"/>
  <c r="N65" i="2"/>
  <c r="P65" i="2" s="1"/>
  <c r="J65" i="2"/>
  <c r="AB65" i="2" s="1"/>
  <c r="AD65" i="2" s="1"/>
  <c r="AX64" i="2"/>
  <c r="AZ64" i="2" s="1"/>
  <c r="AH64" i="2"/>
  <c r="AF64" i="2"/>
  <c r="AB64" i="2"/>
  <c r="V64" i="2"/>
  <c r="AN64" i="2" s="1"/>
  <c r="U64" i="2"/>
  <c r="AF69" i="2" s="1"/>
  <c r="AH69" i="2" s="1"/>
  <c r="N64" i="2"/>
  <c r="P64" i="2" s="1"/>
  <c r="L64" i="2"/>
  <c r="AB60" i="2"/>
  <c r="AD60" i="2" s="1"/>
  <c r="U60" i="2"/>
  <c r="AM60" i="2" s="1"/>
  <c r="N60" i="2"/>
  <c r="P60" i="2" s="1"/>
  <c r="J60" i="2"/>
  <c r="L60" i="2" s="1"/>
  <c r="D60" i="2"/>
  <c r="V60" i="2" s="1"/>
  <c r="AN60" i="2" s="1"/>
  <c r="U59" i="2"/>
  <c r="AM59" i="2" s="1"/>
  <c r="AT60" i="2" s="1"/>
  <c r="AV60" i="2" s="1"/>
  <c r="N59" i="2"/>
  <c r="P59" i="2" s="1"/>
  <c r="J59" i="2"/>
  <c r="D59" i="2"/>
  <c r="V59" i="2" s="1"/>
  <c r="AN59" i="2" s="1"/>
  <c r="U58" i="2"/>
  <c r="AM58" i="2" s="1"/>
  <c r="AT59" i="2" s="1"/>
  <c r="AV59" i="2" s="1"/>
  <c r="N58" i="2"/>
  <c r="P58" i="2" s="1"/>
  <c r="J58" i="2"/>
  <c r="L58" i="2" s="1"/>
  <c r="D58" i="2"/>
  <c r="V58" i="2" s="1"/>
  <c r="AN58" i="2" s="1"/>
  <c r="AD57" i="2"/>
  <c r="U57" i="2"/>
  <c r="AM57" i="2" s="1"/>
  <c r="AT58" i="2" s="1"/>
  <c r="AV58" i="2" s="1"/>
  <c r="N57" i="2"/>
  <c r="P57" i="2" s="1"/>
  <c r="J57" i="2"/>
  <c r="AB57" i="2" s="1"/>
  <c r="D57" i="2"/>
  <c r="V57" i="2" s="1"/>
  <c r="AN57" i="2" s="1"/>
  <c r="U56" i="2"/>
  <c r="AM56" i="2" s="1"/>
  <c r="AT57" i="2" s="1"/>
  <c r="AV57" i="2" s="1"/>
  <c r="N56" i="2"/>
  <c r="P56" i="2" s="1"/>
  <c r="J56" i="2"/>
  <c r="L56" i="2" s="1"/>
  <c r="D56" i="2"/>
  <c r="V56" i="2" s="1"/>
  <c r="AN56" i="2" s="1"/>
  <c r="U55" i="2"/>
  <c r="AM55" i="2" s="1"/>
  <c r="AT56" i="2" s="1"/>
  <c r="AV56" i="2" s="1"/>
  <c r="N55" i="2"/>
  <c r="P55" i="2" s="1"/>
  <c r="J55" i="2"/>
  <c r="L55" i="2" s="1"/>
  <c r="D55" i="2"/>
  <c r="V55" i="2" s="1"/>
  <c r="AN55" i="2" s="1"/>
  <c r="U54" i="2"/>
  <c r="AM54" i="2" s="1"/>
  <c r="AT55" i="2" s="1"/>
  <c r="AV55" i="2" s="1"/>
  <c r="N54" i="2"/>
  <c r="P54" i="2" s="1"/>
  <c r="J54" i="2"/>
  <c r="L54" i="2" s="1"/>
  <c r="D54" i="2"/>
  <c r="V54" i="2" s="1"/>
  <c r="AN54" i="2" s="1"/>
  <c r="U53" i="2"/>
  <c r="AM53" i="2" s="1"/>
  <c r="AT54" i="2" s="1"/>
  <c r="AV54" i="2" s="1"/>
  <c r="N53" i="2"/>
  <c r="P53" i="2" s="1"/>
  <c r="J53" i="2"/>
  <c r="AB53" i="2" s="1"/>
  <c r="AD53" i="2" s="1"/>
  <c r="D53" i="2"/>
  <c r="V53" i="2" s="1"/>
  <c r="AN53" i="2" s="1"/>
  <c r="U52" i="2"/>
  <c r="AM52" i="2" s="1"/>
  <c r="AT53" i="2" s="1"/>
  <c r="AV53" i="2" s="1"/>
  <c r="N52" i="2"/>
  <c r="P52" i="2" s="1"/>
  <c r="J52" i="2"/>
  <c r="L52" i="2" s="1"/>
  <c r="D52" i="2"/>
  <c r="V52" i="2" s="1"/>
  <c r="AN52" i="2" s="1"/>
  <c r="U51" i="2"/>
  <c r="AM51" i="2" s="1"/>
  <c r="AT52" i="2" s="1"/>
  <c r="AV52" i="2" s="1"/>
  <c r="N51" i="2"/>
  <c r="P51" i="2" s="1"/>
  <c r="J51" i="2"/>
  <c r="L51" i="2" s="1"/>
  <c r="D51" i="2"/>
  <c r="V51" i="2" s="1"/>
  <c r="AN51" i="2" s="1"/>
  <c r="AM50" i="2"/>
  <c r="AT51" i="2" s="1"/>
  <c r="AV51" i="2" s="1"/>
  <c r="U50" i="2"/>
  <c r="N50" i="2"/>
  <c r="P50" i="2" s="1"/>
  <c r="J50" i="2"/>
  <c r="AB50" i="2" s="1"/>
  <c r="AD50" i="2" s="1"/>
  <c r="D50" i="2"/>
  <c r="V50" i="2" s="1"/>
  <c r="AN50" i="2" s="1"/>
  <c r="U49" i="2"/>
  <c r="AM49" i="2" s="1"/>
  <c r="AT50" i="2" s="1"/>
  <c r="AV50" i="2" s="1"/>
  <c r="N49" i="2"/>
  <c r="P49" i="2" s="1"/>
  <c r="J49" i="2"/>
  <c r="D49" i="2"/>
  <c r="V49" i="2" s="1"/>
  <c r="AN49" i="2" s="1"/>
  <c r="U48" i="2"/>
  <c r="AM48" i="2" s="1"/>
  <c r="AT49" i="2" s="1"/>
  <c r="AV49" i="2" s="1"/>
  <c r="N48" i="2"/>
  <c r="P48" i="2" s="1"/>
  <c r="J48" i="2"/>
  <c r="L48" i="2" s="1"/>
  <c r="D48" i="2"/>
  <c r="V48" i="2" s="1"/>
  <c r="AN48" i="2" s="1"/>
  <c r="AT47" i="2"/>
  <c r="AV47" i="2" s="1"/>
  <c r="U47" i="2"/>
  <c r="AM47" i="2" s="1"/>
  <c r="AT48" i="2" s="1"/>
  <c r="AV48" i="2" s="1"/>
  <c r="N47" i="2"/>
  <c r="P47" i="2" s="1"/>
  <c r="J47" i="2"/>
  <c r="L47" i="2" s="1"/>
  <c r="D47" i="2"/>
  <c r="V47" i="2" s="1"/>
  <c r="AN47" i="2" s="1"/>
  <c r="U46" i="2"/>
  <c r="AM46" i="2" s="1"/>
  <c r="N46" i="2"/>
  <c r="P46" i="2" s="1"/>
  <c r="J46" i="2"/>
  <c r="L46" i="2" s="1"/>
  <c r="D46" i="2"/>
  <c r="V46" i="2" s="1"/>
  <c r="AN46" i="2" s="1"/>
  <c r="AM45" i="2"/>
  <c r="AT46" i="2" s="1"/>
  <c r="AV46" i="2" s="1"/>
  <c r="U45" i="2"/>
  <c r="N45" i="2"/>
  <c r="P45" i="2" s="1"/>
  <c r="J45" i="2"/>
  <c r="D45" i="2"/>
  <c r="V45" i="2" s="1"/>
  <c r="AN45" i="2" s="1"/>
  <c r="U44" i="2"/>
  <c r="AM44" i="2" s="1"/>
  <c r="AT45" i="2" s="1"/>
  <c r="AV45" i="2" s="1"/>
  <c r="N44" i="2"/>
  <c r="P44" i="2" s="1"/>
  <c r="J44" i="2"/>
  <c r="L44" i="2" s="1"/>
  <c r="D44" i="2"/>
  <c r="V44" i="2" s="1"/>
  <c r="AN44" i="2" s="1"/>
  <c r="U43" i="2"/>
  <c r="AM43" i="2" s="1"/>
  <c r="AT44" i="2" s="1"/>
  <c r="AV44" i="2" s="1"/>
  <c r="N43" i="2"/>
  <c r="P43" i="2" s="1"/>
  <c r="J43" i="2"/>
  <c r="AB43" i="2" s="1"/>
  <c r="AD43" i="2" s="1"/>
  <c r="D43" i="2"/>
  <c r="V43" i="2" s="1"/>
  <c r="AN43" i="2" s="1"/>
  <c r="U42" i="2"/>
  <c r="AM42" i="2" s="1"/>
  <c r="AT43" i="2" s="1"/>
  <c r="AV43" i="2" s="1"/>
  <c r="N42" i="2"/>
  <c r="P42" i="2" s="1"/>
  <c r="J42" i="2"/>
  <c r="AB42" i="2" s="1"/>
  <c r="AD42" i="2" s="1"/>
  <c r="D42" i="2"/>
  <c r="V42" i="2" s="1"/>
  <c r="AN42" i="2" s="1"/>
  <c r="U41" i="2"/>
  <c r="AM41" i="2" s="1"/>
  <c r="AT42" i="2" s="1"/>
  <c r="AV42" i="2" s="1"/>
  <c r="N41" i="2"/>
  <c r="P41" i="2" s="1"/>
  <c r="J41" i="2"/>
  <c r="AB41" i="2" s="1"/>
  <c r="AD41" i="2" s="1"/>
  <c r="D41" i="2"/>
  <c r="V41" i="2" s="1"/>
  <c r="AN41" i="2" s="1"/>
  <c r="U40" i="2"/>
  <c r="AM40" i="2" s="1"/>
  <c r="AT41" i="2" s="1"/>
  <c r="AV41" i="2" s="1"/>
  <c r="N40" i="2"/>
  <c r="P40" i="2" s="1"/>
  <c r="J40" i="2"/>
  <c r="L40" i="2" s="1"/>
  <c r="D40" i="2"/>
  <c r="V40" i="2" s="1"/>
  <c r="AN40" i="2" s="1"/>
  <c r="U39" i="2"/>
  <c r="AM39" i="2" s="1"/>
  <c r="AT40" i="2" s="1"/>
  <c r="AV40" i="2" s="1"/>
  <c r="N39" i="2"/>
  <c r="P39" i="2" s="1"/>
  <c r="J39" i="2"/>
  <c r="L39" i="2" s="1"/>
  <c r="D39" i="2"/>
  <c r="V39" i="2" s="1"/>
  <c r="AN39" i="2" s="1"/>
  <c r="U38" i="2"/>
  <c r="AM38" i="2" s="1"/>
  <c r="AT39" i="2" s="1"/>
  <c r="AV39" i="2" s="1"/>
  <c r="N38" i="2"/>
  <c r="P38" i="2" s="1"/>
  <c r="J38" i="2"/>
  <c r="AB38" i="2" s="1"/>
  <c r="AD38" i="2" s="1"/>
  <c r="D38" i="2"/>
  <c r="V38" i="2" s="1"/>
  <c r="AN38" i="2" s="1"/>
  <c r="U37" i="2"/>
  <c r="AM37" i="2" s="1"/>
  <c r="AT38" i="2" s="1"/>
  <c r="AV38" i="2" s="1"/>
  <c r="N37" i="2"/>
  <c r="P37" i="2" s="1"/>
  <c r="J37" i="2"/>
  <c r="L37" i="2" s="1"/>
  <c r="D37" i="2"/>
  <c r="V37" i="2" s="1"/>
  <c r="AN37" i="2" s="1"/>
  <c r="U36" i="2"/>
  <c r="AM36" i="2" s="1"/>
  <c r="AT37" i="2" s="1"/>
  <c r="AV37" i="2" s="1"/>
  <c r="N36" i="2"/>
  <c r="P36" i="2" s="1"/>
  <c r="J36" i="2"/>
  <c r="L36" i="2" s="1"/>
  <c r="D36" i="2"/>
  <c r="V36" i="2" s="1"/>
  <c r="AN36" i="2" s="1"/>
  <c r="V35" i="2"/>
  <c r="AN35" i="2" s="1"/>
  <c r="U35" i="2"/>
  <c r="AM35" i="2" s="1"/>
  <c r="AT36" i="2" s="1"/>
  <c r="AV36" i="2" s="1"/>
  <c r="N35" i="2"/>
  <c r="P35" i="2" s="1"/>
  <c r="J35" i="2"/>
  <c r="L35" i="2" s="1"/>
  <c r="AX34" i="2"/>
  <c r="AZ34" i="2" s="1"/>
  <c r="AF34" i="2"/>
  <c r="AH34" i="2" s="1"/>
  <c r="AB34" i="2"/>
  <c r="V34" i="2"/>
  <c r="AN34" i="2" s="1"/>
  <c r="U34" i="2"/>
  <c r="AM34" i="2" s="1"/>
  <c r="R34" i="2"/>
  <c r="N34" i="2"/>
  <c r="P34" i="2" s="1"/>
  <c r="L34" i="2"/>
  <c r="U30" i="2"/>
  <c r="AM30" i="2" s="1"/>
  <c r="N30" i="2"/>
  <c r="P30" i="2" s="1"/>
  <c r="J30" i="2"/>
  <c r="AB30" i="2" s="1"/>
  <c r="AD30" i="2" s="1"/>
  <c r="D30" i="2"/>
  <c r="V30" i="2" s="1"/>
  <c r="AN30" i="2" s="1"/>
  <c r="U29" i="2"/>
  <c r="AM29" i="2" s="1"/>
  <c r="AT30" i="2" s="1"/>
  <c r="AV30" i="2" s="1"/>
  <c r="N29" i="2"/>
  <c r="P29" i="2" s="1"/>
  <c r="J29" i="2"/>
  <c r="AB29" i="2" s="1"/>
  <c r="AD29" i="2" s="1"/>
  <c r="D29" i="2"/>
  <c r="V29" i="2" s="1"/>
  <c r="AN29" i="2" s="1"/>
  <c r="U28" i="2"/>
  <c r="AM28" i="2" s="1"/>
  <c r="AT29" i="2" s="1"/>
  <c r="AV29" i="2" s="1"/>
  <c r="N28" i="2"/>
  <c r="P28" i="2" s="1"/>
  <c r="J28" i="2"/>
  <c r="AB28" i="2" s="1"/>
  <c r="AD28" i="2" s="1"/>
  <c r="D28" i="2"/>
  <c r="V28" i="2" s="1"/>
  <c r="AN28" i="2" s="1"/>
  <c r="U27" i="2"/>
  <c r="AM27" i="2" s="1"/>
  <c r="AT28" i="2" s="1"/>
  <c r="AV28" i="2" s="1"/>
  <c r="N27" i="2"/>
  <c r="P27" i="2" s="1"/>
  <c r="J27" i="2"/>
  <c r="D27" i="2"/>
  <c r="V27" i="2" s="1"/>
  <c r="AN27" i="2" s="1"/>
  <c r="AD26" i="2"/>
  <c r="U26" i="2"/>
  <c r="AM26" i="2" s="1"/>
  <c r="AT27" i="2" s="1"/>
  <c r="AV27" i="2" s="1"/>
  <c r="N26" i="2"/>
  <c r="P26" i="2" s="1"/>
  <c r="J26" i="2"/>
  <c r="AB26" i="2" s="1"/>
  <c r="D26" i="2"/>
  <c r="V26" i="2" s="1"/>
  <c r="AN26" i="2" s="1"/>
  <c r="U25" i="2"/>
  <c r="AM25" i="2" s="1"/>
  <c r="AT26" i="2" s="1"/>
  <c r="AV26" i="2" s="1"/>
  <c r="N25" i="2"/>
  <c r="P25" i="2" s="1"/>
  <c r="J25" i="2"/>
  <c r="L25" i="2" s="1"/>
  <c r="D25" i="2"/>
  <c r="V25" i="2" s="1"/>
  <c r="AN25" i="2" s="1"/>
  <c r="AM24" i="2"/>
  <c r="AT25" i="2" s="1"/>
  <c r="AV25" i="2" s="1"/>
  <c r="U24" i="2"/>
  <c r="N24" i="2"/>
  <c r="P24" i="2" s="1"/>
  <c r="J24" i="2"/>
  <c r="AB24" i="2" s="1"/>
  <c r="AD24" i="2" s="1"/>
  <c r="D24" i="2"/>
  <c r="V24" i="2" s="1"/>
  <c r="AN24" i="2" s="1"/>
  <c r="U23" i="2"/>
  <c r="AM23" i="2" s="1"/>
  <c r="AT24" i="2" s="1"/>
  <c r="AV24" i="2" s="1"/>
  <c r="N23" i="2"/>
  <c r="P23" i="2" s="1"/>
  <c r="J23" i="2"/>
  <c r="D23" i="2"/>
  <c r="V23" i="2" s="1"/>
  <c r="AN23" i="2" s="1"/>
  <c r="U22" i="2"/>
  <c r="AM22" i="2" s="1"/>
  <c r="AT23" i="2" s="1"/>
  <c r="AV23" i="2" s="1"/>
  <c r="N22" i="2"/>
  <c r="P22" i="2" s="1"/>
  <c r="J22" i="2"/>
  <c r="AB22" i="2" s="1"/>
  <c r="AD22" i="2" s="1"/>
  <c r="D22" i="2"/>
  <c r="V22" i="2" s="1"/>
  <c r="AN22" i="2" s="1"/>
  <c r="AB21" i="2"/>
  <c r="AD21" i="2" s="1"/>
  <c r="U21" i="2"/>
  <c r="AM21" i="2" s="1"/>
  <c r="AT22" i="2" s="1"/>
  <c r="AV22" i="2" s="1"/>
  <c r="N21" i="2"/>
  <c r="P21" i="2" s="1"/>
  <c r="J21" i="2"/>
  <c r="L21" i="2" s="1"/>
  <c r="D21" i="2"/>
  <c r="V21" i="2" s="1"/>
  <c r="AN21" i="2" s="1"/>
  <c r="U20" i="2"/>
  <c r="AM20" i="2" s="1"/>
  <c r="AT21" i="2" s="1"/>
  <c r="AV21" i="2" s="1"/>
  <c r="N20" i="2"/>
  <c r="P20" i="2" s="1"/>
  <c r="J20" i="2"/>
  <c r="AB20" i="2" s="1"/>
  <c r="AD20" i="2" s="1"/>
  <c r="D20" i="2"/>
  <c r="V20" i="2" s="1"/>
  <c r="AN20" i="2" s="1"/>
  <c r="U19" i="2"/>
  <c r="AM19" i="2" s="1"/>
  <c r="AT20" i="2" s="1"/>
  <c r="AV20" i="2" s="1"/>
  <c r="N19" i="2"/>
  <c r="P19" i="2" s="1"/>
  <c r="J19" i="2"/>
  <c r="D19" i="2"/>
  <c r="V19" i="2" s="1"/>
  <c r="AN19" i="2" s="1"/>
  <c r="U18" i="2"/>
  <c r="AM18" i="2" s="1"/>
  <c r="AT19" i="2" s="1"/>
  <c r="AV19" i="2" s="1"/>
  <c r="N18" i="2"/>
  <c r="P18" i="2" s="1"/>
  <c r="J18" i="2"/>
  <c r="AB18" i="2" s="1"/>
  <c r="AD18" i="2" s="1"/>
  <c r="D18" i="2"/>
  <c r="V18" i="2" s="1"/>
  <c r="AN18" i="2" s="1"/>
  <c r="U17" i="2"/>
  <c r="AM17" i="2" s="1"/>
  <c r="AT18" i="2" s="1"/>
  <c r="AV18" i="2" s="1"/>
  <c r="N17" i="2"/>
  <c r="P17" i="2" s="1"/>
  <c r="J17" i="2"/>
  <c r="L17" i="2" s="1"/>
  <c r="D17" i="2"/>
  <c r="V17" i="2" s="1"/>
  <c r="AN17" i="2" s="1"/>
  <c r="V16" i="2"/>
  <c r="AN16" i="2" s="1"/>
  <c r="U16" i="2"/>
  <c r="AM16" i="2" s="1"/>
  <c r="AT17" i="2" s="1"/>
  <c r="AV17" i="2" s="1"/>
  <c r="N16" i="2"/>
  <c r="P16" i="2" s="1"/>
  <c r="J16" i="2"/>
  <c r="AB16" i="2" s="1"/>
  <c r="AD16" i="2" s="1"/>
  <c r="D16" i="2"/>
  <c r="U15" i="2"/>
  <c r="AM15" i="2" s="1"/>
  <c r="AT16" i="2" s="1"/>
  <c r="AV16" i="2" s="1"/>
  <c r="N15" i="2"/>
  <c r="P15" i="2" s="1"/>
  <c r="J15" i="2"/>
  <c r="D15" i="2"/>
  <c r="V15" i="2" s="1"/>
  <c r="AN15" i="2" s="1"/>
  <c r="AM14" i="2"/>
  <c r="AT15" i="2" s="1"/>
  <c r="AV15" i="2" s="1"/>
  <c r="U14" i="2"/>
  <c r="N14" i="2"/>
  <c r="P14" i="2" s="1"/>
  <c r="J14" i="2"/>
  <c r="AB14" i="2" s="1"/>
  <c r="AD14" i="2" s="1"/>
  <c r="D14" i="2"/>
  <c r="V14" i="2" s="1"/>
  <c r="AN14" i="2" s="1"/>
  <c r="U13" i="2"/>
  <c r="AM13" i="2" s="1"/>
  <c r="AT14" i="2" s="1"/>
  <c r="AV14" i="2" s="1"/>
  <c r="N13" i="2"/>
  <c r="P13" i="2" s="1"/>
  <c r="J13" i="2"/>
  <c r="L13" i="2" s="1"/>
  <c r="D13" i="2"/>
  <c r="V13" i="2" s="1"/>
  <c r="AN13" i="2" s="1"/>
  <c r="U12" i="2"/>
  <c r="AM12" i="2" s="1"/>
  <c r="AT13" i="2" s="1"/>
  <c r="AV13" i="2" s="1"/>
  <c r="N12" i="2"/>
  <c r="P12" i="2" s="1"/>
  <c r="J12" i="2"/>
  <c r="AB12" i="2" s="1"/>
  <c r="AD12" i="2" s="1"/>
  <c r="D12" i="2"/>
  <c r="V12" i="2" s="1"/>
  <c r="AN12" i="2" s="1"/>
  <c r="U11" i="2"/>
  <c r="AM11" i="2" s="1"/>
  <c r="AT12" i="2" s="1"/>
  <c r="AV12" i="2" s="1"/>
  <c r="N11" i="2"/>
  <c r="P11" i="2" s="1"/>
  <c r="J11" i="2"/>
  <c r="D11" i="2"/>
  <c r="V11" i="2" s="1"/>
  <c r="AN11" i="2" s="1"/>
  <c r="U10" i="2"/>
  <c r="AM10" i="2" s="1"/>
  <c r="AT11" i="2" s="1"/>
  <c r="AV11" i="2" s="1"/>
  <c r="N10" i="2"/>
  <c r="P10" i="2" s="1"/>
  <c r="J10" i="2"/>
  <c r="AB10" i="2" s="1"/>
  <c r="AD10" i="2" s="1"/>
  <c r="D10" i="2"/>
  <c r="V10" i="2" s="1"/>
  <c r="AN10" i="2" s="1"/>
  <c r="U9" i="2"/>
  <c r="AM9" i="2" s="1"/>
  <c r="AT10" i="2" s="1"/>
  <c r="AV10" i="2" s="1"/>
  <c r="N9" i="2"/>
  <c r="P9" i="2" s="1"/>
  <c r="J9" i="2"/>
  <c r="AB9" i="2" s="1"/>
  <c r="AD9" i="2" s="1"/>
  <c r="D9" i="2"/>
  <c r="V9" i="2" s="1"/>
  <c r="AN9" i="2" s="1"/>
  <c r="U8" i="2"/>
  <c r="AM8" i="2" s="1"/>
  <c r="AT9" i="2" s="1"/>
  <c r="AV9" i="2" s="1"/>
  <c r="N8" i="2"/>
  <c r="P8" i="2" s="1"/>
  <c r="J8" i="2"/>
  <c r="AB8" i="2" s="1"/>
  <c r="AD8" i="2" s="1"/>
  <c r="D8" i="2"/>
  <c r="V8" i="2" s="1"/>
  <c r="AN8" i="2" s="1"/>
  <c r="U7" i="2"/>
  <c r="AM7" i="2" s="1"/>
  <c r="AT8" i="2" s="1"/>
  <c r="AV8" i="2" s="1"/>
  <c r="N7" i="2"/>
  <c r="P7" i="2" s="1"/>
  <c r="J7" i="2"/>
  <c r="D7" i="2"/>
  <c r="V7" i="2" s="1"/>
  <c r="AN7" i="2" s="1"/>
  <c r="U6" i="2"/>
  <c r="AM6" i="2" s="1"/>
  <c r="AT7" i="2" s="1"/>
  <c r="AV7" i="2" s="1"/>
  <c r="N6" i="2"/>
  <c r="P6" i="2" s="1"/>
  <c r="J6" i="2"/>
  <c r="AB6" i="2" s="1"/>
  <c r="AD6" i="2" s="1"/>
  <c r="D6" i="2"/>
  <c r="V6" i="2" s="1"/>
  <c r="AN6" i="2" s="1"/>
  <c r="V5" i="2"/>
  <c r="AN5" i="2" s="1"/>
  <c r="U5" i="2"/>
  <c r="AM5" i="2" s="1"/>
  <c r="AT6" i="2" s="1"/>
  <c r="AV6" i="2" s="1"/>
  <c r="N5" i="2"/>
  <c r="P5" i="2" s="1"/>
  <c r="J5" i="2"/>
  <c r="AB5" i="2" s="1"/>
  <c r="AD5" i="2" s="1"/>
  <c r="AX4" i="2"/>
  <c r="AZ4" i="2" s="1"/>
  <c r="AN4" i="2"/>
  <c r="AF4" i="2"/>
  <c r="AH4" i="2" s="1"/>
  <c r="AB4" i="2"/>
  <c r="AD4" i="2" s="1"/>
  <c r="V4" i="2"/>
  <c r="U4" i="2"/>
  <c r="AM4" i="2" s="1"/>
  <c r="N4" i="2"/>
  <c r="P4" i="2" s="1"/>
  <c r="L4" i="2"/>
  <c r="L138" i="2" l="1"/>
  <c r="R4" i="2"/>
  <c r="AB13" i="2"/>
  <c r="AD13" i="2" s="1"/>
  <c r="AB83" i="2"/>
  <c r="AD83" i="2" s="1"/>
  <c r="L88" i="2"/>
  <c r="AB106" i="2"/>
  <c r="AD106" i="2" s="1"/>
  <c r="L108" i="2"/>
  <c r="L136" i="2"/>
  <c r="L79" i="2"/>
  <c r="AB58" i="2"/>
  <c r="AD58" i="2" s="1"/>
  <c r="AB68" i="2"/>
  <c r="AD68" i="2" s="1"/>
  <c r="L70" i="2"/>
  <c r="AB103" i="2"/>
  <c r="AD103" i="2" s="1"/>
  <c r="AB109" i="2"/>
  <c r="AD109" i="2" s="1"/>
  <c r="L150" i="2"/>
  <c r="L29" i="2"/>
  <c r="AB48" i="2"/>
  <c r="AD48" i="2" s="1"/>
  <c r="L107" i="2"/>
  <c r="L128" i="2"/>
  <c r="L119" i="2"/>
  <c r="AX46" i="2"/>
  <c r="AZ46" i="2" s="1"/>
  <c r="AX37" i="2"/>
  <c r="AZ37" i="2" s="1"/>
  <c r="AJ126" i="2"/>
  <c r="Z127" i="2" s="1"/>
  <c r="L5" i="2"/>
  <c r="L9" i="2"/>
  <c r="AB17" i="2"/>
  <c r="AD17" i="2" s="1"/>
  <c r="L66" i="2"/>
  <c r="AB80" i="2"/>
  <c r="AD80" i="2" s="1"/>
  <c r="AM126" i="2"/>
  <c r="AX128" i="2" s="1"/>
  <c r="AZ128" i="2" s="1"/>
  <c r="AB132" i="2"/>
  <c r="AD132" i="2" s="1"/>
  <c r="AB39" i="2"/>
  <c r="AD39" i="2" s="1"/>
  <c r="L71" i="2"/>
  <c r="L74" i="2"/>
  <c r="AB98" i="2"/>
  <c r="AD98" i="2" s="1"/>
  <c r="AB101" i="2"/>
  <c r="AD101" i="2" s="1"/>
  <c r="L101" i="2"/>
  <c r="AB140" i="2"/>
  <c r="AD140" i="2" s="1"/>
  <c r="L142" i="2"/>
  <c r="BB95" i="2"/>
  <c r="AB131" i="2"/>
  <c r="AD131" i="2" s="1"/>
  <c r="AM64" i="2"/>
  <c r="AF65" i="2"/>
  <c r="AH65" i="2" s="1"/>
  <c r="L113" i="2"/>
  <c r="L117" i="2"/>
  <c r="L127" i="2"/>
  <c r="AB134" i="2"/>
  <c r="AD134" i="2" s="1"/>
  <c r="L134" i="2"/>
  <c r="AF129" i="2"/>
  <c r="AH129" i="2" s="1"/>
  <c r="L30" i="2"/>
  <c r="L41" i="2"/>
  <c r="L100" i="2"/>
  <c r="L50" i="2"/>
  <c r="AD126" i="2"/>
  <c r="AT126" i="2"/>
  <c r="AV126" i="2" s="1"/>
  <c r="BB126" i="2" s="1"/>
  <c r="AB135" i="2"/>
  <c r="AD135" i="2" s="1"/>
  <c r="AB46" i="2"/>
  <c r="AD46" i="2" s="1"/>
  <c r="AB56" i="2"/>
  <c r="AD56" i="2" s="1"/>
  <c r="AF66" i="2"/>
  <c r="AH66" i="2" s="1"/>
  <c r="AB105" i="2"/>
  <c r="AD105" i="2" s="1"/>
  <c r="L43" i="2"/>
  <c r="AB52" i="2"/>
  <c r="AD52" i="2" s="1"/>
  <c r="AB144" i="2"/>
  <c r="AD144" i="2" s="1"/>
  <c r="L148" i="2"/>
  <c r="AB139" i="2"/>
  <c r="AD139" i="2" s="1"/>
  <c r="X5" i="2"/>
  <c r="AP5" i="2"/>
  <c r="AX6" i="2"/>
  <c r="AZ6" i="2" s="1"/>
  <c r="AX26" i="2"/>
  <c r="AZ26" i="2" s="1"/>
  <c r="AX22" i="2"/>
  <c r="AZ22" i="2" s="1"/>
  <c r="AX18" i="2"/>
  <c r="AZ18" i="2" s="1"/>
  <c r="AX14" i="2"/>
  <c r="AZ14" i="2" s="1"/>
  <c r="AX10" i="2"/>
  <c r="AZ10" i="2" s="1"/>
  <c r="AX28" i="2"/>
  <c r="AZ28" i="2" s="1"/>
  <c r="AX24" i="2"/>
  <c r="AZ24" i="2" s="1"/>
  <c r="AX20" i="2"/>
  <c r="AZ20" i="2" s="1"/>
  <c r="AX16" i="2"/>
  <c r="AZ16" i="2" s="1"/>
  <c r="AX12" i="2"/>
  <c r="AZ12" i="2" s="1"/>
  <c r="AX8" i="2"/>
  <c r="AZ8" i="2" s="1"/>
  <c r="AT5" i="2"/>
  <c r="AV5" i="2" s="1"/>
  <c r="AX25" i="2"/>
  <c r="AZ25" i="2" s="1"/>
  <c r="AX27" i="2"/>
  <c r="AZ27" i="2" s="1"/>
  <c r="AX21" i="2"/>
  <c r="AZ21" i="2" s="1"/>
  <c r="AX30" i="2"/>
  <c r="AZ30" i="2" s="1"/>
  <c r="AX23" i="2"/>
  <c r="AZ23" i="2" s="1"/>
  <c r="AX17" i="2"/>
  <c r="AZ17" i="2" s="1"/>
  <c r="AX11" i="2"/>
  <c r="AZ11" i="2" s="1"/>
  <c r="AX29" i="2"/>
  <c r="AZ29" i="2" s="1"/>
  <c r="AX19" i="2"/>
  <c r="AZ19" i="2" s="1"/>
  <c r="AX13" i="2"/>
  <c r="AZ13" i="2" s="1"/>
  <c r="AX15" i="2"/>
  <c r="AZ15" i="2" s="1"/>
  <c r="AX9" i="2"/>
  <c r="AZ9" i="2" s="1"/>
  <c r="AX5" i="2"/>
  <c r="AZ5" i="2" s="1"/>
  <c r="AX7" i="2"/>
  <c r="AZ7" i="2" s="1"/>
  <c r="AJ4" i="2"/>
  <c r="AB7" i="2"/>
  <c r="AD7" i="2" s="1"/>
  <c r="AF8" i="2" s="1"/>
  <c r="AH8" i="2" s="1"/>
  <c r="L7" i="2"/>
  <c r="AB15" i="2"/>
  <c r="AD15" i="2" s="1"/>
  <c r="L15" i="2"/>
  <c r="AB25" i="2"/>
  <c r="AD25" i="2" s="1"/>
  <c r="AD34" i="2"/>
  <c r="AJ34" i="2" s="1"/>
  <c r="AT34" i="2"/>
  <c r="AB11" i="2"/>
  <c r="AD11" i="2" s="1"/>
  <c r="L11" i="2"/>
  <c r="AB19" i="2"/>
  <c r="AD19" i="2" s="1"/>
  <c r="L19" i="2"/>
  <c r="AD96" i="2"/>
  <c r="AF98" i="2"/>
  <c r="AH98" i="2" s="1"/>
  <c r="AF97" i="2"/>
  <c r="AH97" i="2" s="1"/>
  <c r="AB23" i="2"/>
  <c r="AD23" i="2" s="1"/>
  <c r="L23" i="2"/>
  <c r="AX59" i="2"/>
  <c r="AZ59" i="2" s="1"/>
  <c r="AX55" i="2"/>
  <c r="AZ55" i="2" s="1"/>
  <c r="AX51" i="2"/>
  <c r="AZ51" i="2" s="1"/>
  <c r="AX58" i="2"/>
  <c r="AZ58" i="2" s="1"/>
  <c r="AX53" i="2"/>
  <c r="AZ53" i="2" s="1"/>
  <c r="AX44" i="2"/>
  <c r="AZ44" i="2" s="1"/>
  <c r="AX40" i="2"/>
  <c r="AZ40" i="2" s="1"/>
  <c r="AX36" i="2"/>
  <c r="AZ36" i="2" s="1"/>
  <c r="AX42" i="2"/>
  <c r="AZ42" i="2" s="1"/>
  <c r="AX35" i="2"/>
  <c r="AZ35" i="2" s="1"/>
  <c r="AX48" i="2"/>
  <c r="AZ48" i="2" s="1"/>
  <c r="AX49" i="2"/>
  <c r="AZ49" i="2" s="1"/>
  <c r="AX38" i="2"/>
  <c r="AZ38" i="2" s="1"/>
  <c r="AT35" i="2"/>
  <c r="AV35" i="2" s="1"/>
  <c r="AX43" i="2"/>
  <c r="AZ43" i="2" s="1"/>
  <c r="AX56" i="2"/>
  <c r="AZ56" i="2" s="1"/>
  <c r="AX54" i="2"/>
  <c r="AZ54" i="2" s="1"/>
  <c r="AX57" i="2"/>
  <c r="AZ57" i="2" s="1"/>
  <c r="AX52" i="2"/>
  <c r="AZ52" i="2" s="1"/>
  <c r="AX47" i="2"/>
  <c r="AZ47" i="2" s="1"/>
  <c r="AX45" i="2"/>
  <c r="AZ45" i="2" s="1"/>
  <c r="AX41" i="2"/>
  <c r="AZ41" i="2" s="1"/>
  <c r="AX60" i="2"/>
  <c r="AZ60" i="2" s="1"/>
  <c r="AX39" i="2"/>
  <c r="AZ39" i="2" s="1"/>
  <c r="AB36" i="2"/>
  <c r="AD36" i="2" s="1"/>
  <c r="AT64" i="2"/>
  <c r="AD64" i="2"/>
  <c r="AJ64" i="2" s="1"/>
  <c r="AF77" i="2"/>
  <c r="AH77" i="2" s="1"/>
  <c r="X35" i="2"/>
  <c r="AP35" i="2"/>
  <c r="AF27" i="2"/>
  <c r="AH27" i="2" s="1"/>
  <c r="AF7" i="2"/>
  <c r="AH7" i="2" s="1"/>
  <c r="AF6" i="2"/>
  <c r="AH6" i="2" s="1"/>
  <c r="AF9" i="2"/>
  <c r="AH9" i="2" s="1"/>
  <c r="AF5" i="2"/>
  <c r="AH5" i="2" s="1"/>
  <c r="AB27" i="2"/>
  <c r="AD27" i="2" s="1"/>
  <c r="L27" i="2"/>
  <c r="AB44" i="2"/>
  <c r="AD44" i="2" s="1"/>
  <c r="AX50" i="2"/>
  <c r="AZ50" i="2" s="1"/>
  <c r="AB37" i="2"/>
  <c r="AD37" i="2" s="1"/>
  <c r="AB47" i="2"/>
  <c r="AD47" i="2" s="1"/>
  <c r="AB49" i="2"/>
  <c r="AD49" i="2" s="1"/>
  <c r="L49" i="2"/>
  <c r="AT4" i="2"/>
  <c r="AB54" i="2"/>
  <c r="AD54" i="2" s="1"/>
  <c r="AB55" i="2"/>
  <c r="AD55" i="2" s="1"/>
  <c r="AB84" i="2"/>
  <c r="AD84" i="2" s="1"/>
  <c r="L84" i="2"/>
  <c r="AH95" i="2"/>
  <c r="AJ95" i="2" s="1"/>
  <c r="AT97" i="2"/>
  <c r="AV97" i="2" s="1"/>
  <c r="AX97" i="2"/>
  <c r="AZ97" i="2" s="1"/>
  <c r="AB59" i="2"/>
  <c r="AD59" i="2" s="1"/>
  <c r="L59" i="2"/>
  <c r="AB72" i="2"/>
  <c r="AD72" i="2" s="1"/>
  <c r="L72" i="2"/>
  <c r="AF74" i="2"/>
  <c r="AH74" i="2" s="1"/>
  <c r="L6" i="2"/>
  <c r="L10" i="2"/>
  <c r="L14" i="2"/>
  <c r="L18" i="2"/>
  <c r="L22" i="2"/>
  <c r="L26" i="2"/>
  <c r="AB67" i="2"/>
  <c r="AD67" i="2" s="1"/>
  <c r="R95" i="2"/>
  <c r="AB45" i="2"/>
  <c r="AD45" i="2" s="1"/>
  <c r="L45" i="2"/>
  <c r="L89" i="2"/>
  <c r="AX111" i="2"/>
  <c r="AZ111" i="2" s="1"/>
  <c r="AB35" i="2"/>
  <c r="AD35" i="2" s="1"/>
  <c r="AB40" i="2"/>
  <c r="AD40" i="2" s="1"/>
  <c r="AF88" i="2"/>
  <c r="AH88" i="2" s="1"/>
  <c r="AF78" i="2"/>
  <c r="AH78" i="2" s="1"/>
  <c r="AB69" i="2"/>
  <c r="AD69" i="2" s="1"/>
  <c r="L69" i="2"/>
  <c r="L75" i="2"/>
  <c r="AF79" i="2"/>
  <c r="AH79" i="2" s="1"/>
  <c r="AF73" i="2"/>
  <c r="AH73" i="2" s="1"/>
  <c r="L8" i="2"/>
  <c r="L12" i="2"/>
  <c r="L16" i="2"/>
  <c r="L20" i="2"/>
  <c r="L24" i="2"/>
  <c r="L28" i="2"/>
  <c r="AM70" i="2"/>
  <c r="AT71" i="2" s="1"/>
  <c r="AV71" i="2" s="1"/>
  <c r="AF72" i="2"/>
  <c r="AH72" i="2" s="1"/>
  <c r="AB114" i="2"/>
  <c r="AD114" i="2" s="1"/>
  <c r="L114" i="2"/>
  <c r="AB51" i="2"/>
  <c r="AD51" i="2" s="1"/>
  <c r="AB76" i="2"/>
  <c r="AD76" i="2" s="1"/>
  <c r="AB77" i="2"/>
  <c r="AD77" i="2" s="1"/>
  <c r="L77" i="2"/>
  <c r="AX107" i="2"/>
  <c r="AZ107" i="2" s="1"/>
  <c r="L38" i="2"/>
  <c r="L42" i="2"/>
  <c r="R64" i="2"/>
  <c r="AF81" i="2"/>
  <c r="AH81" i="2" s="1"/>
  <c r="AF86" i="2"/>
  <c r="AH86" i="2" s="1"/>
  <c r="AX129" i="2"/>
  <c r="AZ129" i="2" s="1"/>
  <c r="AT128" i="2"/>
  <c r="AV128" i="2" s="1"/>
  <c r="AF67" i="2"/>
  <c r="AH67" i="2" s="1"/>
  <c r="AF75" i="2"/>
  <c r="AH75" i="2" s="1"/>
  <c r="AF80" i="2"/>
  <c r="AH80" i="2" s="1"/>
  <c r="AF82" i="2"/>
  <c r="AH82" i="2" s="1"/>
  <c r="AM65" i="2"/>
  <c r="AX81" i="2" s="1"/>
  <c r="AZ81" i="2" s="1"/>
  <c r="AF68" i="2"/>
  <c r="AH68" i="2" s="1"/>
  <c r="AF76" i="2"/>
  <c r="AH76" i="2" s="1"/>
  <c r="L78" i="2"/>
  <c r="AB90" i="2"/>
  <c r="AD90" i="2" s="1"/>
  <c r="AX120" i="2"/>
  <c r="AZ120" i="2" s="1"/>
  <c r="AX108" i="2"/>
  <c r="AZ108" i="2" s="1"/>
  <c r="AX104" i="2"/>
  <c r="AZ104" i="2" s="1"/>
  <c r="AX100" i="2"/>
  <c r="AZ100" i="2" s="1"/>
  <c r="AX121" i="2"/>
  <c r="AZ121" i="2" s="1"/>
  <c r="AX96" i="2"/>
  <c r="AZ96" i="2" s="1"/>
  <c r="AX115" i="2"/>
  <c r="AZ115" i="2" s="1"/>
  <c r="AX114" i="2"/>
  <c r="AZ114" i="2" s="1"/>
  <c r="AX113" i="2"/>
  <c r="AZ113" i="2" s="1"/>
  <c r="AX117" i="2"/>
  <c r="AZ117" i="2" s="1"/>
  <c r="AX116" i="2"/>
  <c r="AZ116" i="2" s="1"/>
  <c r="AX102" i="2"/>
  <c r="AZ102" i="2" s="1"/>
  <c r="AX101" i="2"/>
  <c r="AZ101" i="2" s="1"/>
  <c r="AX99" i="2"/>
  <c r="AZ99" i="2" s="1"/>
  <c r="AT96" i="2"/>
  <c r="AV96" i="2" s="1"/>
  <c r="AX118" i="2"/>
  <c r="AZ118" i="2" s="1"/>
  <c r="AX109" i="2"/>
  <c r="AZ109" i="2" s="1"/>
  <c r="AX103" i="2"/>
  <c r="AZ103" i="2" s="1"/>
  <c r="AX112" i="2"/>
  <c r="AZ112" i="2" s="1"/>
  <c r="AX98" i="2"/>
  <c r="AZ98" i="2" s="1"/>
  <c r="AX105" i="2"/>
  <c r="AZ105" i="2" s="1"/>
  <c r="AB115" i="2"/>
  <c r="AD115" i="2" s="1"/>
  <c r="L115" i="2"/>
  <c r="AB99" i="2"/>
  <c r="AF102" i="2" s="1"/>
  <c r="AH102" i="2" s="1"/>
  <c r="AF70" i="2"/>
  <c r="AH70" i="2" s="1"/>
  <c r="AX78" i="2"/>
  <c r="AZ78" i="2" s="1"/>
  <c r="AB81" i="2"/>
  <c r="AD81" i="2" s="1"/>
  <c r="AX110" i="2"/>
  <c r="AZ110" i="2" s="1"/>
  <c r="AF130" i="2"/>
  <c r="AH130" i="2" s="1"/>
  <c r="AM129" i="2"/>
  <c r="AX131" i="2" s="1"/>
  <c r="AZ131" i="2" s="1"/>
  <c r="AF151" i="2"/>
  <c r="AH151" i="2" s="1"/>
  <c r="AF150" i="2"/>
  <c r="AH150" i="2" s="1"/>
  <c r="AF131" i="2"/>
  <c r="AH131" i="2" s="1"/>
  <c r="AF135" i="2"/>
  <c r="AH135" i="2" s="1"/>
  <c r="AF146" i="2"/>
  <c r="AH146" i="2" s="1"/>
  <c r="AF143" i="2"/>
  <c r="AH143" i="2" s="1"/>
  <c r="AF138" i="2"/>
  <c r="AH138" i="2" s="1"/>
  <c r="AF145" i="2"/>
  <c r="AH145" i="2" s="1"/>
  <c r="AF142" i="2"/>
  <c r="AH142" i="2" s="1"/>
  <c r="AF133" i="2"/>
  <c r="AH133" i="2" s="1"/>
  <c r="L53" i="2"/>
  <c r="L57" i="2"/>
  <c r="AF85" i="2"/>
  <c r="AH85" i="2" s="1"/>
  <c r="AF84" i="2"/>
  <c r="AH84" i="2" s="1"/>
  <c r="AF83" i="2"/>
  <c r="AH83" i="2" s="1"/>
  <c r="AF90" i="2"/>
  <c r="AH90" i="2" s="1"/>
  <c r="AF89" i="2"/>
  <c r="AH89" i="2" s="1"/>
  <c r="L65" i="2"/>
  <c r="AF71" i="2"/>
  <c r="AH71" i="2" s="1"/>
  <c r="L73" i="2"/>
  <c r="AF87" i="2"/>
  <c r="AH87" i="2" s="1"/>
  <c r="AX106" i="2"/>
  <c r="AZ106" i="2" s="1"/>
  <c r="AX119" i="2"/>
  <c r="AZ119" i="2" s="1"/>
  <c r="AB116" i="2"/>
  <c r="AD116" i="2" s="1"/>
  <c r="L116" i="2"/>
  <c r="L121" i="2"/>
  <c r="AB121" i="2"/>
  <c r="AD121" i="2" s="1"/>
  <c r="L96" i="2"/>
  <c r="L85" i="2"/>
  <c r="L86" i="2"/>
  <c r="AF114" i="2"/>
  <c r="AH114" i="2" s="1"/>
  <c r="AF96" i="2"/>
  <c r="AH96" i="2" s="1"/>
  <c r="L97" i="2"/>
  <c r="AF100" i="2"/>
  <c r="AH100" i="2" s="1"/>
  <c r="L111" i="2"/>
  <c r="P126" i="2"/>
  <c r="R126" i="2" s="1"/>
  <c r="AX127" i="2"/>
  <c r="AZ127" i="2" s="1"/>
  <c r="AB143" i="2"/>
  <c r="AD143" i="2" s="1"/>
  <c r="L143" i="2"/>
  <c r="AB145" i="2"/>
  <c r="AD145" i="2" s="1"/>
  <c r="L145" i="2"/>
  <c r="AB130" i="2"/>
  <c r="AD130" i="2" s="1"/>
  <c r="AB120" i="2"/>
  <c r="AD120" i="2" s="1"/>
  <c r="L120" i="2"/>
  <c r="AB129" i="2"/>
  <c r="AD129" i="2" s="1"/>
  <c r="L129" i="2"/>
  <c r="AB137" i="2"/>
  <c r="AD137" i="2" s="1"/>
  <c r="L137" i="2"/>
  <c r="AB151" i="2"/>
  <c r="AD151" i="2" s="1"/>
  <c r="L151" i="2"/>
  <c r="AB112" i="2"/>
  <c r="AD112" i="2" s="1"/>
  <c r="L112" i="2"/>
  <c r="AB152" i="2"/>
  <c r="AD152" i="2" s="1"/>
  <c r="AF152" i="2"/>
  <c r="AH152" i="2" s="1"/>
  <c r="AF148" i="2"/>
  <c r="AH148" i="2" s="1"/>
  <c r="AF144" i="2"/>
  <c r="AH144" i="2" s="1"/>
  <c r="AF140" i="2"/>
  <c r="AH140" i="2" s="1"/>
  <c r="AF136" i="2"/>
  <c r="AH136" i="2" s="1"/>
  <c r="AF132" i="2"/>
  <c r="AH132" i="2" s="1"/>
  <c r="AF128" i="2"/>
  <c r="AH128" i="2" s="1"/>
  <c r="AF137" i="2"/>
  <c r="AH137" i="2" s="1"/>
  <c r="AF139" i="2"/>
  <c r="AH139" i="2" s="1"/>
  <c r="AB141" i="2"/>
  <c r="AD141" i="2" s="1"/>
  <c r="L141" i="2"/>
  <c r="AF141" i="2"/>
  <c r="AH141" i="2" s="1"/>
  <c r="AF147" i="2"/>
  <c r="AH147" i="2" s="1"/>
  <c r="AB149" i="2"/>
  <c r="AD149" i="2" s="1"/>
  <c r="L149" i="2"/>
  <c r="AF149" i="2"/>
  <c r="AH149" i="2" s="1"/>
  <c r="AB133" i="2"/>
  <c r="AD133" i="2" s="1"/>
  <c r="L133" i="2"/>
  <c r="AF134" i="2"/>
  <c r="AH134" i="2" s="1"/>
  <c r="AF13" i="2" l="1"/>
  <c r="AH13" i="2" s="1"/>
  <c r="AX87" i="2"/>
  <c r="AZ87" i="2" s="1"/>
  <c r="AF22" i="2"/>
  <c r="AH22" i="2" s="1"/>
  <c r="AF10" i="2"/>
  <c r="AH10" i="2" s="1"/>
  <c r="AX69" i="2"/>
  <c r="AZ69" i="2" s="1"/>
  <c r="AX135" i="2"/>
  <c r="AZ135" i="2" s="1"/>
  <c r="AX83" i="2"/>
  <c r="AZ83" i="2" s="1"/>
  <c r="AF19" i="2"/>
  <c r="AH19" i="2" s="1"/>
  <c r="AX147" i="2"/>
  <c r="AZ147" i="2" s="1"/>
  <c r="AR127" i="2"/>
  <c r="H127" i="2"/>
  <c r="R127" i="2" s="1"/>
  <c r="X128" i="2" s="1"/>
  <c r="AF11" i="2"/>
  <c r="AH11" i="2" s="1"/>
  <c r="AF12" i="2"/>
  <c r="AH12" i="2" s="1"/>
  <c r="AX70" i="2"/>
  <c r="AZ70" i="2" s="1"/>
  <c r="AF26" i="2"/>
  <c r="AH26" i="2" s="1"/>
  <c r="AX84" i="2"/>
  <c r="AZ84" i="2" s="1"/>
  <c r="AX80" i="2"/>
  <c r="AZ80" i="2" s="1"/>
  <c r="AF30" i="2"/>
  <c r="AH30" i="2" s="1"/>
  <c r="AT127" i="2"/>
  <c r="AV127" i="2" s="1"/>
  <c r="AF99" i="2"/>
  <c r="AH99" i="2" s="1"/>
  <c r="AF16" i="2"/>
  <c r="AH16" i="2" s="1"/>
  <c r="AX65" i="2"/>
  <c r="AZ65" i="2" s="1"/>
  <c r="AT65" i="2"/>
  <c r="AV65" i="2" s="1"/>
  <c r="AX77" i="2"/>
  <c r="AZ77" i="2" s="1"/>
  <c r="AF17" i="2"/>
  <c r="AH17" i="2" s="1"/>
  <c r="AF15" i="2"/>
  <c r="AH15" i="2" s="1"/>
  <c r="AX85" i="2"/>
  <c r="AZ85" i="2" s="1"/>
  <c r="AF14" i="2"/>
  <c r="AH14" i="2" s="1"/>
  <c r="AF23" i="2"/>
  <c r="AH23" i="2" s="1"/>
  <c r="AF20" i="2"/>
  <c r="AH20" i="2" s="1"/>
  <c r="AR65" i="2"/>
  <c r="Z65" i="2"/>
  <c r="H65" i="2"/>
  <c r="R65" i="2" s="1"/>
  <c r="H5" i="2"/>
  <c r="R5" i="2" s="1"/>
  <c r="Z5" i="2"/>
  <c r="AJ5" i="2" s="1"/>
  <c r="AR5" i="2"/>
  <c r="BB5" i="2" s="1"/>
  <c r="AF115" i="2"/>
  <c r="AH115" i="2" s="1"/>
  <c r="AF120" i="2"/>
  <c r="AH120" i="2" s="1"/>
  <c r="AF118" i="2"/>
  <c r="AH118" i="2" s="1"/>
  <c r="AX138" i="2"/>
  <c r="AZ138" i="2" s="1"/>
  <c r="AX132" i="2"/>
  <c r="AZ132" i="2" s="1"/>
  <c r="AD99" i="2"/>
  <c r="AF105" i="2"/>
  <c r="AH105" i="2" s="1"/>
  <c r="AX141" i="2"/>
  <c r="AZ141" i="2" s="1"/>
  <c r="AX140" i="2"/>
  <c r="AZ140" i="2" s="1"/>
  <c r="AF119" i="2"/>
  <c r="AH119" i="2" s="1"/>
  <c r="AP128" i="2"/>
  <c r="F128" i="2"/>
  <c r="AV4" i="2"/>
  <c r="BB4" i="2" s="1"/>
  <c r="AF24" i="2"/>
  <c r="AH24" i="2" s="1"/>
  <c r="AF21" i="2"/>
  <c r="AH21" i="2" s="1"/>
  <c r="AF104" i="2"/>
  <c r="AH104" i="2" s="1"/>
  <c r="AX151" i="2"/>
  <c r="AZ151" i="2" s="1"/>
  <c r="AF107" i="2"/>
  <c r="AH107" i="2" s="1"/>
  <c r="AX130" i="2"/>
  <c r="AZ130" i="2" s="1"/>
  <c r="AF113" i="2"/>
  <c r="AH113" i="2" s="1"/>
  <c r="X127" i="2"/>
  <c r="AJ127" i="2" s="1"/>
  <c r="AP127" i="2"/>
  <c r="BB127" i="2" s="1"/>
  <c r="AX86" i="2"/>
  <c r="AZ86" i="2" s="1"/>
  <c r="AF25" i="2"/>
  <c r="AH25" i="2" s="1"/>
  <c r="AF116" i="2"/>
  <c r="AH116" i="2" s="1"/>
  <c r="AF28" i="2"/>
  <c r="AH28" i="2" s="1"/>
  <c r="H35" i="2"/>
  <c r="R35" i="2" s="1"/>
  <c r="Z35" i="2"/>
  <c r="AR35" i="2"/>
  <c r="BB35" i="2" s="1"/>
  <c r="AX142" i="2"/>
  <c r="AZ142" i="2" s="1"/>
  <c r="AX88" i="2"/>
  <c r="AZ88" i="2" s="1"/>
  <c r="AX145" i="2"/>
  <c r="AZ145" i="2" s="1"/>
  <c r="AX137" i="2"/>
  <c r="AZ137" i="2" s="1"/>
  <c r="AX148" i="2"/>
  <c r="AZ148" i="2" s="1"/>
  <c r="AF117" i="2"/>
  <c r="AH117" i="2" s="1"/>
  <c r="AF109" i="2"/>
  <c r="AH109" i="2" s="1"/>
  <c r="AX89" i="2"/>
  <c r="AZ89" i="2" s="1"/>
  <c r="AX75" i="2"/>
  <c r="AZ75" i="2" s="1"/>
  <c r="AX74" i="2"/>
  <c r="AZ74" i="2" s="1"/>
  <c r="AF29" i="2"/>
  <c r="AH29" i="2" s="1"/>
  <c r="AF108" i="2"/>
  <c r="AH108" i="2" s="1"/>
  <c r="AF103" i="2"/>
  <c r="AH103" i="2" s="1"/>
  <c r="AT130" i="2"/>
  <c r="AV130" i="2" s="1"/>
  <c r="AX143" i="2"/>
  <c r="AZ143" i="2" s="1"/>
  <c r="AX136" i="2"/>
  <c r="AZ136" i="2" s="1"/>
  <c r="AX144" i="2"/>
  <c r="AZ144" i="2" s="1"/>
  <c r="AX139" i="2"/>
  <c r="AZ139" i="2" s="1"/>
  <c r="AX152" i="2"/>
  <c r="AZ152" i="2" s="1"/>
  <c r="AF112" i="2"/>
  <c r="AH112" i="2" s="1"/>
  <c r="AF111" i="2"/>
  <c r="AH111" i="2" s="1"/>
  <c r="AX82" i="2"/>
  <c r="AZ82" i="2" s="1"/>
  <c r="AV64" i="2"/>
  <c r="BB64" i="2" s="1"/>
  <c r="AF106" i="2"/>
  <c r="AH106" i="2" s="1"/>
  <c r="AV34" i="2"/>
  <c r="BB34" i="2" s="1"/>
  <c r="AR96" i="2"/>
  <c r="Z96" i="2"/>
  <c r="H96" i="2"/>
  <c r="R96" i="2" s="1"/>
  <c r="AX134" i="2"/>
  <c r="AZ134" i="2" s="1"/>
  <c r="AX149" i="2"/>
  <c r="AZ149" i="2" s="1"/>
  <c r="AX133" i="2"/>
  <c r="AZ133" i="2" s="1"/>
  <c r="AX146" i="2"/>
  <c r="AZ146" i="2" s="1"/>
  <c r="AF121" i="2"/>
  <c r="AH121" i="2" s="1"/>
  <c r="AX150" i="2"/>
  <c r="AZ150" i="2" s="1"/>
  <c r="AX90" i="2"/>
  <c r="AZ90" i="2" s="1"/>
  <c r="AX79" i="2"/>
  <c r="AZ79" i="2" s="1"/>
  <c r="AX67" i="2"/>
  <c r="AZ67" i="2" s="1"/>
  <c r="AX66" i="2"/>
  <c r="AZ66" i="2" s="1"/>
  <c r="AX68" i="2"/>
  <c r="AZ68" i="2" s="1"/>
  <c r="AX73" i="2"/>
  <c r="AZ73" i="2" s="1"/>
  <c r="AX71" i="2"/>
  <c r="AZ71" i="2" s="1"/>
  <c r="AX76" i="2"/>
  <c r="AZ76" i="2" s="1"/>
  <c r="AX72" i="2"/>
  <c r="AZ72" i="2" s="1"/>
  <c r="AT66" i="2"/>
  <c r="AV66" i="2" s="1"/>
  <c r="AP65" i="2"/>
  <c r="X65" i="2"/>
  <c r="AP96" i="2"/>
  <c r="X96" i="2"/>
  <c r="AF18" i="2"/>
  <c r="AH18" i="2" s="1"/>
  <c r="AF110" i="2"/>
  <c r="AH110" i="2" s="1"/>
  <c r="AF101" i="2"/>
  <c r="AH101" i="2" s="1"/>
  <c r="AF60" i="2"/>
  <c r="AH60" i="2" s="1"/>
  <c r="AF56" i="2"/>
  <c r="AH56" i="2" s="1"/>
  <c r="AF52" i="2"/>
  <c r="AH52" i="2" s="1"/>
  <c r="AF48" i="2"/>
  <c r="AH48" i="2" s="1"/>
  <c r="AF58" i="2"/>
  <c r="AH58" i="2" s="1"/>
  <c r="AF41" i="2"/>
  <c r="AH41" i="2" s="1"/>
  <c r="AF37" i="2"/>
  <c r="AH37" i="2" s="1"/>
  <c r="AF59" i="2"/>
  <c r="AH59" i="2" s="1"/>
  <c r="AF55" i="2"/>
  <c r="AH55" i="2" s="1"/>
  <c r="AF54" i="2"/>
  <c r="AH54" i="2" s="1"/>
  <c r="AF53" i="2"/>
  <c r="AH53" i="2" s="1"/>
  <c r="AF46" i="2"/>
  <c r="AH46" i="2" s="1"/>
  <c r="AF38" i="2"/>
  <c r="AH38" i="2" s="1"/>
  <c r="AF36" i="2"/>
  <c r="AH36" i="2" s="1"/>
  <c r="AF57" i="2"/>
  <c r="AH57" i="2" s="1"/>
  <c r="AF51" i="2"/>
  <c r="AH51" i="2" s="1"/>
  <c r="AF47" i="2"/>
  <c r="AH47" i="2" s="1"/>
  <c r="AF50" i="2"/>
  <c r="AH50" i="2" s="1"/>
  <c r="AF44" i="2"/>
  <c r="AH44" i="2" s="1"/>
  <c r="AF39" i="2"/>
  <c r="AH39" i="2" s="1"/>
  <c r="AF43" i="2"/>
  <c r="AH43" i="2" s="1"/>
  <c r="AF42" i="2"/>
  <c r="AH42" i="2" s="1"/>
  <c r="AF35" i="2"/>
  <c r="AH35" i="2" s="1"/>
  <c r="AF49" i="2"/>
  <c r="AH49" i="2" s="1"/>
  <c r="AF40" i="2"/>
  <c r="AH40" i="2" s="1"/>
  <c r="AF45" i="2"/>
  <c r="AH45" i="2" s="1"/>
  <c r="AJ35" i="2" l="1"/>
  <c r="AJ65" i="2"/>
  <c r="AR66" i="2" s="1"/>
  <c r="BB65" i="2"/>
  <c r="AP97" i="2"/>
  <c r="X97" i="2"/>
  <c r="F97" i="2"/>
  <c r="Z66" i="2"/>
  <c r="H66" i="2"/>
  <c r="AP36" i="2"/>
  <c r="X36" i="2"/>
  <c r="F36" i="2"/>
  <c r="AR128" i="2"/>
  <c r="BB128" i="2" s="1"/>
  <c r="H128" i="2"/>
  <c r="R128" i="2" s="1"/>
  <c r="Z128" i="2"/>
  <c r="AJ128" i="2"/>
  <c r="AP66" i="2"/>
  <c r="X66" i="2"/>
  <c r="F66" i="2"/>
  <c r="AR6" i="2"/>
  <c r="Z6" i="2"/>
  <c r="H6" i="2"/>
  <c r="Z36" i="2"/>
  <c r="H36" i="2"/>
  <c r="AR36" i="2"/>
  <c r="AJ96" i="2"/>
  <c r="AP6" i="2"/>
  <c r="BB6" i="2" s="1"/>
  <c r="X6" i="2"/>
  <c r="AJ6" i="2" s="1"/>
  <c r="F6" i="2"/>
  <c r="R6" i="2" s="1"/>
  <c r="BB96" i="2"/>
  <c r="R66" i="2" l="1"/>
  <c r="AJ36" i="2"/>
  <c r="AR37" i="2" s="1"/>
  <c r="AJ66" i="2"/>
  <c r="Z67" i="2" s="1"/>
  <c r="BB66" i="2"/>
  <c r="BB36" i="2"/>
  <c r="AR97" i="2"/>
  <c r="Z97" i="2"/>
  <c r="AJ97" i="2" s="1"/>
  <c r="H97" i="2"/>
  <c r="R97" i="2" s="1"/>
  <c r="Z37" i="2"/>
  <c r="H37" i="2"/>
  <c r="AR129" i="2"/>
  <c r="H129" i="2"/>
  <c r="Z129" i="2"/>
  <c r="H67" i="2"/>
  <c r="AR67" i="2"/>
  <c r="X7" i="2"/>
  <c r="F7" i="2"/>
  <c r="R7" i="2" s="1"/>
  <c r="AP7" i="2"/>
  <c r="AP129" i="2"/>
  <c r="F129" i="2"/>
  <c r="X129" i="2"/>
  <c r="AJ129" i="2" s="1"/>
  <c r="AR7" i="2"/>
  <c r="H7" i="2"/>
  <c r="Z7" i="2"/>
  <c r="X67" i="2"/>
  <c r="F67" i="2"/>
  <c r="AP67" i="2"/>
  <c r="R36" i="2"/>
  <c r="BB97" i="2"/>
  <c r="BB7" i="2" l="1"/>
  <c r="AJ67" i="2"/>
  <c r="Z68" i="2" s="1"/>
  <c r="Z98" i="2"/>
  <c r="H98" i="2"/>
  <c r="AR98" i="2"/>
  <c r="AJ7" i="2"/>
  <c r="X37" i="2"/>
  <c r="AJ37" i="2" s="1"/>
  <c r="F37" i="2"/>
  <c r="R37" i="2" s="1"/>
  <c r="AP37" i="2"/>
  <c r="BB37" i="2" s="1"/>
  <c r="R129" i="2"/>
  <c r="AP98" i="2"/>
  <c r="X98" i="2"/>
  <c r="AJ98" i="2" s="1"/>
  <c r="F98" i="2"/>
  <c r="R98" i="2" s="1"/>
  <c r="AP8" i="2"/>
  <c r="X8" i="2"/>
  <c r="F8" i="2"/>
  <c r="H130" i="2"/>
  <c r="AR130" i="2"/>
  <c r="Z130" i="2"/>
  <c r="BB67" i="2"/>
  <c r="R67" i="2"/>
  <c r="BB129" i="2"/>
  <c r="AR68" i="2" l="1"/>
  <c r="H68" i="2"/>
  <c r="AR38" i="2"/>
  <c r="Z38" i="2"/>
  <c r="H38" i="2"/>
  <c r="F68" i="2"/>
  <c r="R68" i="2" s="1"/>
  <c r="X68" i="2"/>
  <c r="AJ68" i="2" s="1"/>
  <c r="AP68" i="2"/>
  <c r="BB68" i="2" s="1"/>
  <c r="F99" i="2"/>
  <c r="X99" i="2"/>
  <c r="AP99" i="2"/>
  <c r="X130" i="2"/>
  <c r="AJ130" i="2" s="1"/>
  <c r="F130" i="2"/>
  <c r="R130" i="2" s="1"/>
  <c r="AP130" i="2"/>
  <c r="BB130" i="2" s="1"/>
  <c r="AR8" i="2"/>
  <c r="BB8" i="2" s="1"/>
  <c r="H8" i="2"/>
  <c r="R8" i="2" s="1"/>
  <c r="Z8" i="2"/>
  <c r="AJ8" i="2" s="1"/>
  <c r="Z99" i="2"/>
  <c r="H99" i="2"/>
  <c r="AR99" i="2"/>
  <c r="BB98" i="2"/>
  <c r="AP38" i="2"/>
  <c r="X38" i="2"/>
  <c r="F38" i="2"/>
  <c r="AJ99" i="2" l="1"/>
  <c r="Z100" i="2" s="1"/>
  <c r="AJ38" i="2"/>
  <c r="H39" i="2" s="1"/>
  <c r="BB38" i="2"/>
  <c r="X9" i="2"/>
  <c r="F9" i="2"/>
  <c r="AP9" i="2"/>
  <c r="AP131" i="2"/>
  <c r="X131" i="2"/>
  <c r="F131" i="2"/>
  <c r="H131" i="2"/>
  <c r="Z131" i="2"/>
  <c r="AR131" i="2"/>
  <c r="AR100" i="2"/>
  <c r="H9" i="2"/>
  <c r="Z9" i="2"/>
  <c r="AR9" i="2"/>
  <c r="AR69" i="2"/>
  <c r="Z69" i="2"/>
  <c r="H69" i="2"/>
  <c r="F69" i="2"/>
  <c r="R69" i="2" s="1"/>
  <c r="X69" i="2"/>
  <c r="AJ69" i="2" s="1"/>
  <c r="AP69" i="2"/>
  <c r="BB69" i="2" s="1"/>
  <c r="BB99" i="2"/>
  <c r="R38" i="2"/>
  <c r="R99" i="2"/>
  <c r="AR39" i="2" l="1"/>
  <c r="Z39" i="2"/>
  <c r="H100" i="2"/>
  <c r="BB131" i="2"/>
  <c r="AJ131" i="2"/>
  <c r="AP70" i="2"/>
  <c r="BB70" i="2" s="1"/>
  <c r="F70" i="2"/>
  <c r="X70" i="2"/>
  <c r="AP100" i="2"/>
  <c r="BB100" i="2" s="1"/>
  <c r="F100" i="2"/>
  <c r="X100" i="2"/>
  <c r="AJ100" i="2" s="1"/>
  <c r="BB9" i="2"/>
  <c r="AR70" i="2"/>
  <c r="Z70" i="2"/>
  <c r="H70" i="2"/>
  <c r="X39" i="2"/>
  <c r="F39" i="2"/>
  <c r="R39" i="2" s="1"/>
  <c r="AP39" i="2"/>
  <c r="R9" i="2"/>
  <c r="R131" i="2"/>
  <c r="AJ9" i="2"/>
  <c r="R70" i="2" l="1"/>
  <c r="AP71" i="2" s="1"/>
  <c r="BB39" i="2"/>
  <c r="R100" i="2"/>
  <c r="X101" i="2" s="1"/>
  <c r="AJ39" i="2"/>
  <c r="Z40" i="2" s="1"/>
  <c r="AJ70" i="2"/>
  <c r="AR71" i="2" s="1"/>
  <c r="F132" i="2"/>
  <c r="X132" i="2"/>
  <c r="AP132" i="2"/>
  <c r="AR101" i="2"/>
  <c r="Z101" i="2"/>
  <c r="H101" i="2"/>
  <c r="AP40" i="2"/>
  <c r="F40" i="2"/>
  <c r="X40" i="2"/>
  <c r="Z71" i="2"/>
  <c r="H71" i="2"/>
  <c r="AP10" i="2"/>
  <c r="F10" i="2"/>
  <c r="X10" i="2"/>
  <c r="AJ10" i="2" s="1"/>
  <c r="AP101" i="2"/>
  <c r="F101" i="2"/>
  <c r="X71" i="2"/>
  <c r="F71" i="2"/>
  <c r="R71" i="2" s="1"/>
  <c r="AR10" i="2"/>
  <c r="Z10" i="2"/>
  <c r="H10" i="2"/>
  <c r="AR132" i="2"/>
  <c r="Z132" i="2"/>
  <c r="H132" i="2"/>
  <c r="AJ71" i="2" l="1"/>
  <c r="BB10" i="2"/>
  <c r="AR40" i="2"/>
  <c r="H40" i="2"/>
  <c r="R40" i="2" s="1"/>
  <c r="R101" i="2"/>
  <c r="AP102" i="2" s="1"/>
  <c r="AJ40" i="2"/>
  <c r="Z41" i="2" s="1"/>
  <c r="AR72" i="2"/>
  <c r="H72" i="2"/>
  <c r="Z72" i="2"/>
  <c r="BB101" i="2"/>
  <c r="X72" i="2"/>
  <c r="AJ72" i="2" s="1"/>
  <c r="F72" i="2"/>
  <c r="AP72" i="2"/>
  <c r="BB72" i="2" s="1"/>
  <c r="AR11" i="2"/>
  <c r="H11" i="2"/>
  <c r="Z11" i="2"/>
  <c r="AJ132" i="2"/>
  <c r="BB71" i="2"/>
  <c r="AJ101" i="2"/>
  <c r="BB132" i="2"/>
  <c r="BB40" i="2"/>
  <c r="R10" i="2"/>
  <c r="R132" i="2"/>
  <c r="X102" i="2" l="1"/>
  <c r="F102" i="2"/>
  <c r="AR41" i="2"/>
  <c r="H41" i="2"/>
  <c r="AR73" i="2"/>
  <c r="Z73" i="2"/>
  <c r="H73" i="2"/>
  <c r="AP133" i="2"/>
  <c r="X133" i="2"/>
  <c r="F133" i="2"/>
  <c r="X41" i="2"/>
  <c r="AJ41" i="2" s="1"/>
  <c r="F41" i="2"/>
  <c r="R41" i="2" s="1"/>
  <c r="AP41" i="2"/>
  <c r="BB41" i="2" s="1"/>
  <c r="Z102" i="2"/>
  <c r="AJ102" i="2" s="1"/>
  <c r="H102" i="2"/>
  <c r="R102" i="2" s="1"/>
  <c r="AR102" i="2"/>
  <c r="BB102" i="2" s="1"/>
  <c r="X11" i="2"/>
  <c r="AJ11" i="2" s="1"/>
  <c r="F11" i="2"/>
  <c r="R11" i="2" s="1"/>
  <c r="AP11" i="2"/>
  <c r="BB11" i="2" s="1"/>
  <c r="AR133" i="2"/>
  <c r="Z133" i="2"/>
  <c r="H133" i="2"/>
  <c r="R72" i="2"/>
  <c r="R133" i="2" l="1"/>
  <c r="AJ133" i="2"/>
  <c r="BB133" i="2"/>
  <c r="F103" i="2"/>
  <c r="X103" i="2"/>
  <c r="AJ103" i="2" s="1"/>
  <c r="AP103" i="2"/>
  <c r="AR42" i="2"/>
  <c r="Z42" i="2"/>
  <c r="H42" i="2"/>
  <c r="AR103" i="2"/>
  <c r="H103" i="2"/>
  <c r="Z103" i="2"/>
  <c r="X134" i="2"/>
  <c r="AP134" i="2"/>
  <c r="F134" i="2"/>
  <c r="AP73" i="2"/>
  <c r="BB73" i="2" s="1"/>
  <c r="F73" i="2"/>
  <c r="R73" i="2" s="1"/>
  <c r="X73" i="2"/>
  <c r="AJ73" i="2" s="1"/>
  <c r="H134" i="2"/>
  <c r="AR134" i="2"/>
  <c r="Z134" i="2"/>
  <c r="AP12" i="2"/>
  <c r="X12" i="2"/>
  <c r="F12" i="2"/>
  <c r="AR12" i="2"/>
  <c r="H12" i="2"/>
  <c r="Z12" i="2"/>
  <c r="AP42" i="2"/>
  <c r="X42" i="2"/>
  <c r="F42" i="2"/>
  <c r="BB134" i="2" l="1"/>
  <c r="AP74" i="2"/>
  <c r="X74" i="2"/>
  <c r="F74" i="2"/>
  <c r="R134" i="2"/>
  <c r="R12" i="2"/>
  <c r="BB12" i="2"/>
  <c r="BB103" i="2"/>
  <c r="R42" i="2"/>
  <c r="AR104" i="2"/>
  <c r="H104" i="2"/>
  <c r="Z104" i="2"/>
  <c r="Z74" i="2"/>
  <c r="H74" i="2"/>
  <c r="AR74" i="2"/>
  <c r="AJ12" i="2"/>
  <c r="AJ42" i="2"/>
  <c r="AJ134" i="2"/>
  <c r="BB42" i="2"/>
  <c r="R103" i="2"/>
  <c r="BB74" i="2" l="1"/>
  <c r="AJ74" i="2"/>
  <c r="AR75" i="2" s="1"/>
  <c r="H75" i="2"/>
  <c r="H43" i="2"/>
  <c r="Z43" i="2"/>
  <c r="AR43" i="2"/>
  <c r="X13" i="2"/>
  <c r="AJ13" i="2" s="1"/>
  <c r="F13" i="2"/>
  <c r="AP13" i="2"/>
  <c r="H13" i="2"/>
  <c r="Z13" i="2"/>
  <c r="AR13" i="2"/>
  <c r="X135" i="2"/>
  <c r="F135" i="2"/>
  <c r="AP135" i="2"/>
  <c r="AR135" i="2"/>
  <c r="Z135" i="2"/>
  <c r="H135" i="2"/>
  <c r="X43" i="2"/>
  <c r="F43" i="2"/>
  <c r="R43" i="2" s="1"/>
  <c r="AP43" i="2"/>
  <c r="AP104" i="2"/>
  <c r="BB104" i="2" s="1"/>
  <c r="X104" i="2"/>
  <c r="AJ104" i="2" s="1"/>
  <c r="F104" i="2"/>
  <c r="R104" i="2" s="1"/>
  <c r="R74" i="2"/>
  <c r="BB13" i="2" l="1"/>
  <c r="Z75" i="2"/>
  <c r="R13" i="2"/>
  <c r="BB135" i="2"/>
  <c r="BB43" i="2"/>
  <c r="X75" i="2"/>
  <c r="F75" i="2"/>
  <c r="R75" i="2" s="1"/>
  <c r="AP75" i="2"/>
  <c r="BB75" i="2" s="1"/>
  <c r="AP105" i="2"/>
  <c r="X105" i="2"/>
  <c r="F105" i="2"/>
  <c r="H105" i="2"/>
  <c r="Z105" i="2"/>
  <c r="AR105" i="2"/>
  <c r="AR14" i="2"/>
  <c r="Z14" i="2"/>
  <c r="H14" i="2"/>
  <c r="R135" i="2"/>
  <c r="AJ135" i="2"/>
  <c r="X44" i="2"/>
  <c r="F44" i="2"/>
  <c r="AP44" i="2"/>
  <c r="AJ43" i="2"/>
  <c r="BB105" i="2" l="1"/>
  <c r="AJ105" i="2"/>
  <c r="Z106" i="2" s="1"/>
  <c r="AJ75" i="2"/>
  <c r="Z76" i="2" s="1"/>
  <c r="AR136" i="2"/>
  <c r="H136" i="2"/>
  <c r="Z136" i="2"/>
  <c r="AP136" i="2"/>
  <c r="BB136" i="2" s="1"/>
  <c r="F136" i="2"/>
  <c r="R136" i="2" s="1"/>
  <c r="X136" i="2"/>
  <c r="Z44" i="2"/>
  <c r="AJ44" i="2" s="1"/>
  <c r="H44" i="2"/>
  <c r="AR44" i="2"/>
  <c r="R105" i="2"/>
  <c r="AP14" i="2"/>
  <c r="BB14" i="2" s="1"/>
  <c r="F14" i="2"/>
  <c r="R14" i="2" s="1"/>
  <c r="X14" i="2"/>
  <c r="AJ14" i="2" s="1"/>
  <c r="F76" i="2"/>
  <c r="X76" i="2"/>
  <c r="AP76" i="2"/>
  <c r="BB44" i="2"/>
  <c r="R44" i="2"/>
  <c r="AJ136" i="2" l="1"/>
  <c r="H76" i="2"/>
  <c r="AJ76" i="2"/>
  <c r="AR77" i="2" s="1"/>
  <c r="AR76" i="2"/>
  <c r="BB76" i="2" s="1"/>
  <c r="AR106" i="2"/>
  <c r="H106" i="2"/>
  <c r="AR45" i="2"/>
  <c r="Z45" i="2"/>
  <c r="H45" i="2"/>
  <c r="AP106" i="2"/>
  <c r="X106" i="2"/>
  <c r="AJ106" i="2" s="1"/>
  <c r="F106" i="2"/>
  <c r="AR137" i="2"/>
  <c r="H137" i="2"/>
  <c r="Z137" i="2"/>
  <c r="R76" i="2"/>
  <c r="X15" i="2"/>
  <c r="F15" i="2"/>
  <c r="AP15" i="2"/>
  <c r="Z77" i="2"/>
  <c r="H77" i="2"/>
  <c r="F137" i="2"/>
  <c r="AP137" i="2"/>
  <c r="X137" i="2"/>
  <c r="AP45" i="2"/>
  <c r="F45" i="2"/>
  <c r="R45" i="2" s="1"/>
  <c r="X45" i="2"/>
  <c r="AR15" i="2"/>
  <c r="H15" i="2"/>
  <c r="Z15" i="2"/>
  <c r="R106" i="2" l="1"/>
  <c r="AJ45" i="2"/>
  <c r="AR46" i="2" s="1"/>
  <c r="BB45" i="2"/>
  <c r="BB106" i="2"/>
  <c r="AJ137" i="2"/>
  <c r="H138" i="2" s="1"/>
  <c r="AJ15" i="2"/>
  <c r="Z16" i="2" s="1"/>
  <c r="BB15" i="2"/>
  <c r="X46" i="2"/>
  <c r="F46" i="2"/>
  <c r="AP46" i="2"/>
  <c r="R15" i="2"/>
  <c r="Z46" i="2"/>
  <c r="F107" i="2"/>
  <c r="AP107" i="2"/>
  <c r="X107" i="2"/>
  <c r="AR16" i="2"/>
  <c r="BB137" i="2"/>
  <c r="AP77" i="2"/>
  <c r="BB77" i="2" s="1"/>
  <c r="F77" i="2"/>
  <c r="R77" i="2" s="1"/>
  <c r="X77" i="2"/>
  <c r="AJ77" i="2" s="1"/>
  <c r="AR107" i="2"/>
  <c r="Z107" i="2"/>
  <c r="H107" i="2"/>
  <c r="R137" i="2"/>
  <c r="H46" i="2" l="1"/>
  <c r="AR138" i="2"/>
  <c r="Z138" i="2"/>
  <c r="H16" i="2"/>
  <c r="AJ107" i="2"/>
  <c r="BB107" i="2"/>
  <c r="AR78" i="2"/>
  <c r="Z78" i="2"/>
  <c r="H78" i="2"/>
  <c r="AP16" i="2"/>
  <c r="BB16" i="2" s="1"/>
  <c r="X16" i="2"/>
  <c r="AJ16" i="2" s="1"/>
  <c r="F16" i="2"/>
  <c r="R16" i="2" s="1"/>
  <c r="R107" i="2"/>
  <c r="AJ46" i="2"/>
  <c r="AP78" i="2"/>
  <c r="BB78" i="2" s="1"/>
  <c r="F78" i="2"/>
  <c r="X78" i="2"/>
  <c r="BB46" i="2"/>
  <c r="R46" i="2"/>
  <c r="X138" i="2"/>
  <c r="AJ138" i="2" s="1"/>
  <c r="F138" i="2"/>
  <c r="R138" i="2" s="1"/>
  <c r="AP138" i="2"/>
  <c r="BB138" i="2" s="1"/>
  <c r="AJ78" i="2" l="1"/>
  <c r="AR108" i="2"/>
  <c r="Z108" i="2"/>
  <c r="H108" i="2"/>
  <c r="X47" i="2"/>
  <c r="F47" i="2"/>
  <c r="AP47" i="2"/>
  <c r="AR47" i="2"/>
  <c r="H47" i="2"/>
  <c r="Z47" i="2"/>
  <c r="AP139" i="2"/>
  <c r="F139" i="2"/>
  <c r="X139" i="2"/>
  <c r="AP108" i="2"/>
  <c r="X108" i="2"/>
  <c r="F108" i="2"/>
  <c r="R108" i="2" s="1"/>
  <c r="AR139" i="2"/>
  <c r="H139" i="2"/>
  <c r="Z139" i="2"/>
  <c r="X17" i="2"/>
  <c r="F17" i="2"/>
  <c r="AP17" i="2"/>
  <c r="H17" i="2"/>
  <c r="Z17" i="2"/>
  <c r="AR17" i="2"/>
  <c r="Z79" i="2"/>
  <c r="AR79" i="2"/>
  <c r="H79" i="2"/>
  <c r="R78" i="2"/>
  <c r="BB139" i="2" l="1"/>
  <c r="AP109" i="2"/>
  <c r="X109" i="2"/>
  <c r="F109" i="2"/>
  <c r="AJ108" i="2"/>
  <c r="BB17" i="2"/>
  <c r="R47" i="2"/>
  <c r="AJ47" i="2"/>
  <c r="BB47" i="2"/>
  <c r="BB108" i="2"/>
  <c r="AP79" i="2"/>
  <c r="BB79" i="2" s="1"/>
  <c r="F79" i="2"/>
  <c r="R79" i="2" s="1"/>
  <c r="X79" i="2"/>
  <c r="AJ79" i="2" s="1"/>
  <c r="R17" i="2"/>
  <c r="AJ139" i="2"/>
  <c r="AJ17" i="2"/>
  <c r="R139" i="2"/>
  <c r="H48" i="2" l="1"/>
  <c r="Z48" i="2"/>
  <c r="AR48" i="2"/>
  <c r="Z140" i="2"/>
  <c r="H140" i="2"/>
  <c r="AR140" i="2"/>
  <c r="AP18" i="2"/>
  <c r="F18" i="2"/>
  <c r="R18" i="2" s="1"/>
  <c r="X18" i="2"/>
  <c r="H80" i="2"/>
  <c r="AR80" i="2"/>
  <c r="Z80" i="2"/>
  <c r="Z109" i="2"/>
  <c r="H109" i="2"/>
  <c r="AR109" i="2"/>
  <c r="BB109" i="2" s="1"/>
  <c r="R109" i="2"/>
  <c r="F140" i="2"/>
  <c r="AP140" i="2"/>
  <c r="X140" i="2"/>
  <c r="AR18" i="2"/>
  <c r="Z18" i="2"/>
  <c r="H18" i="2"/>
  <c r="F48" i="2"/>
  <c r="X48" i="2"/>
  <c r="AP48" i="2"/>
  <c r="X80" i="2"/>
  <c r="AP80" i="2"/>
  <c r="BB80" i="2" s="1"/>
  <c r="F80" i="2"/>
  <c r="R80" i="2" s="1"/>
  <c r="AJ109" i="2"/>
  <c r="R140" i="2" l="1"/>
  <c r="AJ18" i="2"/>
  <c r="AR19" i="2" s="1"/>
  <c r="AJ48" i="2"/>
  <c r="AR49" i="2" s="1"/>
  <c r="BB48" i="2"/>
  <c r="BB18" i="2"/>
  <c r="AP141" i="2"/>
  <c r="F141" i="2"/>
  <c r="X141" i="2"/>
  <c r="AP110" i="2"/>
  <c r="F110" i="2"/>
  <c r="X110" i="2"/>
  <c r="H49" i="2"/>
  <c r="Z110" i="2"/>
  <c r="AR110" i="2"/>
  <c r="H110" i="2"/>
  <c r="AJ140" i="2"/>
  <c r="H19" i="2"/>
  <c r="Z19" i="2"/>
  <c r="X19" i="2"/>
  <c r="AJ19" i="2" s="1"/>
  <c r="F19" i="2"/>
  <c r="AP19" i="2"/>
  <c r="R48" i="2"/>
  <c r="X81" i="2"/>
  <c r="F81" i="2"/>
  <c r="AP81" i="2"/>
  <c r="AJ80" i="2"/>
  <c r="BB140" i="2"/>
  <c r="R110" i="2" l="1"/>
  <c r="BB110" i="2"/>
  <c r="Z49" i="2"/>
  <c r="R19" i="2"/>
  <c r="AP20" i="2" s="1"/>
  <c r="AR20" i="2"/>
  <c r="Z20" i="2"/>
  <c r="H20" i="2"/>
  <c r="BB141" i="2"/>
  <c r="AJ110" i="2"/>
  <c r="F111" i="2"/>
  <c r="AP111" i="2"/>
  <c r="X111" i="2"/>
  <c r="Z81" i="2"/>
  <c r="AJ81" i="2" s="1"/>
  <c r="H81" i="2"/>
  <c r="R81" i="2" s="1"/>
  <c r="AR81" i="2"/>
  <c r="BB81" i="2"/>
  <c r="AR141" i="2"/>
  <c r="Z141" i="2"/>
  <c r="AJ141" i="2" s="1"/>
  <c r="H141" i="2"/>
  <c r="R141" i="2" s="1"/>
  <c r="AP49" i="2"/>
  <c r="BB49" i="2" s="1"/>
  <c r="X49" i="2"/>
  <c r="AJ49" i="2" s="1"/>
  <c r="F49" i="2"/>
  <c r="R49" i="2" s="1"/>
  <c r="BB19" i="2"/>
  <c r="F20" i="2" l="1"/>
  <c r="X20" i="2"/>
  <c r="AJ20" i="2" s="1"/>
  <c r="AP142" i="2"/>
  <c r="X142" i="2"/>
  <c r="F142" i="2"/>
  <c r="F82" i="2"/>
  <c r="X82" i="2"/>
  <c r="AP82" i="2"/>
  <c r="AR82" i="2"/>
  <c r="Z82" i="2"/>
  <c r="H82" i="2"/>
  <c r="Z142" i="2"/>
  <c r="H142" i="2"/>
  <c r="AR142" i="2"/>
  <c r="H50" i="2"/>
  <c r="AR50" i="2"/>
  <c r="Z50" i="2"/>
  <c r="R20" i="2"/>
  <c r="R111" i="2"/>
  <c r="BB20" i="2"/>
  <c r="X50" i="2"/>
  <c r="F50" i="2"/>
  <c r="R50" i="2" s="1"/>
  <c r="AP50" i="2"/>
  <c r="BB50" i="2" s="1"/>
  <c r="AR111" i="2"/>
  <c r="BB111" i="2" s="1"/>
  <c r="H111" i="2"/>
  <c r="Z111" i="2"/>
  <c r="AJ111" i="2" s="1"/>
  <c r="R82" i="2" l="1"/>
  <c r="R142" i="2"/>
  <c r="AJ142" i="2"/>
  <c r="Z143" i="2" s="1"/>
  <c r="AR112" i="2"/>
  <c r="H112" i="2"/>
  <c r="Z112" i="2"/>
  <c r="AJ50" i="2"/>
  <c r="X112" i="2"/>
  <c r="AJ112" i="2" s="1"/>
  <c r="F112" i="2"/>
  <c r="AP112" i="2"/>
  <c r="F143" i="2"/>
  <c r="AP143" i="2"/>
  <c r="X143" i="2"/>
  <c r="AJ82" i="2"/>
  <c r="H143" i="2"/>
  <c r="AR143" i="2"/>
  <c r="AP51" i="2"/>
  <c r="F51" i="2"/>
  <c r="X51" i="2"/>
  <c r="BB82" i="2"/>
  <c r="AP83" i="2"/>
  <c r="F83" i="2"/>
  <c r="X83" i="2"/>
  <c r="H21" i="2"/>
  <c r="AR21" i="2"/>
  <c r="Z21" i="2"/>
  <c r="X21" i="2"/>
  <c r="F21" i="2"/>
  <c r="AP21" i="2"/>
  <c r="BB142" i="2"/>
  <c r="R143" i="2" l="1"/>
  <c r="AP144" i="2" s="1"/>
  <c r="BB112" i="2"/>
  <c r="R112" i="2"/>
  <c r="X113" i="2" s="1"/>
  <c r="H113" i="2"/>
  <c r="Z113" i="2"/>
  <c r="AR113" i="2"/>
  <c r="BB21" i="2"/>
  <c r="R21" i="2"/>
  <c r="AJ143" i="2"/>
  <c r="H51" i="2"/>
  <c r="R51" i="2" s="1"/>
  <c r="Z51" i="2"/>
  <c r="AJ51" i="2" s="1"/>
  <c r="AR51" i="2"/>
  <c r="BB51" i="2" s="1"/>
  <c r="AR83" i="2"/>
  <c r="BB83" i="2" s="1"/>
  <c r="H83" i="2"/>
  <c r="R83" i="2" s="1"/>
  <c r="Z83" i="2"/>
  <c r="AJ83" i="2" s="1"/>
  <c r="AJ21" i="2"/>
  <c r="BB143" i="2"/>
  <c r="AP113" i="2" l="1"/>
  <c r="F144" i="2"/>
  <c r="X144" i="2"/>
  <c r="F113" i="2"/>
  <c r="F52" i="2"/>
  <c r="X52" i="2"/>
  <c r="AP52" i="2"/>
  <c r="H52" i="2"/>
  <c r="Z52" i="2"/>
  <c r="AR52" i="2"/>
  <c r="AR84" i="2"/>
  <c r="Z84" i="2"/>
  <c r="H84" i="2"/>
  <c r="AP84" i="2"/>
  <c r="X84" i="2"/>
  <c r="F84" i="2"/>
  <c r="R84" i="2" s="1"/>
  <c r="AR22" i="2"/>
  <c r="Z22" i="2"/>
  <c r="H22" i="2"/>
  <c r="R113" i="2"/>
  <c r="H144" i="2"/>
  <c r="R144" i="2" s="1"/>
  <c r="AR144" i="2"/>
  <c r="BB144" i="2" s="1"/>
  <c r="Z144" i="2"/>
  <c r="AJ144" i="2" s="1"/>
  <c r="AP22" i="2"/>
  <c r="BB22" i="2" s="1"/>
  <c r="F22" i="2"/>
  <c r="X22" i="2"/>
  <c r="AJ22" i="2" s="1"/>
  <c r="AJ113" i="2"/>
  <c r="BB113" i="2"/>
  <c r="R22" i="2" l="1"/>
  <c r="F23" i="2" s="1"/>
  <c r="AR145" i="2"/>
  <c r="Z145" i="2"/>
  <c r="H145" i="2"/>
  <c r="AR23" i="2"/>
  <c r="H23" i="2"/>
  <c r="Z23" i="2"/>
  <c r="X145" i="2"/>
  <c r="F145" i="2"/>
  <c r="AP145" i="2"/>
  <c r="BB145" i="2" s="1"/>
  <c r="X23" i="2"/>
  <c r="AP85" i="2"/>
  <c r="X85" i="2"/>
  <c r="F85" i="2"/>
  <c r="AJ84" i="2"/>
  <c r="AJ52" i="2"/>
  <c r="BB52" i="2"/>
  <c r="X114" i="2"/>
  <c r="F114" i="2"/>
  <c r="AP114" i="2"/>
  <c r="BB84" i="2"/>
  <c r="AR114" i="2"/>
  <c r="Z114" i="2"/>
  <c r="H114" i="2"/>
  <c r="R52" i="2"/>
  <c r="R145" i="2" l="1"/>
  <c r="AJ145" i="2"/>
  <c r="R114" i="2"/>
  <c r="AP115" i="2" s="1"/>
  <c r="AP23" i="2"/>
  <c r="BB23" i="2" s="1"/>
  <c r="AP146" i="2"/>
  <c r="X146" i="2"/>
  <c r="F146" i="2"/>
  <c r="AJ85" i="2"/>
  <c r="BB114" i="2"/>
  <c r="AJ114" i="2"/>
  <c r="R23" i="2"/>
  <c r="AR85" i="2"/>
  <c r="BB85" i="2" s="1"/>
  <c r="Z85" i="2"/>
  <c r="H85" i="2"/>
  <c r="R85" i="2"/>
  <c r="AP53" i="2"/>
  <c r="BB53" i="2" s="1"/>
  <c r="X53" i="2"/>
  <c r="F53" i="2"/>
  <c r="AJ23" i="2"/>
  <c r="Z146" i="2"/>
  <c r="H146" i="2"/>
  <c r="AR146" i="2"/>
  <c r="AR53" i="2"/>
  <c r="Z53" i="2"/>
  <c r="H53" i="2"/>
  <c r="F115" i="2" l="1"/>
  <c r="X115" i="2"/>
  <c r="AJ53" i="2"/>
  <c r="Z54" i="2" s="1"/>
  <c r="AP24" i="2"/>
  <c r="X24" i="2"/>
  <c r="F24" i="2"/>
  <c r="AP86" i="2"/>
  <c r="X86" i="2"/>
  <c r="F86" i="2"/>
  <c r="R146" i="2"/>
  <c r="AJ146" i="2"/>
  <c r="AR115" i="2"/>
  <c r="BB115" i="2" s="1"/>
  <c r="H115" i="2"/>
  <c r="R115" i="2" s="1"/>
  <c r="Z115" i="2"/>
  <c r="AJ115" i="2" s="1"/>
  <c r="AR86" i="2"/>
  <c r="Z86" i="2"/>
  <c r="H86" i="2"/>
  <c r="AR24" i="2"/>
  <c r="Z24" i="2"/>
  <c r="H24" i="2"/>
  <c r="R53" i="2"/>
  <c r="BB146" i="2"/>
  <c r="AR54" i="2" l="1"/>
  <c r="H54" i="2"/>
  <c r="X116" i="2"/>
  <c r="AP116" i="2"/>
  <c r="F116" i="2"/>
  <c r="AR116" i="2"/>
  <c r="H116" i="2"/>
  <c r="Z116" i="2"/>
  <c r="F147" i="2"/>
  <c r="X147" i="2"/>
  <c r="AP147" i="2"/>
  <c r="R24" i="2"/>
  <c r="X54" i="2"/>
  <c r="AJ54" i="2" s="1"/>
  <c r="F54" i="2"/>
  <c r="R54" i="2" s="1"/>
  <c r="AP54" i="2"/>
  <c r="AJ24" i="2"/>
  <c r="AR147" i="2"/>
  <c r="H147" i="2"/>
  <c r="Z147" i="2"/>
  <c r="R86" i="2"/>
  <c r="AJ86" i="2"/>
  <c r="BB86" i="2"/>
  <c r="BB24" i="2"/>
  <c r="AJ147" i="2" l="1"/>
  <c r="BB54" i="2"/>
  <c r="X55" i="2"/>
  <c r="F55" i="2"/>
  <c r="AP55" i="2"/>
  <c r="Z148" i="2"/>
  <c r="AR148" i="2"/>
  <c r="H148" i="2"/>
  <c r="R147" i="2"/>
  <c r="AR87" i="2"/>
  <c r="Z87" i="2"/>
  <c r="H87" i="2"/>
  <c r="R116" i="2"/>
  <c r="X25" i="2"/>
  <c r="AJ25" i="2" s="1"/>
  <c r="F25" i="2"/>
  <c r="AP25" i="2"/>
  <c r="BB25" i="2" s="1"/>
  <c r="BB116" i="2"/>
  <c r="H25" i="2"/>
  <c r="AR25" i="2"/>
  <c r="Z25" i="2"/>
  <c r="Z55" i="2"/>
  <c r="H55" i="2"/>
  <c r="AR55" i="2"/>
  <c r="AP87" i="2"/>
  <c r="X87" i="2"/>
  <c r="F87" i="2"/>
  <c r="BB147" i="2"/>
  <c r="AJ116" i="2"/>
  <c r="R87" i="2" l="1"/>
  <c r="F88" i="2" s="1"/>
  <c r="AJ87" i="2"/>
  <c r="Z88" i="2" s="1"/>
  <c r="X117" i="2"/>
  <c r="AP117" i="2"/>
  <c r="F117" i="2"/>
  <c r="R117" i="2" s="1"/>
  <c r="F148" i="2"/>
  <c r="R148" i="2" s="1"/>
  <c r="AP148" i="2"/>
  <c r="BB148" i="2" s="1"/>
  <c r="X148" i="2"/>
  <c r="AJ148" i="2" s="1"/>
  <c r="BB87" i="2"/>
  <c r="R25" i="2"/>
  <c r="H117" i="2"/>
  <c r="AR117" i="2"/>
  <c r="Z117" i="2"/>
  <c r="R55" i="2"/>
  <c r="AR26" i="2"/>
  <c r="Z26" i="2"/>
  <c r="H26" i="2"/>
  <c r="BB55" i="2"/>
  <c r="AJ55" i="2"/>
  <c r="X88" i="2" l="1"/>
  <c r="AP88" i="2"/>
  <c r="H88" i="2"/>
  <c r="R88" i="2" s="1"/>
  <c r="AR88" i="2"/>
  <c r="AP56" i="2"/>
  <c r="F56" i="2"/>
  <c r="X56" i="2"/>
  <c r="H56" i="2"/>
  <c r="Z56" i="2"/>
  <c r="AR56" i="2"/>
  <c r="X149" i="2"/>
  <c r="AP149" i="2"/>
  <c r="F149" i="2"/>
  <c r="F118" i="2"/>
  <c r="X118" i="2"/>
  <c r="AP118" i="2"/>
  <c r="BB117" i="2"/>
  <c r="AJ117" i="2"/>
  <c r="AP26" i="2"/>
  <c r="BB26" i="2" s="1"/>
  <c r="X26" i="2"/>
  <c r="AJ26" i="2" s="1"/>
  <c r="F26" i="2"/>
  <c r="R26" i="2" s="1"/>
  <c r="AJ88" i="2"/>
  <c r="AR149" i="2"/>
  <c r="Z149" i="2"/>
  <c r="H149" i="2"/>
  <c r="AJ149" i="2" l="1"/>
  <c r="BB88" i="2"/>
  <c r="X89" i="2"/>
  <c r="F89" i="2"/>
  <c r="AP89" i="2"/>
  <c r="H89" i="2"/>
  <c r="Z89" i="2"/>
  <c r="AR89" i="2"/>
  <c r="AJ56" i="2"/>
  <c r="AR118" i="2"/>
  <c r="BB118" i="2" s="1"/>
  <c r="Z118" i="2"/>
  <c r="AJ118" i="2" s="1"/>
  <c r="H118" i="2"/>
  <c r="R118" i="2" s="1"/>
  <c r="X27" i="2"/>
  <c r="F27" i="2"/>
  <c r="AP27" i="2"/>
  <c r="BB27" i="2" s="1"/>
  <c r="R149" i="2"/>
  <c r="R56" i="2"/>
  <c r="Z150" i="2"/>
  <c r="H150" i="2"/>
  <c r="AR150" i="2"/>
  <c r="AR27" i="2"/>
  <c r="H27" i="2"/>
  <c r="Z27" i="2"/>
  <c r="BB149" i="2"/>
  <c r="BB56" i="2"/>
  <c r="AP119" i="2" l="1"/>
  <c r="X119" i="2"/>
  <c r="F119" i="2"/>
  <c r="H119" i="2"/>
  <c r="Z119" i="2"/>
  <c r="AR119" i="2"/>
  <c r="R27" i="2"/>
  <c r="BB89" i="2"/>
  <c r="AJ89" i="2"/>
  <c r="AJ27" i="2"/>
  <c r="AP57" i="2"/>
  <c r="F57" i="2"/>
  <c r="X57" i="2"/>
  <c r="R89" i="2"/>
  <c r="AR57" i="2"/>
  <c r="Z57" i="2"/>
  <c r="H57" i="2"/>
  <c r="AP150" i="2"/>
  <c r="BB150" i="2" s="1"/>
  <c r="X150" i="2"/>
  <c r="AJ150" i="2" s="1"/>
  <c r="F150" i="2"/>
  <c r="R150" i="2" s="1"/>
  <c r="BB119" i="2" l="1"/>
  <c r="AP28" i="2"/>
  <c r="X28" i="2"/>
  <c r="F28" i="2"/>
  <c r="AJ57" i="2"/>
  <c r="F90" i="2"/>
  <c r="R90" i="2" s="1"/>
  <c r="AP90" i="2"/>
  <c r="BB90" i="2" s="1"/>
  <c r="X90" i="2"/>
  <c r="AJ90" i="2" s="1"/>
  <c r="F151" i="2"/>
  <c r="AP151" i="2"/>
  <c r="X151" i="2"/>
  <c r="R57" i="2"/>
  <c r="H151" i="2"/>
  <c r="Z151" i="2"/>
  <c r="AR151" i="2"/>
  <c r="BB57" i="2"/>
  <c r="R119" i="2"/>
  <c r="H90" i="2"/>
  <c r="Z90" i="2"/>
  <c r="AR90" i="2"/>
  <c r="AR28" i="2"/>
  <c r="Z28" i="2"/>
  <c r="H28" i="2"/>
  <c r="AJ119" i="2"/>
  <c r="R151" i="2" l="1"/>
  <c r="X152" i="2" s="1"/>
  <c r="H58" i="2"/>
  <c r="Z58" i="2"/>
  <c r="AR58" i="2"/>
  <c r="AP152" i="2"/>
  <c r="F152" i="2"/>
  <c r="AJ28" i="2"/>
  <c r="F120" i="2"/>
  <c r="AP120" i="2"/>
  <c r="X120" i="2"/>
  <c r="AR120" i="2"/>
  <c r="Z120" i="2"/>
  <c r="H120" i="2"/>
  <c r="X58" i="2"/>
  <c r="F58" i="2"/>
  <c r="AP58" i="2"/>
  <c r="R28" i="2"/>
  <c r="AJ151" i="2"/>
  <c r="BB151" i="2"/>
  <c r="BB28" i="2"/>
  <c r="R120" i="2" l="1"/>
  <c r="F121" i="2" s="1"/>
  <c r="BB58" i="2"/>
  <c r="R58" i="2"/>
  <c r="AP59" i="2" s="1"/>
  <c r="AJ58" i="2"/>
  <c r="Z59" i="2" s="1"/>
  <c r="H29" i="2"/>
  <c r="AR29" i="2"/>
  <c r="Z29" i="2"/>
  <c r="AR59" i="2"/>
  <c r="H152" i="2"/>
  <c r="R152" i="2" s="1"/>
  <c r="Z152" i="2"/>
  <c r="AJ152" i="2" s="1"/>
  <c r="AR152" i="2"/>
  <c r="BB152" i="2" s="1"/>
  <c r="AJ120" i="2"/>
  <c r="X59" i="2"/>
  <c r="F59" i="2"/>
  <c r="X29" i="2"/>
  <c r="F29" i="2"/>
  <c r="AP29" i="2"/>
  <c r="BB120" i="2"/>
  <c r="AJ29" i="2" l="1"/>
  <c r="H59" i="2"/>
  <c r="AP121" i="2"/>
  <c r="R59" i="2"/>
  <c r="X121" i="2"/>
  <c r="AJ121" i="2" s="1"/>
  <c r="BB29" i="2"/>
  <c r="R29" i="2"/>
  <c r="F30" i="2" s="1"/>
  <c r="AJ59" i="2"/>
  <c r="AP60" i="2"/>
  <c r="X60" i="2"/>
  <c r="F60" i="2"/>
  <c r="H121" i="2"/>
  <c r="R121" i="2" s="1"/>
  <c r="Z121" i="2"/>
  <c r="AR121" i="2"/>
  <c r="AR30" i="2"/>
  <c r="Z30" i="2"/>
  <c r="H30" i="2"/>
  <c r="BB59" i="2"/>
  <c r="X30" i="2" l="1"/>
  <c r="BB121" i="2"/>
  <c r="AP30" i="2"/>
  <c r="BB30" i="2"/>
  <c r="R30" i="2"/>
  <c r="AJ30" i="2"/>
  <c r="Z60" i="2"/>
  <c r="AJ60" i="2" s="1"/>
  <c r="H60" i="2"/>
  <c r="R60" i="2" s="1"/>
  <c r="AR60" i="2"/>
  <c r="BB60" i="2" s="1"/>
</calcChain>
</file>

<file path=xl/sharedStrings.xml><?xml version="1.0" encoding="utf-8"?>
<sst xmlns="http://schemas.openxmlformats.org/spreadsheetml/2006/main" count="371" uniqueCount="38">
  <si>
    <t>Mail t-1</t>
  </si>
  <si>
    <t>Mail t-2</t>
  </si>
  <si>
    <t>Mail t-3</t>
  </si>
  <si>
    <t>Click</t>
  </si>
  <si>
    <t>beta1</t>
  </si>
  <si>
    <t>beta2</t>
  </si>
  <si>
    <t>beta3</t>
  </si>
  <si>
    <t>click t-1</t>
  </si>
  <si>
    <t>alpha1</t>
  </si>
  <si>
    <t>Time</t>
  </si>
  <si>
    <t>Transactions</t>
  </si>
  <si>
    <t>trans t-1</t>
  </si>
  <si>
    <t>alpha2</t>
  </si>
  <si>
    <t xml:space="preserve">1 MAIL PER WEEK </t>
  </si>
  <si>
    <t>Clicks</t>
  </si>
  <si>
    <t xml:space="preserve">Unsubscribe </t>
  </si>
  <si>
    <t xml:space="preserve">trans t-1 </t>
  </si>
  <si>
    <t>1 MAIL EVERY TWO WEEKS</t>
  </si>
  <si>
    <t>1 MAIL PER THREE WEEKS</t>
  </si>
  <si>
    <t>Unsubscribe</t>
  </si>
  <si>
    <t>beta_mail_1</t>
  </si>
  <si>
    <t>beta_click_1</t>
  </si>
  <si>
    <t>beta_trans_1</t>
  </si>
  <si>
    <t>constant</t>
  </si>
  <si>
    <t>beta_mail_1^2</t>
  </si>
  <si>
    <t>mail_t-{2-T}</t>
  </si>
  <si>
    <t>mail_t-{2-T}^2</t>
  </si>
  <si>
    <t>beta mail_t-{2-T}</t>
  </si>
  <si>
    <t>beta mail_t-{2-T}^2</t>
  </si>
  <si>
    <t>click_1</t>
  </si>
  <si>
    <t>trans_1</t>
  </si>
  <si>
    <t>mail_1</t>
  </si>
  <si>
    <t>mail_1^2</t>
  </si>
  <si>
    <t>Mail t</t>
  </si>
  <si>
    <t>1 MAIL PER 3 WEEKS</t>
  </si>
  <si>
    <t>1 MAIL PER 2 WEEKS</t>
  </si>
  <si>
    <t xml:space="preserve">2 MAILS PER WEEK </t>
  </si>
  <si>
    <t xml:space="preserve">3 MAILS PER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</si>
</sst>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"/>
    <numFmt numFmtId="167" formatCode="0.0"/>
    <numFmt numFmtId="168" formatCode="0.000000000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2">
    <xf numFmtId="0" fontId="0" fillId="0" borderId="0" xfId="0"/>
    <xf numFmtId="0" fontId="3" fillId="0" borderId="2" xfId="0" applyFont="1" applyBorder="1"/>
    <xf numFmtId="0" fontId="3" fillId="2" borderId="2" xfId="0" applyFont="1" applyFill="1" applyBorder="1"/>
    <xf numFmtId="164" fontId="3" fillId="0" borderId="2" xfId="0" applyNumberFormat="1" applyFont="1" applyBorder="1"/>
    <xf numFmtId="164" fontId="3" fillId="2" borderId="2" xfId="0" applyNumberFormat="1" applyFont="1" applyFill="1" applyBorder="1"/>
    <xf numFmtId="1" fontId="3" fillId="0" borderId="2" xfId="0" applyNumberFormat="1" applyFont="1" applyBorder="1"/>
    <xf numFmtId="167" fontId="3" fillId="0" borderId="2" xfId="0" applyNumberFormat="1" applyFont="1" applyBorder="1"/>
    <xf numFmtId="168" fontId="3" fillId="0" borderId="2" xfId="0" applyNumberFormat="1" applyFont="1" applyBorder="1"/>
    <xf numFmtId="0" fontId="5" fillId="0" borderId="0" xfId="0" applyFont="1"/>
    <xf numFmtId="0" fontId="7" fillId="0" borderId="2" xfId="0" applyFont="1" applyBorder="1"/>
    <xf numFmtId="0" fontId="7" fillId="2" borderId="2" xfId="0" applyFont="1" applyFill="1" applyBorder="1"/>
    <xf numFmtId="0" fontId="7" fillId="4" borderId="2" xfId="0" applyFont="1" applyFill="1" applyBorder="1"/>
    <xf numFmtId="0" fontId="5" fillId="2" borderId="0" xfId="0" applyFont="1" applyFill="1"/>
    <xf numFmtId="0" fontId="7" fillId="4" borderId="3" xfId="0" applyFont="1" applyFill="1" applyBorder="1"/>
    <xf numFmtId="0" fontId="5" fillId="2" borderId="2" xfId="0" applyFont="1" applyFill="1" applyBorder="1"/>
    <xf numFmtId="0" fontId="5" fillId="4" borderId="0" xfId="0" applyFont="1" applyFill="1"/>
    <xf numFmtId="0" fontId="5" fillId="0" borderId="3" xfId="0" applyFont="1" applyBorder="1"/>
    <xf numFmtId="0" fontId="5" fillId="2" borderId="3" xfId="0" applyFont="1" applyFill="1" applyBorder="1"/>
    <xf numFmtId="0" fontId="5" fillId="0" borderId="2" xfId="0" applyFont="1" applyBorder="1"/>
    <xf numFmtId="1" fontId="7" fillId="0" borderId="2" xfId="0" applyNumberFormat="1" applyFont="1" applyBorder="1"/>
    <xf numFmtId="164" fontId="7" fillId="2" borderId="2" xfId="0" applyNumberFormat="1" applyFont="1" applyFill="1" applyBorder="1"/>
    <xf numFmtId="166" fontId="7" fillId="0" borderId="2" xfId="0" applyNumberFormat="1" applyFont="1" applyBorder="1"/>
    <xf numFmtId="166" fontId="7" fillId="4" borderId="2" xfId="0" applyNumberFormat="1" applyFont="1" applyFill="1" applyBorder="1"/>
    <xf numFmtId="11" fontId="7" fillId="2" borderId="3" xfId="0" applyNumberFormat="1" applyFont="1" applyFill="1" applyBorder="1"/>
    <xf numFmtId="11" fontId="7" fillId="2" borderId="2" xfId="0" applyNumberFormat="1" applyFont="1" applyFill="1" applyBorder="1"/>
    <xf numFmtId="0" fontId="7" fillId="4" borderId="5" xfId="0" applyFont="1" applyFill="1" applyBorder="1"/>
    <xf numFmtId="164" fontId="7" fillId="0" borderId="2" xfId="0" applyNumberFormat="1" applyFont="1" applyBorder="1"/>
    <xf numFmtId="165" fontId="7" fillId="0" borderId="2" xfId="0" applyNumberFormat="1" applyFont="1" applyBorder="1"/>
    <xf numFmtId="0" fontId="7" fillId="0" borderId="3" xfId="0" applyFont="1" applyBorder="1"/>
    <xf numFmtId="11" fontId="7" fillId="2" borderId="5" xfId="0" applyNumberFormat="1" applyFont="1" applyFill="1" applyBorder="1"/>
    <xf numFmtId="1" fontId="7" fillId="0" borderId="3" xfId="0" applyNumberFormat="1" applyFont="1" applyBorder="1"/>
    <xf numFmtId="164" fontId="0" fillId="0" borderId="0" xfId="0" applyNumberFormat="1"/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2" fontId="6" fillId="3" borderId="4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1 Mail Per 3 Weeks 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Week'!$B$4:$B$30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Week'!$R$4:$R$30</c:f>
              <c:numCache>
                <c:formatCode>0.00000</c:formatCode>
                <c:ptCount val="27"/>
                <c:pt idx="0">
                  <c:v>4.9503999999999999E-2</c:v>
                </c:pt>
                <c:pt idx="1">
                  <c:v>4.9396572705532001E-2</c:v>
                </c:pt>
                <c:pt idx="2">
                  <c:v>6.5466320920208237E-2</c:v>
                </c:pt>
                <c:pt idx="3">
                  <c:v>5.5621139609262328E-2</c:v>
                </c:pt>
                <c:pt idx="4">
                  <c:v>5.4621451925369803E-2</c:v>
                </c:pt>
                <c:pt idx="5">
                  <c:v>6.5630781986580608E-2</c:v>
                </c:pt>
                <c:pt idx="6">
                  <c:v>5.5276754393171715E-2</c:v>
                </c:pt>
                <c:pt idx="7">
                  <c:v>5.4226597002900133E-2</c:v>
                </c:pt>
                <c:pt idx="8">
                  <c:v>6.523285624484268E-2</c:v>
                </c:pt>
                <c:pt idx="9">
                  <c:v>5.4878525373743402E-2</c:v>
                </c:pt>
                <c:pt idx="10">
                  <c:v>5.3828286445950675E-2</c:v>
                </c:pt>
                <c:pt idx="11">
                  <c:v>6.4836497908453583E-2</c:v>
                </c:pt>
                <c:pt idx="12">
                  <c:v>5.4482363237158007E-2</c:v>
                </c:pt>
                <c:pt idx="13">
                  <c:v>5.3432092489911834E-2</c:v>
                </c:pt>
                <c:pt idx="14">
                  <c:v>6.444226111980865E-2</c:v>
                </c:pt>
                <c:pt idx="15">
                  <c:v>5.4088323140601968E-2</c:v>
                </c:pt>
                <c:pt idx="16">
                  <c:v>5.3038020622888656E-2</c:v>
                </c:pt>
                <c:pt idx="17">
                  <c:v>6.405014642505405E-2</c:v>
                </c:pt>
                <c:pt idx="18">
                  <c:v>5.3696405138421346E-2</c:v>
                </c:pt>
                <c:pt idx="19">
                  <c:v>5.2646070850289176E-2</c:v>
                </c:pt>
                <c:pt idx="20">
                  <c:v>6.3660153824727964E-2</c:v>
                </c:pt>
                <c:pt idx="21">
                  <c:v>5.3306609230669703E-2</c:v>
                </c:pt>
                <c:pt idx="22">
                  <c:v>5.2256243172118716E-2</c:v>
                </c:pt>
                <c:pt idx="23">
                  <c:v>6.3272283318830891E-2</c:v>
                </c:pt>
                <c:pt idx="24">
                  <c:v>5.2918935417347088E-2</c:v>
                </c:pt>
                <c:pt idx="25">
                  <c:v>5.1868537588377284E-2</c:v>
                </c:pt>
                <c:pt idx="26">
                  <c:v>6.2886534907362859E-2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6-4D75-B607-BB08CD58CC86}"/>
            </c:ext>
          </c:extLst>
        </c:ser>
        <c:ser>
          <c:idx val="1"/>
          <c:order val="1"/>
          <c:tx>
            <c:v>1 Mail Per 2 Weeks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'V1_1-7 Mails Per Week'!$R$34:$R$60</c:f>
              <c:numCache>
                <c:formatCode>0.00000</c:formatCode>
                <c:ptCount val="27"/>
                <c:pt idx="0">
                  <c:v>4.9503999999999999E-2</c:v>
                </c:pt>
                <c:pt idx="1">
                  <c:v>4.9396572705532001E-2</c:v>
                </c:pt>
                <c:pt idx="2">
                  <c:v>6.5466320920208237E-2</c:v>
                </c:pt>
                <c:pt idx="3">
                  <c:v>5.5621139609262328E-2</c:v>
                </c:pt>
                <c:pt idx="4">
                  <c:v>6.5729440264369804E-2</c:v>
                </c:pt>
                <c:pt idx="5">
                  <c:v>5.5286605581408146E-2</c:v>
                </c:pt>
                <c:pt idx="6">
                  <c:v>6.5337522477442248E-2</c:v>
                </c:pt>
                <c:pt idx="7">
                  <c:v>5.4888974191796773E-2</c:v>
                </c:pt>
                <c:pt idx="8">
                  <c:v>6.494122962582366E-2</c:v>
                </c:pt>
                <c:pt idx="9">
                  <c:v>5.4492818657785547E-2</c:v>
                </c:pt>
                <c:pt idx="10">
                  <c:v>6.4546994549269848E-2</c:v>
                </c:pt>
                <c:pt idx="11">
                  <c:v>5.4098778818272693E-2</c:v>
                </c:pt>
                <c:pt idx="12">
                  <c:v>6.4154880930266958E-2</c:v>
                </c:pt>
                <c:pt idx="13">
                  <c:v>5.3706861009813901E-2</c:v>
                </c:pt>
                <c:pt idx="14">
                  <c:v>6.3764889399386612E-2</c:v>
                </c:pt>
                <c:pt idx="15">
                  <c:v>5.3317065295156583E-2</c:v>
                </c:pt>
                <c:pt idx="16">
                  <c:v>6.3377019962872858E-2</c:v>
                </c:pt>
                <c:pt idx="17">
                  <c:v>5.2929391674922076E-2</c:v>
                </c:pt>
                <c:pt idx="18">
                  <c:v>6.2991272620787492E-2</c:v>
                </c:pt>
                <c:pt idx="19">
                  <c:v>5.2543840149116533E-2</c:v>
                </c:pt>
                <c:pt idx="20">
                  <c:v>6.2607647373131167E-2</c:v>
                </c:pt>
                <c:pt idx="21">
                  <c:v>5.2160410717740018E-2</c:v>
                </c:pt>
                <c:pt idx="22">
                  <c:v>6.2226144219903863E-2</c:v>
                </c:pt>
                <c:pt idx="23">
                  <c:v>5.1779103380792529E-2</c:v>
                </c:pt>
                <c:pt idx="24">
                  <c:v>6.1846763161105586E-2</c:v>
                </c:pt>
                <c:pt idx="25">
                  <c:v>5.1399918138274069E-2</c:v>
                </c:pt>
                <c:pt idx="26">
                  <c:v>6.146950419673633E-2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6-4D75-B607-BB08CD58CC86}"/>
            </c:ext>
          </c:extLst>
        </c:ser>
        <c:ser>
          <c:idx val="2"/>
          <c:order val="2"/>
          <c:tx>
            <c:v>1 Mail Per Week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'V1_1-7 Mails Per Week'!$R$64:$R$90</c:f>
              <c:numCache>
                <c:formatCode>0.00000</c:formatCode>
                <c:ptCount val="27"/>
                <c:pt idx="0">
                  <c:v>4.9503999999999999E-2</c:v>
                </c:pt>
                <c:pt idx="1">
                  <c:v>4.9396572705532001E-2</c:v>
                </c:pt>
                <c:pt idx="2">
                  <c:v>6.5466320920208237E-2</c:v>
                </c:pt>
                <c:pt idx="3">
                  <c:v>6.6730186992719695E-2</c:v>
                </c:pt>
                <c:pt idx="4">
                  <c:v>6.649628011436079E-2</c:v>
                </c:pt>
                <c:pt idx="5">
                  <c:v>6.6116322310340925E-2</c:v>
                </c:pt>
                <c:pt idx="6">
                  <c:v>6.5723697483378751E-2</c:v>
                </c:pt>
                <c:pt idx="7">
                  <c:v>6.5331724907243816E-2</c:v>
                </c:pt>
                <c:pt idx="8">
                  <c:v>6.4941728086419806E-2</c:v>
                </c:pt>
                <c:pt idx="9">
                  <c:v>6.4553838800876798E-2</c:v>
                </c:pt>
                <c:pt idx="10">
                  <c:v>6.4168070160854435E-2</c:v>
                </c:pt>
                <c:pt idx="11">
                  <c:v>6.3784423471085275E-2</c:v>
                </c:pt>
                <c:pt idx="12">
                  <c:v>6.3402898861397952E-2</c:v>
                </c:pt>
                <c:pt idx="13">
                  <c:v>6.3023496344711993E-2</c:v>
                </c:pt>
                <c:pt idx="14">
                  <c:v>6.2646215922312995E-2</c:v>
                </c:pt>
                <c:pt idx="15">
                  <c:v>6.2271057594328882E-2</c:v>
                </c:pt>
                <c:pt idx="16">
                  <c:v>6.1898021360772382E-2</c:v>
                </c:pt>
                <c:pt idx="17">
                  <c:v>6.1527107221644776E-2</c:v>
                </c:pt>
                <c:pt idx="18">
                  <c:v>6.1158315176946178E-2</c:v>
                </c:pt>
                <c:pt idx="19">
                  <c:v>6.0791645226676613E-2</c:v>
                </c:pt>
                <c:pt idx="20">
                  <c:v>6.0427097370836069E-2</c:v>
                </c:pt>
                <c:pt idx="21">
                  <c:v>6.0064671609424553E-2</c:v>
                </c:pt>
                <c:pt idx="22">
                  <c:v>5.9704367942442063E-2</c:v>
                </c:pt>
                <c:pt idx="23">
                  <c:v>5.9346186369888601E-2</c:v>
                </c:pt>
                <c:pt idx="24">
                  <c:v>5.8990126891764166E-2</c:v>
                </c:pt>
                <c:pt idx="25">
                  <c:v>5.8636189508068759E-2</c:v>
                </c:pt>
                <c:pt idx="26">
                  <c:v>5.8284374218802379E-2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6-4D75-B607-BB08CD58CC86}"/>
            </c:ext>
          </c:extLst>
        </c:ser>
        <c:ser>
          <c:idx val="3"/>
          <c:order val="3"/>
          <c:tx>
            <c:v>2 Mails Per Week</c:v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'V1_1-7 Mails Per Week'!$R$95:$R$121</c:f>
              <c:numCache>
                <c:formatCode>0.00000</c:formatCode>
                <c:ptCount val="27"/>
                <c:pt idx="0">
                  <c:v>4.9503999999999999E-2</c:v>
                </c:pt>
                <c:pt idx="1">
                  <c:v>4.9396572705532001E-2</c:v>
                </c:pt>
                <c:pt idx="2">
                  <c:v>7.4213689259208238E-2</c:v>
                </c:pt>
                <c:pt idx="3">
                  <c:v>7.6033864935042064E-2</c:v>
                </c:pt>
                <c:pt idx="4">
                  <c:v>7.5504865823245115E-2</c:v>
                </c:pt>
                <c:pt idx="5">
                  <c:v>7.4752551371864706E-2</c:v>
                </c:pt>
                <c:pt idx="6">
                  <c:v>7.3985543230292022E-2</c:v>
                </c:pt>
                <c:pt idx="7">
                  <c:v>7.3224721348097516E-2</c:v>
                </c:pt>
                <c:pt idx="8">
                  <c:v>7.2472158565355049E-2</c:v>
                </c:pt>
                <c:pt idx="9">
                  <c:v>7.1728061352799827E-2</c:v>
                </c:pt>
                <c:pt idx="10">
                  <c:v>7.0992450248053882E-2</c:v>
                </c:pt>
                <c:pt idx="11">
                  <c:v>7.026532729515883E-2</c:v>
                </c:pt>
                <c:pt idx="12">
                  <c:v>6.9546692697503479E-2</c:v>
                </c:pt>
                <c:pt idx="13">
                  <c:v>6.8836546475327623E-2</c:v>
                </c:pt>
                <c:pt idx="14">
                  <c:v>6.8134888630645304E-2</c:v>
                </c:pt>
                <c:pt idx="15">
                  <c:v>6.744171916365696E-2</c:v>
                </c:pt>
                <c:pt idx="16">
                  <c:v>6.6757038074382491E-2</c:v>
                </c:pt>
                <c:pt idx="17">
                  <c:v>6.6080845362823937E-2</c:v>
                </c:pt>
                <c:pt idx="18">
                  <c:v>6.541314102898145E-2</c:v>
                </c:pt>
                <c:pt idx="19">
                  <c:v>6.4753925072855087E-2</c:v>
                </c:pt>
                <c:pt idx="20">
                  <c:v>6.4103197494444819E-2</c:v>
                </c:pt>
                <c:pt idx="21">
                  <c:v>6.3460958293750661E-2</c:v>
                </c:pt>
                <c:pt idx="22">
                  <c:v>6.2827207470772611E-2</c:v>
                </c:pt>
                <c:pt idx="23">
                  <c:v>6.2201945025510672E-2</c:v>
                </c:pt>
                <c:pt idx="24">
                  <c:v>6.1585170957964827E-2</c:v>
                </c:pt>
                <c:pt idx="25">
                  <c:v>6.0976885268135106E-2</c:v>
                </c:pt>
                <c:pt idx="26">
                  <c:v>6.0377087956021487E-2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76-4D75-B607-BB08CD58CC86}"/>
            </c:ext>
          </c:extLst>
        </c:ser>
        <c:ser>
          <c:idx val="4"/>
          <c:order val="4"/>
          <c:tx>
            <c:v>3 Mails Per Week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'V1_1-7 Mails Per Week'!$R$126:$R$152</c:f>
              <c:numCache>
                <c:formatCode>0.00000</c:formatCode>
                <c:ptCount val="27"/>
                <c:pt idx="0">
                  <c:v>4.9503999999999999E-2</c:v>
                </c:pt>
                <c:pt idx="1">
                  <c:v>4.9396572705532001E-2</c:v>
                </c:pt>
                <c:pt idx="2">
                  <c:v>8.0602395824208237E-2</c:v>
                </c:pt>
                <c:pt idx="3">
                  <c:v>8.2776717087360174E-2</c:v>
                </c:pt>
                <c:pt idx="4">
                  <c:v>8.1940646729346561E-2</c:v>
                </c:pt>
                <c:pt idx="5">
                  <c:v>8.0827902702585414E-2</c:v>
                </c:pt>
                <c:pt idx="6">
                  <c:v>7.9704591488888019E-2</c:v>
                </c:pt>
                <c:pt idx="7">
                  <c:v>7.859743664800789E-2</c:v>
                </c:pt>
                <c:pt idx="8">
                  <c:v>7.7509087456984274E-2</c:v>
                </c:pt>
                <c:pt idx="9">
                  <c:v>7.643980795562752E-2</c:v>
                </c:pt>
                <c:pt idx="10">
                  <c:v>7.5389624401734495E-2</c:v>
                </c:pt>
                <c:pt idx="11">
                  <c:v>7.4358539408912086E-2</c:v>
                </c:pt>
                <c:pt idx="12">
                  <c:v>7.3346553237212217E-2</c:v>
                </c:pt>
                <c:pt idx="13">
                  <c:v>7.235366591251384E-2</c:v>
                </c:pt>
                <c:pt idx="14">
                  <c:v>7.1379877437392131E-2</c:v>
                </c:pt>
                <c:pt idx="15">
                  <c:v>7.0425187812103357E-2</c:v>
                </c:pt>
                <c:pt idx="16">
                  <c:v>6.9489597036672998E-2</c:v>
                </c:pt>
                <c:pt idx="17">
                  <c:v>6.8573105111103594E-2</c:v>
                </c:pt>
                <c:pt idx="18">
                  <c:v>6.7675712035395408E-2</c:v>
                </c:pt>
                <c:pt idx="19">
                  <c:v>6.6797417809548482E-2</c:v>
                </c:pt>
                <c:pt idx="20">
                  <c:v>6.5938222433562774E-2</c:v>
                </c:pt>
                <c:pt idx="21">
                  <c:v>6.5098125907438326E-2</c:v>
                </c:pt>
                <c:pt idx="22">
                  <c:v>6.4277128231175096E-2</c:v>
                </c:pt>
                <c:pt idx="23">
                  <c:v>6.3475229404773126E-2</c:v>
                </c:pt>
                <c:pt idx="24">
                  <c:v>6.2692429428232388E-2</c:v>
                </c:pt>
                <c:pt idx="25">
                  <c:v>6.1928728301552903E-2</c:v>
                </c:pt>
                <c:pt idx="26">
                  <c:v>6.118412602473465E-2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76-4D75-B607-BB08CD58C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543039"/>
        <c:axId val="531110831"/>
        <c:extLst/>
      </c:lineChart>
      <c:catAx>
        <c:axId val="58754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 (weeks)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10831"/>
        <c:crosses val="autoZero"/>
        <c:auto val="1"/>
        <c:lblAlgn val="ctr"/>
        <c:lblOffset val="100"/>
        <c:noMultiLvlLbl val="0"/>
      </c:catAx>
      <c:valAx>
        <c:axId val="531110831"/>
        <c:scaling>
          <c:orientation val="minMax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43039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1 Mail Per 3 Weeks 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Week'!$T$34:$T$60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Week'!$AJ$4:$AJ$30</c:f>
              <c:numCache>
                <c:formatCode>0.0000</c:formatCode>
                <c:ptCount val="27"/>
                <c:pt idx="0">
                  <c:v>5.03604E-2</c:v>
                </c:pt>
                <c:pt idx="1">
                  <c:v>5.1631799505599998E-2</c:v>
                </c:pt>
                <c:pt idx="2">
                  <c:v>4.7729595717757201E-2</c:v>
                </c:pt>
                <c:pt idx="3">
                  <c:v>5.2339385151979383E-2</c:v>
                </c:pt>
                <c:pt idx="4">
                  <c:v>5.1471043048572598E-2</c:v>
                </c:pt>
                <c:pt idx="5">
                  <c:v>4.7597772949681691E-2</c:v>
                </c:pt>
                <c:pt idx="6">
                  <c:v>5.1883764209200038E-2</c:v>
                </c:pt>
                <c:pt idx="7">
                  <c:v>5.0994195503829443E-2</c:v>
                </c:pt>
                <c:pt idx="8">
                  <c:v>4.7118361792811085E-2</c:v>
                </c:pt>
                <c:pt idx="9">
                  <c:v>5.1428282404230585E-2</c:v>
                </c:pt>
                <c:pt idx="10">
                  <c:v>5.0537685883069838E-2</c:v>
                </c:pt>
                <c:pt idx="11">
                  <c:v>4.666188984175499E-2</c:v>
                </c:pt>
                <c:pt idx="12">
                  <c:v>5.0995974384839528E-2</c:v>
                </c:pt>
                <c:pt idx="13">
                  <c:v>5.0104374387444903E-2</c:v>
                </c:pt>
                <c:pt idx="14">
                  <c:v>4.6228618396956779E-2</c:v>
                </c:pt>
                <c:pt idx="15">
                  <c:v>5.0586867110331543E-2</c:v>
                </c:pt>
                <c:pt idx="16">
                  <c:v>4.9694263660379712E-2</c:v>
                </c:pt>
                <c:pt idx="17">
                  <c:v>4.581854772307721E-2</c:v>
                </c:pt>
                <c:pt idx="18">
                  <c:v>5.0200960606976812E-2</c:v>
                </c:pt>
                <c:pt idx="19">
                  <c:v>4.930735370449113E-2</c:v>
                </c:pt>
                <c:pt idx="20">
                  <c:v>4.5431677820376583E-2</c:v>
                </c:pt>
                <c:pt idx="21">
                  <c:v>4.9838254874801251E-2</c:v>
                </c:pt>
                <c:pt idx="22">
                  <c:v>4.894364451978174E-2</c:v>
                </c:pt>
                <c:pt idx="23">
                  <c:v>4.5068008688855139E-2</c:v>
                </c:pt>
                <c:pt idx="24">
                  <c:v>4.9498749913804881E-2</c:v>
                </c:pt>
                <c:pt idx="25">
                  <c:v>4.860313610625154E-2</c:v>
                </c:pt>
                <c:pt idx="26">
                  <c:v>4.4727540328512894E-2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F8-4009-9C2F-18BBCC634384}"/>
            </c:ext>
          </c:extLst>
        </c:ser>
        <c:ser>
          <c:idx val="1"/>
          <c:order val="1"/>
          <c:tx>
            <c:v>1 Mail Per 2 Weeks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Week'!$T$34:$T$60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Week'!$AJ$34:$AJ$60</c:f>
              <c:numCache>
                <c:formatCode>0.0000</c:formatCode>
                <c:ptCount val="27"/>
                <c:pt idx="0">
                  <c:v>5.03604E-2</c:v>
                </c:pt>
                <c:pt idx="1">
                  <c:v>5.1631799505599998E-2</c:v>
                </c:pt>
                <c:pt idx="2">
                  <c:v>4.7729595717757201E-2</c:v>
                </c:pt>
                <c:pt idx="3">
                  <c:v>5.2339385151979383E-2</c:v>
                </c:pt>
                <c:pt idx="4">
                  <c:v>4.76297030485726E-2</c:v>
                </c:pt>
                <c:pt idx="5">
                  <c:v>5.1889178041923827E-2</c:v>
                </c:pt>
                <c:pt idx="6">
                  <c:v>4.7153302423261108E-2</c:v>
                </c:pt>
                <c:pt idx="7">
                  <c:v>5.1433981055407391E-2</c:v>
                </c:pt>
                <c:pt idx="8">
                  <c:v>4.6696821750736514E-2</c:v>
                </c:pt>
                <c:pt idx="9">
                  <c:v>5.100167788841687E-2</c:v>
                </c:pt>
                <c:pt idx="10">
                  <c:v>4.6263510503145151E-2</c:v>
                </c:pt>
                <c:pt idx="11">
                  <c:v>5.0592572406238968E-2</c:v>
                </c:pt>
                <c:pt idx="12">
                  <c:v>4.5853399718257665E-2</c:v>
                </c:pt>
                <c:pt idx="13">
                  <c:v>5.0206667664599296E-2</c:v>
                </c:pt>
                <c:pt idx="14">
                  <c:v>4.5466489701498004E-2</c:v>
                </c:pt>
                <c:pt idx="15">
                  <c:v>4.9843963693835265E-2</c:v>
                </c:pt>
                <c:pt idx="16">
                  <c:v>4.5102780455887323E-2</c:v>
                </c:pt>
                <c:pt idx="17">
                  <c:v>4.9504460494247421E-2</c:v>
                </c:pt>
                <c:pt idx="18">
                  <c:v>4.4762271981455541E-2</c:v>
                </c:pt>
                <c:pt idx="19">
                  <c:v>4.918815806583874E-2</c:v>
                </c:pt>
                <c:pt idx="20">
                  <c:v>4.444496427820295E-2</c:v>
                </c:pt>
                <c:pt idx="21">
                  <c:v>4.889505640860925E-2</c:v>
                </c:pt>
                <c:pt idx="22">
                  <c:v>4.4150857346129543E-2</c:v>
                </c:pt>
                <c:pt idx="23">
                  <c:v>4.8625155522558958E-2</c:v>
                </c:pt>
                <c:pt idx="24">
                  <c:v>4.3879951185235334E-2</c:v>
                </c:pt>
                <c:pt idx="25">
                  <c:v>4.837845540768785E-2</c:v>
                </c:pt>
                <c:pt idx="26">
                  <c:v>4.3632245795520316E-2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F8-4009-9C2F-18BBCC634384}"/>
            </c:ext>
          </c:extLst>
        </c:ser>
        <c:ser>
          <c:idx val="2"/>
          <c:order val="2"/>
          <c:tx>
            <c:v>1 Mail Per Week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Week'!$T$34:$T$60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Week'!$AJ$64:$AJ$90</c:f>
              <c:numCache>
                <c:formatCode>0.0000</c:formatCode>
                <c:ptCount val="27"/>
                <c:pt idx="0">
                  <c:v>5.03604E-2</c:v>
                </c:pt>
                <c:pt idx="1">
                  <c:v>5.1631799505599998E-2</c:v>
                </c:pt>
                <c:pt idx="2">
                  <c:v>4.7233130617757205E-2</c:v>
                </c:pt>
                <c:pt idx="3">
                  <c:v>4.8046505089247786E-2</c:v>
                </c:pt>
                <c:pt idx="4">
                  <c:v>4.7650441791853029E-2</c:v>
                </c:pt>
                <c:pt idx="5">
                  <c:v>4.7226718614808774E-2</c:v>
                </c:pt>
                <c:pt idx="6">
                  <c:v>4.681818754719673E-2</c:v>
                </c:pt>
                <c:pt idx="7">
                  <c:v>4.6432181309648303E-2</c:v>
                </c:pt>
                <c:pt idx="8">
                  <c:v>4.606930361294144E-2</c:v>
                </c:pt>
                <c:pt idx="9">
                  <c:v>4.5729619703686678E-2</c:v>
                </c:pt>
                <c:pt idx="10">
                  <c:v>4.5413135862288345E-2</c:v>
                </c:pt>
                <c:pt idx="11">
                  <c:v>4.5119852722425149E-2</c:v>
                </c:pt>
                <c:pt idx="12">
                  <c:v>4.4849770346796755E-2</c:v>
                </c:pt>
                <c:pt idx="13">
                  <c:v>4.4602888741657083E-2</c:v>
                </c:pt>
                <c:pt idx="14">
                  <c:v>4.4379207907627879E-2</c:v>
                </c:pt>
                <c:pt idx="15">
                  <c:v>4.4178727844771032E-2</c:v>
                </c:pt>
                <c:pt idx="16">
                  <c:v>4.4001448553092695E-2</c:v>
                </c:pt>
                <c:pt idx="17">
                  <c:v>4.384737003259348E-2</c:v>
                </c:pt>
                <c:pt idx="18">
                  <c:v>4.3716492283273449E-2</c:v>
                </c:pt>
                <c:pt idx="19">
                  <c:v>4.3608815305132616E-2</c:v>
                </c:pt>
                <c:pt idx="20">
                  <c:v>4.3524339098170967E-2</c:v>
                </c:pt>
                <c:pt idx="21">
                  <c:v>4.3463063662388515E-2</c:v>
                </c:pt>
                <c:pt idx="22">
                  <c:v>4.3424988997785255E-2</c:v>
                </c:pt>
                <c:pt idx="23">
                  <c:v>4.3410115104361185E-2</c:v>
                </c:pt>
                <c:pt idx="24">
                  <c:v>4.3418441982116307E-2</c:v>
                </c:pt>
                <c:pt idx="25">
                  <c:v>4.3449969631050626E-2</c:v>
                </c:pt>
                <c:pt idx="26">
                  <c:v>4.350469805116413E-2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F8-4009-9C2F-18BBCC634384}"/>
            </c:ext>
          </c:extLst>
        </c:ser>
        <c:ser>
          <c:idx val="3"/>
          <c:order val="3"/>
          <c:tx>
            <c:v>2 Mails Per Week</c:v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Week'!$T$34:$T$60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Week'!$AJ$95:$AJ$121</c:f>
              <c:numCache>
                <c:formatCode>0.0000</c:formatCode>
                <c:ptCount val="27"/>
                <c:pt idx="0">
                  <c:v>5.03604E-2</c:v>
                </c:pt>
                <c:pt idx="1">
                  <c:v>5.1631799505599998E-2</c:v>
                </c:pt>
                <c:pt idx="2">
                  <c:v>3.2157595717757198E-2</c:v>
                </c:pt>
                <c:pt idx="3">
                  <c:v>3.3708093144885515E-2</c:v>
                </c:pt>
                <c:pt idx="4">
                  <c:v>3.2894743380043355E-2</c:v>
                </c:pt>
                <c:pt idx="5">
                  <c:v>3.2116094703184266E-2</c:v>
                </c:pt>
                <c:pt idx="6">
                  <c:v>3.1416816926216791E-2</c:v>
                </c:pt>
                <c:pt idx="7">
                  <c:v>3.0809319662927298E-2</c:v>
                </c:pt>
                <c:pt idx="8">
                  <c:v>3.0294510835099039E-2</c:v>
                </c:pt>
                <c:pt idx="9">
                  <c:v>2.9872494212517971E-2</c:v>
                </c:pt>
                <c:pt idx="10">
                  <c:v>2.9543279570308147E-2</c:v>
                </c:pt>
                <c:pt idx="11">
                  <c:v>2.9306867903813552E-2</c:v>
                </c:pt>
                <c:pt idx="12">
                  <c:v>2.9163259311152354E-2</c:v>
                </c:pt>
                <c:pt idx="13">
                  <c:v>2.9112453802126428E-2</c:v>
                </c:pt>
                <c:pt idx="14">
                  <c:v>2.9154451377709577E-2</c:v>
                </c:pt>
                <c:pt idx="15">
                  <c:v>2.9289252037998793E-2</c:v>
                </c:pt>
                <c:pt idx="16">
                  <c:v>2.9516855783003709E-2</c:v>
                </c:pt>
                <c:pt idx="17">
                  <c:v>2.9837262612725284E-2</c:v>
                </c:pt>
                <c:pt idx="18">
                  <c:v>3.0250472527163626E-2</c:v>
                </c:pt>
                <c:pt idx="19">
                  <c:v>3.0756485526318725E-2</c:v>
                </c:pt>
                <c:pt idx="20">
                  <c:v>3.1355301610190602E-2</c:v>
                </c:pt>
                <c:pt idx="21">
                  <c:v>3.2046920778779235E-2</c:v>
                </c:pt>
                <c:pt idx="22">
                  <c:v>3.2831343032084639E-2</c:v>
                </c:pt>
                <c:pt idx="23">
                  <c:v>3.3708568370106828E-2</c:v>
                </c:pt>
                <c:pt idx="24">
                  <c:v>3.4678596792845767E-2</c:v>
                </c:pt>
                <c:pt idx="25">
                  <c:v>3.5741428300301484E-2</c:v>
                </c:pt>
                <c:pt idx="26">
                  <c:v>3.6897062892473964E-2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F8-4009-9C2F-18BBCC634384}"/>
            </c:ext>
          </c:extLst>
        </c:ser>
        <c:ser>
          <c:idx val="4"/>
          <c:order val="4"/>
          <c:tx>
            <c:v>3 Mails Per Week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Week'!$T$34:$T$60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Week'!$AJ$126:$AJ$152</c:f>
              <c:numCache>
                <c:formatCode>0.0000</c:formatCode>
                <c:ptCount val="27"/>
                <c:pt idx="0">
                  <c:v>5.03604E-2</c:v>
                </c:pt>
                <c:pt idx="1">
                  <c:v>5.1631799505599998E-2</c:v>
                </c:pt>
                <c:pt idx="2">
                  <c:v>3.4376358177571967E-3</c:v>
                </c:pt>
                <c:pt idx="3">
                  <c:v>6.4022619157454719E-3</c:v>
                </c:pt>
                <c:pt idx="4">
                  <c:v>5.4417007910930876E-3</c:v>
                </c:pt>
                <c:pt idx="5">
                  <c:v>4.6564172735048814E-3</c:v>
                </c:pt>
                <c:pt idx="6">
                  <c:v>4.0610928654948655E-3</c:v>
                </c:pt>
                <c:pt idx="7">
                  <c:v>3.6733366209615939E-3</c:v>
                </c:pt>
                <c:pt idx="8">
                  <c:v>3.494237905361422E-3</c:v>
                </c:pt>
                <c:pt idx="9">
                  <c:v>3.5239323355394092E-3</c:v>
                </c:pt>
                <c:pt idx="10">
                  <c:v>3.7624322895502688E-3</c:v>
                </c:pt>
                <c:pt idx="11">
                  <c:v>4.2097390449984881E-3</c:v>
                </c:pt>
                <c:pt idx="12">
                  <c:v>4.8658527271358346E-3</c:v>
                </c:pt>
                <c:pt idx="13">
                  <c:v>5.7307733485034221E-3</c:v>
                </c:pt>
                <c:pt idx="14">
                  <c:v>6.8045009103460327E-3</c:v>
                </c:pt>
                <c:pt idx="15">
                  <c:v>8.0870354127876853E-3</c:v>
                </c:pt>
                <c:pt idx="16">
                  <c:v>9.5783768558406895E-3</c:v>
                </c:pt>
                <c:pt idx="17">
                  <c:v>1.1278525239506301E-2</c:v>
                </c:pt>
                <c:pt idx="18">
                  <c:v>1.3187480563784632E-2</c:v>
                </c:pt>
                <c:pt idx="19">
                  <c:v>1.5305242828675687E-2</c:v>
                </c:pt>
                <c:pt idx="20">
                  <c:v>1.7631812034179475E-2</c:v>
                </c:pt>
                <c:pt idx="21">
                  <c:v>2.0167188180295982E-2</c:v>
                </c:pt>
                <c:pt idx="22">
                  <c:v>2.2911371267025228E-2</c:v>
                </c:pt>
                <c:pt idx="23">
                  <c:v>2.5864361294367193E-2</c:v>
                </c:pt>
                <c:pt idx="24">
                  <c:v>2.9026158262321904E-2</c:v>
                </c:pt>
                <c:pt idx="25">
                  <c:v>3.2396762170889333E-2</c:v>
                </c:pt>
                <c:pt idx="26">
                  <c:v>3.5976173020069488E-2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F8-4009-9C2F-18BBCC634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543039"/>
        <c:axId val="531110831"/>
        <c:extLst/>
      </c:lineChart>
      <c:catAx>
        <c:axId val="58754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 (weeks)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10831"/>
        <c:crosses val="autoZero"/>
        <c:auto val="1"/>
        <c:lblAlgn val="ctr"/>
        <c:lblOffset val="100"/>
        <c:noMultiLvlLbl val="0"/>
      </c:catAx>
      <c:valAx>
        <c:axId val="53111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5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1 Mail Per 3 Weeks 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Week'!$T$34:$T$60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Week'!$BB$4:$BB$30</c:f>
              <c:numCache>
                <c:formatCode>0.0000</c:formatCode>
                <c:ptCount val="27"/>
                <c:pt idx="0">
                  <c:v>9.4692300000000001E-4</c:v>
                </c:pt>
                <c:pt idx="1">
                  <c:v>9.7700641433480007E-4</c:v>
                </c:pt>
                <c:pt idx="2">
                  <c:v>1.4905008172168962E-3</c:v>
                </c:pt>
                <c:pt idx="3">
                  <c:v>9.6096393875483418E-4</c:v>
                </c:pt>
                <c:pt idx="4">
                  <c:v>9.5923316769924824E-4</c:v>
                </c:pt>
                <c:pt idx="5">
                  <c:v>1.4719690853418935E-3</c:v>
                </c:pt>
                <c:pt idx="6">
                  <c:v>9.4086212273914566E-4</c:v>
                </c:pt>
                <c:pt idx="7">
                  <c:v>9.3887848715275225E-4</c:v>
                </c:pt>
                <c:pt idx="8">
                  <c:v>1.4517344300213116E-3</c:v>
                </c:pt>
                <c:pt idx="9">
                  <c:v>9.2062576420101031E-4</c:v>
                </c:pt>
                <c:pt idx="10">
                  <c:v>9.1864899116119055E-4</c:v>
                </c:pt>
                <c:pt idx="11">
                  <c:v>1.4316465493716714E-3</c:v>
                </c:pt>
                <c:pt idx="12">
                  <c:v>9.0053850345950628E-4</c:v>
                </c:pt>
                <c:pt idx="13">
                  <c:v>8.9856881696929178E-4</c:v>
                </c:pt>
                <c:pt idx="14">
                  <c:v>1.4117080131066607E-3</c:v>
                </c:pt>
                <c:pt idx="15">
                  <c:v>8.8060058933797799E-4</c:v>
                </c:pt>
                <c:pt idx="16">
                  <c:v>8.7863798962030447E-4</c:v>
                </c:pt>
                <c:pt idx="17">
                  <c:v>1.3919188237067255E-3</c:v>
                </c:pt>
                <c:pt idx="18">
                  <c:v>8.6081202208373141E-4</c:v>
                </c:pt>
                <c:pt idx="19">
                  <c:v>8.5885650913881842E-4</c:v>
                </c:pt>
                <c:pt idx="20">
                  <c:v>1.3722789811743132E-3</c:v>
                </c:pt>
                <c:pt idx="21">
                  <c:v>8.4117280169701027E-4</c:v>
                </c:pt>
                <c:pt idx="22">
                  <c:v>8.3922437552485791E-4</c:v>
                </c:pt>
                <c:pt idx="23">
                  <c:v>1.3527884855094269E-3</c:v>
                </c:pt>
                <c:pt idx="24">
                  <c:v>8.2168292817781457E-4</c:v>
                </c:pt>
                <c:pt idx="25">
                  <c:v>8.1974158877842296E-4</c:v>
                </c:pt>
                <c:pt idx="26">
                  <c:v>1.333447336712066E-3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7-4B95-9F68-DC678C8D3A82}"/>
            </c:ext>
          </c:extLst>
        </c:ser>
        <c:ser>
          <c:idx val="1"/>
          <c:order val="1"/>
          <c:tx>
            <c:v>1 Mail Per 2 Weeks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Week'!$T$34:$T$60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Week'!$BB$34:$BB$60</c:f>
              <c:numCache>
                <c:formatCode>0.0000</c:formatCode>
                <c:ptCount val="27"/>
                <c:pt idx="0">
                  <c:v>9.4692300000000001E-4</c:v>
                </c:pt>
                <c:pt idx="1">
                  <c:v>9.7700641433480007E-4</c:v>
                </c:pt>
                <c:pt idx="2">
                  <c:v>1.4905008172168962E-3</c:v>
                </c:pt>
                <c:pt idx="3">
                  <c:v>9.6096393875483418E-4</c:v>
                </c:pt>
                <c:pt idx="4">
                  <c:v>1.4725333770992484E-3</c:v>
                </c:pt>
                <c:pt idx="5">
                  <c:v>9.4090218047689772E-4</c:v>
                </c:pt>
                <c:pt idx="6">
                  <c:v>1.4523252830353835E-3</c:v>
                </c:pt>
                <c:pt idx="7">
                  <c:v>9.2066857127302024E-4</c:v>
                </c:pt>
                <c:pt idx="8">
                  <c:v>1.4322379958697532E-3</c:v>
                </c:pt>
                <c:pt idx="9">
                  <c:v>9.0058132842252704E-4</c:v>
                </c:pt>
                <c:pt idx="10">
                  <c:v>1.4122997647481677E-3</c:v>
                </c:pt>
                <c:pt idx="11">
                  <c:v>8.8064340326290665E-4</c:v>
                </c:pt>
                <c:pt idx="12">
                  <c:v>1.3925108776004565E-3</c:v>
                </c:pt>
                <c:pt idx="13">
                  <c:v>8.6085482468246531E-4</c:v>
                </c:pt>
                <c:pt idx="14">
                  <c:v>1.3728713372915939E-3</c:v>
                </c:pt>
                <c:pt idx="15">
                  <c:v>8.4121559296669514E-4</c:v>
                </c:pt>
                <c:pt idx="16">
                  <c:v>1.3533811438499728E-3</c:v>
                </c:pt>
                <c:pt idx="17">
                  <c:v>8.2172570811842223E-4</c:v>
                </c:pt>
                <c:pt idx="18">
                  <c:v>1.3340402972758746E-3</c:v>
                </c:pt>
                <c:pt idx="19">
                  <c:v>8.0238517013767475E-4</c:v>
                </c:pt>
                <c:pt idx="20">
                  <c:v>1.3148487975693016E-3</c:v>
                </c:pt>
                <c:pt idx="21">
                  <c:v>7.8319397902445272E-4</c:v>
                </c:pt>
                <c:pt idx="22">
                  <c:v>1.2958066447302545E-3</c:v>
                </c:pt>
                <c:pt idx="23">
                  <c:v>7.6415213477875634E-4</c:v>
                </c:pt>
                <c:pt idx="24">
                  <c:v>1.2769138387587328E-3</c:v>
                </c:pt>
                <c:pt idx="25">
                  <c:v>7.4525963740058551E-4</c:v>
                </c:pt>
                <c:pt idx="26">
                  <c:v>1.2581703796547368E-3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7-4B95-9F68-DC678C8D3A82}"/>
            </c:ext>
          </c:extLst>
        </c:ser>
        <c:ser>
          <c:idx val="2"/>
          <c:order val="2"/>
          <c:tx>
            <c:v>1 Mail Per Week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Week'!$T$34:$T$60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Week'!$BB$64:$BB$90</c:f>
              <c:numCache>
                <c:formatCode>0.0000</c:formatCode>
                <c:ptCount val="27"/>
                <c:pt idx="0">
                  <c:v>9.4692300000000001E-4</c:v>
                </c:pt>
                <c:pt idx="1">
                  <c:v>9.7700641433480007E-4</c:v>
                </c:pt>
                <c:pt idx="2">
                  <c:v>1.4905008172168962E-3</c:v>
                </c:pt>
                <c:pt idx="3">
                  <c:v>1.4741198073810555E-3</c:v>
                </c:pt>
                <c:pt idx="4">
                  <c:v>1.4547776721787718E-3</c:v>
                </c:pt>
                <c:pt idx="5">
                  <c:v>1.4347586479513106E-3</c:v>
                </c:pt>
                <c:pt idx="6">
                  <c:v>1.4148279639081783E-3</c:v>
                </c:pt>
                <c:pt idx="7">
                  <c:v>1.3950396851488997E-3</c:v>
                </c:pt>
                <c:pt idx="8">
                  <c:v>1.3754000982477397E-3</c:v>
                </c:pt>
                <c:pt idx="9">
                  <c:v>1.3559097915665128E-3</c:v>
                </c:pt>
                <c:pt idx="10">
                  <c:v>1.3365688251809485E-3</c:v>
                </c:pt>
                <c:pt idx="11">
                  <c:v>1.3173772050064695E-3</c:v>
                </c:pt>
                <c:pt idx="12">
                  <c:v>1.2983349316342955E-3</c:v>
                </c:pt>
                <c:pt idx="13">
                  <c:v>1.2794420051231525E-3</c:v>
                </c:pt>
                <c:pt idx="14">
                  <c:v>1.2606984254788893E-3</c:v>
                </c:pt>
                <c:pt idx="15">
                  <c:v>1.2421041927020871E-3</c:v>
                </c:pt>
                <c:pt idx="16">
                  <c:v>1.2236593067928043E-3</c:v>
                </c:pt>
                <c:pt idx="17">
                  <c:v>1.2053637677510464E-3</c:v>
                </c:pt>
                <c:pt idx="18">
                  <c:v>1.187217575576814E-3</c:v>
                </c:pt>
                <c:pt idx="19">
                  <c:v>1.1692207302701071E-3</c:v>
                </c:pt>
                <c:pt idx="20">
                  <c:v>1.1513732318309256E-3</c:v>
                </c:pt>
                <c:pt idx="21">
                  <c:v>1.1336750802592699E-3</c:v>
                </c:pt>
                <c:pt idx="22">
                  <c:v>1.1161262755551397E-3</c:v>
                </c:pt>
                <c:pt idx="23">
                  <c:v>1.098726817718535E-3</c:v>
                </c:pt>
                <c:pt idx="24">
                  <c:v>1.0814767067494561E-3</c:v>
                </c:pt>
                <c:pt idx="25">
                  <c:v>1.0643759426479024E-3</c:v>
                </c:pt>
                <c:pt idx="26">
                  <c:v>1.0474245254138747E-3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E7-4B95-9F68-DC678C8D3A82}"/>
            </c:ext>
          </c:extLst>
        </c:ser>
        <c:ser>
          <c:idx val="3"/>
          <c:order val="3"/>
          <c:tx>
            <c:v>2 Mails Per Week</c:v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Week'!$T$34:$T$60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Week'!$BB$95:$BB$121</c:f>
              <c:numCache>
                <c:formatCode>0.0000</c:formatCode>
                <c:ptCount val="27"/>
                <c:pt idx="0">
                  <c:v>9.4692300000000001E-4</c:v>
                </c:pt>
                <c:pt idx="1">
                  <c:v>9.7700641433480007E-4</c:v>
                </c:pt>
                <c:pt idx="2">
                  <c:v>1.7341430266168962E-3</c:v>
                </c:pt>
                <c:pt idx="3">
                  <c:v>1.6964185957968184E-3</c:v>
                </c:pt>
                <c:pt idx="4">
                  <c:v>1.6582011461658522E-3</c:v>
                </c:pt>
                <c:pt idx="5">
                  <c:v>1.6191314190023287E-3</c:v>
                </c:pt>
                <c:pt idx="6">
                  <c:v>1.5805698803751456E-3</c:v>
                </c:pt>
                <c:pt idx="7">
                  <c:v>1.5425945928025026E-3</c:v>
                </c:pt>
                <c:pt idx="8">
                  <c:v>1.5052156773009526E-3</c:v>
                </c:pt>
                <c:pt idx="9">
                  <c:v>1.4684340444179557E-3</c:v>
                </c:pt>
                <c:pt idx="10">
                  <c:v>1.4322497887276438E-3</c:v>
                </c:pt>
                <c:pt idx="11">
                  <c:v>1.3966629194783083E-3</c:v>
                </c:pt>
                <c:pt idx="12">
                  <c:v>1.3616734375969299E-3</c:v>
                </c:pt>
                <c:pt idx="13">
                  <c:v>1.327281343175479E-3</c:v>
                </c:pt>
                <c:pt idx="14">
                  <c:v>1.293486636223118E-3</c:v>
                </c:pt>
                <c:pt idx="15">
                  <c:v>1.2602893167407583E-3</c:v>
                </c:pt>
                <c:pt idx="16">
                  <c:v>1.2276893847284914E-3</c:v>
                </c:pt>
                <c:pt idx="17">
                  <c:v>1.1956868401863255E-3</c:v>
                </c:pt>
                <c:pt idx="18">
                  <c:v>1.1642816831142616E-3</c:v>
                </c:pt>
                <c:pt idx="19">
                  <c:v>1.1334739135123004E-3</c:v>
                </c:pt>
                <c:pt idx="20">
                  <c:v>1.1032635313804411E-3</c:v>
                </c:pt>
                <c:pt idx="21">
                  <c:v>1.0736505367186842E-3</c:v>
                </c:pt>
                <c:pt idx="22">
                  <c:v>1.0446349295270298E-3</c:v>
                </c:pt>
                <c:pt idx="23">
                  <c:v>1.0162167098054775E-3</c:v>
                </c:pt>
                <c:pt idx="24">
                  <c:v>9.8839587755402748E-4</c:v>
                </c:pt>
                <c:pt idx="25">
                  <c:v>9.6117243277267983E-4</c:v>
                </c:pt>
                <c:pt idx="26">
                  <c:v>9.3454637546143426E-4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E7-4B95-9F68-DC678C8D3A82}"/>
            </c:ext>
          </c:extLst>
        </c:ser>
        <c:ser>
          <c:idx val="4"/>
          <c:order val="4"/>
          <c:tx>
            <c:v>3 Mails Per Week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'V1_1-7 Mails Per Week'!$T$34:$T$60</c:f>
              <c:numCache>
                <c:formatCode>0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'V1_1-7 Mails Per Week'!$BB$126:$BB$152</c:f>
              <c:numCache>
                <c:formatCode>0.0000</c:formatCode>
                <c:ptCount val="27"/>
                <c:pt idx="0">
                  <c:v>9.4692300000000001E-4</c:v>
                </c:pt>
                <c:pt idx="1">
                  <c:v>9.7700641433480007E-4</c:v>
                </c:pt>
                <c:pt idx="2">
                  <c:v>1.7082691756168966E-3</c:v>
                </c:pt>
                <c:pt idx="3">
                  <c:v>1.6449244660541925E-3</c:v>
                </c:pt>
                <c:pt idx="4">
                  <c:v>1.5886751695836586E-3</c:v>
                </c:pt>
                <c:pt idx="5">
                  <c:v>1.5316231008971851E-3</c:v>
                </c:pt>
                <c:pt idx="6">
                  <c:v>1.4758131454788645E-3</c:v>
                </c:pt>
                <c:pt idx="7">
                  <c:v>1.4213325783795645E-3</c:v>
                </c:pt>
                <c:pt idx="8">
                  <c:v>1.3681948550827816E-3</c:v>
                </c:pt>
                <c:pt idx="9">
                  <c:v>1.3164011186963484E-3</c:v>
                </c:pt>
                <c:pt idx="10">
                  <c:v>1.2659514910110367E-3</c:v>
                </c:pt>
                <c:pt idx="11">
                  <c:v>1.2168459838162004E-3</c:v>
                </c:pt>
                <c:pt idx="12">
                  <c:v>1.1690845982985478E-3</c:v>
                </c:pt>
                <c:pt idx="13">
                  <c:v>1.122667334575613E-3</c:v>
                </c:pt>
                <c:pt idx="14">
                  <c:v>1.0775941926591142E-3</c:v>
                </c:pt>
                <c:pt idx="15">
                  <c:v>1.0338651725502173E-3</c:v>
                </c:pt>
                <c:pt idx="16">
                  <c:v>9.9148027424903742E-4</c:v>
                </c:pt>
                <c:pt idx="17">
                  <c:v>9.5043949775558607E-4</c:v>
                </c:pt>
                <c:pt idx="18">
                  <c:v>9.107428430698652E-4</c:v>
                </c:pt>
                <c:pt idx="19">
                  <c:v>8.7239031019187415E-4</c:v>
                </c:pt>
                <c:pt idx="20">
                  <c:v>8.3538189912161337E-4</c:v>
                </c:pt>
                <c:pt idx="21">
                  <c:v>7.9971760985908264E-4</c:v>
                </c:pt>
                <c:pt idx="22">
                  <c:v>7.6539744240428195E-4</c:v>
                </c:pt>
                <c:pt idx="23">
                  <c:v>7.3242139675721175E-4</c:v>
                </c:pt>
                <c:pt idx="24">
                  <c:v>7.0078947291787159E-4</c:v>
                </c:pt>
                <c:pt idx="25">
                  <c:v>6.7050167088626169E-4</c:v>
                </c:pt>
                <c:pt idx="26">
                  <c:v>6.415579906623814E-4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E7-4B95-9F68-DC678C8D3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543039"/>
        <c:axId val="531110831"/>
        <c:extLst/>
      </c:lineChart>
      <c:catAx>
        <c:axId val="58754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 (weeks)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10831"/>
        <c:crosses val="autoZero"/>
        <c:auto val="1"/>
        <c:lblAlgn val="ctr"/>
        <c:lblOffset val="100"/>
        <c:noMultiLvlLbl val="0"/>
      </c:catAx>
      <c:valAx>
        <c:axId val="531110831"/>
        <c:scaling>
          <c:orientation val="minMax"/>
          <c:min val="4.0000000000000013E-4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Probability of unsubscribing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543039"/>
        <c:crosses val="autoZero"/>
        <c:crossBetween val="between"/>
        <c:majorUnit val="4.0000000000000013E-4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64862</xdr:colOff>
      <xdr:row>2</xdr:row>
      <xdr:rowOff>163285</xdr:rowOff>
    </xdr:from>
    <xdr:to>
      <xdr:col>14</xdr:col>
      <xdr:colOff>3175</xdr:colOff>
      <xdr:row>33</xdr:row>
      <xdr:rowOff>44904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9AB13-ABF1-4CE8-BAF4-0B3856866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149679</xdr:colOff>
      <xdr:row>3</xdr:row>
      <xdr:rowOff>35832</xdr:rowOff>
    </xdr:from>
    <xdr:to>
      <xdr:col>28</xdr:col>
      <xdr:colOff>84817</xdr:colOff>
      <xdr:row>33</xdr:row>
      <xdr:rowOff>103869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FB4A0F-7C4E-4B74-8A64-79EBB968B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231321</xdr:colOff>
      <xdr:row>3</xdr:row>
      <xdr:rowOff>40821</xdr:rowOff>
    </xdr:from>
    <xdr:to>
      <xdr:col>42</xdr:col>
      <xdr:colOff>166459</xdr:colOff>
      <xdr:row>33</xdr:row>
      <xdr:rowOff>54428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1C5EE1D4-21C3-437C-8228-F224EE736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5D2D-BC7E-4356-ACE7-6D3F593C04FC}">
  <dimension ref="A1"/>
  <sheetViews>
    <sheetView showGridLines="0" tabSelected="1" zoomScale="70" zoomScaleNormal="70" workbookViewId="0">
      <selection activeCell="N36" sqref="N36"/>
    </sheetView>
  </sheetViews>
  <sheetFormatPr defaultRowHeight="14.5" x14ac:dyDescent="0.35"/>
  <cols>
    <col min="1" max="1" width="10.9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1156-D2E2-4CC5-900E-22E69638B57F}">
  <dimension ref="A1:BB159"/>
  <sheetViews>
    <sheetView showGridLines="0" topLeftCell="A59" zoomScale="55" zoomScaleNormal="55" workbookViewId="0">
      <selection activeCell="A152" sqref="A152:XFD152"/>
    </sheetView>
  </sheetViews>
  <sheetFormatPr defaultRowHeight="14.5" x14ac:dyDescent="0.35"/>
  <cols>
    <col min="1" max="1" width="8.36328125" customWidth="1"/>
    <col min="2" max="2" width="5.54296875" bestFit="1" customWidth="1"/>
    <col min="3" max="3" width="5.7265625" bestFit="1" customWidth="1"/>
    <col min="4" max="4" width="7.453125" bestFit="1" customWidth="1"/>
    <col min="5" max="5" width="12.54296875" bestFit="1" customWidth="1"/>
    <col min="6" max="6" width="7.36328125" bestFit="1" customWidth="1"/>
    <col min="7" max="7" width="12.90625" bestFit="1" customWidth="1"/>
    <col min="8" max="8" width="7.7265625" bestFit="1" customWidth="1"/>
    <col min="9" max="9" width="12" bestFit="1" customWidth="1"/>
    <col min="10" max="10" width="6.81640625" bestFit="1" customWidth="1"/>
    <col min="11" max="11" width="13.7265625" bestFit="1" customWidth="1"/>
    <col min="12" max="12" width="8.453125" bestFit="1" customWidth="1"/>
    <col min="13" max="13" width="16.6328125" bestFit="1" customWidth="1"/>
    <col min="14" max="14" width="12" bestFit="1" customWidth="1"/>
    <col min="15" max="15" width="18.36328125" bestFit="1" customWidth="1"/>
    <col min="16" max="16" width="13.7265625" bestFit="1" customWidth="1"/>
    <col min="17" max="17" width="9.81640625" bestFit="1" customWidth="1"/>
    <col min="18" max="18" width="9.54296875" bestFit="1" customWidth="1"/>
    <col min="19" max="19" width="1.54296875" customWidth="1"/>
    <col min="20" max="20" width="5.54296875" bestFit="1" customWidth="1"/>
    <col min="21" max="21" width="5.7265625" bestFit="1" customWidth="1"/>
    <col min="22" max="22" width="7.453125" bestFit="1" customWidth="1"/>
    <col min="23" max="23" width="12.54296875" bestFit="1" customWidth="1"/>
    <col min="24" max="24" width="7.36328125" bestFit="1" customWidth="1"/>
    <col min="25" max="25" width="12.90625" bestFit="1" customWidth="1"/>
    <col min="26" max="26" width="7.7265625" bestFit="1" customWidth="1"/>
    <col min="27" max="27" width="12" bestFit="1" customWidth="1"/>
    <col min="28" max="28" width="7.7265625" bestFit="1" customWidth="1"/>
    <col min="29" max="29" width="13.7265625" bestFit="1" customWidth="1"/>
    <col min="30" max="30" width="8.81640625" bestFit="1" customWidth="1"/>
    <col min="31" max="31" width="16.6328125" bestFit="1" customWidth="1"/>
    <col min="32" max="32" width="12" bestFit="1" customWidth="1"/>
    <col min="33" max="33" width="18.36328125" bestFit="1" customWidth="1"/>
    <col min="34" max="34" width="13.7265625" bestFit="1" customWidth="1"/>
    <col min="35" max="35" width="9.81640625" bestFit="1" customWidth="1"/>
    <col min="36" max="36" width="12.90625" bestFit="1" customWidth="1"/>
    <col min="37" max="37" width="2" customWidth="1"/>
    <col min="38" max="38" width="5.54296875" bestFit="1" customWidth="1"/>
    <col min="39" max="39" width="5.7265625" bestFit="1" customWidth="1"/>
    <col min="40" max="40" width="7.453125" bestFit="1" customWidth="1"/>
    <col min="41" max="41" width="12.54296875" bestFit="1" customWidth="1"/>
    <col min="42" max="42" width="9.90625" bestFit="1" customWidth="1"/>
    <col min="43" max="43" width="12.90625" bestFit="1" customWidth="1"/>
    <col min="44" max="44" width="8" bestFit="1" customWidth="1"/>
    <col min="45" max="45" width="12" bestFit="1" customWidth="1"/>
    <col min="46" max="46" width="8.6328125" bestFit="1" customWidth="1"/>
    <col min="47" max="47" width="13.7265625" bestFit="1" customWidth="1"/>
    <col min="48" max="48" width="8.81640625" bestFit="1" customWidth="1"/>
    <col min="49" max="49" width="16.6328125" bestFit="1" customWidth="1"/>
    <col min="50" max="50" width="12" bestFit="1" customWidth="1"/>
    <col min="51" max="51" width="18.36328125" bestFit="1" customWidth="1"/>
    <col min="52" max="52" width="13.7265625" bestFit="1" customWidth="1"/>
    <col min="53" max="53" width="9.81640625" bestFit="1" customWidth="1"/>
    <col min="54" max="54" width="12.54296875" bestFit="1" customWidth="1"/>
  </cols>
  <sheetData>
    <row r="1" spans="1:54" ht="17" x14ac:dyDescent="0.4">
      <c r="B1" s="36" t="s">
        <v>34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</row>
    <row r="2" spans="1:54" x14ac:dyDescent="0.35">
      <c r="B2" s="32" t="s">
        <v>14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  <c r="S2" s="8"/>
      <c r="T2" s="32" t="s">
        <v>10</v>
      </c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4"/>
      <c r="AK2" s="8"/>
      <c r="AL2" s="32" t="s">
        <v>19</v>
      </c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4"/>
    </row>
    <row r="3" spans="1:54" x14ac:dyDescent="0.35">
      <c r="A3" s="8"/>
      <c r="B3" s="9" t="s">
        <v>9</v>
      </c>
      <c r="C3" s="9" t="s">
        <v>33</v>
      </c>
      <c r="D3" s="9" t="s">
        <v>0</v>
      </c>
      <c r="E3" s="10" t="s">
        <v>21</v>
      </c>
      <c r="F3" s="9" t="s">
        <v>29</v>
      </c>
      <c r="G3" s="10" t="s">
        <v>22</v>
      </c>
      <c r="H3" s="9" t="s">
        <v>30</v>
      </c>
      <c r="I3" s="10" t="s">
        <v>20</v>
      </c>
      <c r="J3" s="9" t="s">
        <v>31</v>
      </c>
      <c r="K3" s="10" t="s">
        <v>24</v>
      </c>
      <c r="L3" s="11" t="s">
        <v>32</v>
      </c>
      <c r="M3" s="12" t="s">
        <v>27</v>
      </c>
      <c r="N3" s="13" t="s">
        <v>25</v>
      </c>
      <c r="O3" s="14" t="s">
        <v>28</v>
      </c>
      <c r="P3" s="15" t="s">
        <v>26</v>
      </c>
      <c r="Q3" s="10" t="s">
        <v>23</v>
      </c>
      <c r="R3" s="9" t="s">
        <v>3</v>
      </c>
      <c r="S3" s="8"/>
      <c r="T3" s="9" t="s">
        <v>9</v>
      </c>
      <c r="U3" s="9" t="s">
        <v>33</v>
      </c>
      <c r="V3" s="9" t="s">
        <v>0</v>
      </c>
      <c r="W3" s="10" t="s">
        <v>21</v>
      </c>
      <c r="X3" s="9" t="s">
        <v>29</v>
      </c>
      <c r="Y3" s="10" t="s">
        <v>22</v>
      </c>
      <c r="Z3" s="9" t="s">
        <v>30</v>
      </c>
      <c r="AA3" s="10" t="s">
        <v>20</v>
      </c>
      <c r="AB3" s="9" t="s">
        <v>31</v>
      </c>
      <c r="AC3" s="10" t="s">
        <v>24</v>
      </c>
      <c r="AD3" s="9" t="s">
        <v>32</v>
      </c>
      <c r="AE3" s="12" t="s">
        <v>27</v>
      </c>
      <c r="AF3" s="16" t="s">
        <v>25</v>
      </c>
      <c r="AG3" s="17" t="s">
        <v>28</v>
      </c>
      <c r="AH3" s="18" t="s">
        <v>26</v>
      </c>
      <c r="AI3" s="12" t="s">
        <v>23</v>
      </c>
      <c r="AJ3" s="9" t="s">
        <v>10</v>
      </c>
      <c r="AK3" s="8"/>
      <c r="AL3" s="9" t="s">
        <v>9</v>
      </c>
      <c r="AM3" s="9" t="s">
        <v>33</v>
      </c>
      <c r="AN3" s="9" t="s">
        <v>0</v>
      </c>
      <c r="AO3" s="10" t="s">
        <v>21</v>
      </c>
      <c r="AP3" s="9" t="s">
        <v>29</v>
      </c>
      <c r="AQ3" s="10" t="s">
        <v>22</v>
      </c>
      <c r="AR3" s="9" t="s">
        <v>30</v>
      </c>
      <c r="AS3" s="10" t="s">
        <v>20</v>
      </c>
      <c r="AT3" s="9" t="s">
        <v>31</v>
      </c>
      <c r="AU3" s="10" t="s">
        <v>24</v>
      </c>
      <c r="AV3" s="9" t="s">
        <v>32</v>
      </c>
      <c r="AW3" s="12" t="s">
        <v>27</v>
      </c>
      <c r="AX3" s="16" t="s">
        <v>25</v>
      </c>
      <c r="AY3" s="17" t="s">
        <v>28</v>
      </c>
      <c r="AZ3" s="18" t="s">
        <v>26</v>
      </c>
      <c r="BA3" s="12" t="s">
        <v>23</v>
      </c>
      <c r="BB3" s="9" t="s">
        <v>19</v>
      </c>
    </row>
    <row r="4" spans="1:54" x14ac:dyDescent="0.35">
      <c r="B4" s="19">
        <v>0</v>
      </c>
      <c r="C4" s="19">
        <v>0</v>
      </c>
      <c r="D4" s="19">
        <v>0.28490028490028402</v>
      </c>
      <c r="E4" s="20">
        <v>0.10054200000000001</v>
      </c>
      <c r="F4" s="21">
        <v>0</v>
      </c>
      <c r="G4" s="20">
        <v>-2.1331700000000002E-3</v>
      </c>
      <c r="H4" s="21">
        <v>0</v>
      </c>
      <c r="I4" s="20">
        <v>1.2649499999999999E-2</v>
      </c>
      <c r="J4" s="21">
        <v>0</v>
      </c>
      <c r="K4" s="20">
        <v>-1.18031E-3</v>
      </c>
      <c r="L4" s="22">
        <f>J4^2</f>
        <v>0</v>
      </c>
      <c r="M4" s="23">
        <v>-3.6413899999999998E-4</v>
      </c>
      <c r="N4" s="22">
        <f>SUM($C3:C$3)</f>
        <v>0</v>
      </c>
      <c r="O4" s="24">
        <v>9.7911300000000001E-7</v>
      </c>
      <c r="P4" s="25">
        <f>N4^2</f>
        <v>0</v>
      </c>
      <c r="Q4" s="24">
        <v>4.9503999999999999E-2</v>
      </c>
      <c r="R4" s="26">
        <f>E4*F4+G4*H4+I4*J4+K4*L4+M4*N4+O4*P4+Q4</f>
        <v>4.9503999999999999E-2</v>
      </c>
      <c r="S4" s="8"/>
      <c r="T4" s="19">
        <v>0</v>
      </c>
      <c r="U4" s="19">
        <f t="shared" ref="U4:U30" si="0">C4</f>
        <v>0</v>
      </c>
      <c r="V4" s="19">
        <f t="shared" ref="V4:V30" si="1">D4</f>
        <v>0.28490028490028402</v>
      </c>
      <c r="W4" s="24">
        <v>6.8494799999999995E-2</v>
      </c>
      <c r="X4" s="21">
        <v>0</v>
      </c>
      <c r="Y4" s="24">
        <v>-4.2084000000000003E-2</v>
      </c>
      <c r="Z4" s="21">
        <v>0</v>
      </c>
      <c r="AA4" s="24">
        <v>2.0239899999999998E-3</v>
      </c>
      <c r="AB4" s="27">
        <f t="shared" ref="AB4:AB30" si="2">J4</f>
        <v>0</v>
      </c>
      <c r="AC4" s="24">
        <v>-5.8653300000000002E-3</v>
      </c>
      <c r="AD4" s="27">
        <f>AB4^2</f>
        <v>0</v>
      </c>
      <c r="AE4" s="23">
        <v>-5.0848099999999997E-4</v>
      </c>
      <c r="AF4" s="28">
        <f>SUM($AD3:AD$3)</f>
        <v>0</v>
      </c>
      <c r="AG4" s="23">
        <v>1.20159E-5</v>
      </c>
      <c r="AH4" s="9">
        <f t="shared" ref="AH4:AH30" si="3">AF4^2</f>
        <v>0</v>
      </c>
      <c r="AI4" s="29">
        <v>5.03604E-2</v>
      </c>
      <c r="AJ4" s="27">
        <f t="shared" ref="AJ4:AJ30" si="4">W4*X4+Y4*Z4+AA4*AB4+AC4*AD4+AE4*AF4+AG4*AH4+AI4</f>
        <v>5.03604E-2</v>
      </c>
      <c r="AK4" s="8"/>
      <c r="AL4" s="19">
        <v>0</v>
      </c>
      <c r="AM4" s="19">
        <f t="shared" ref="AM4:AM30" si="5">U4</f>
        <v>0</v>
      </c>
      <c r="AN4" s="19">
        <f t="shared" ref="AN4:AN30" si="6">V4</f>
        <v>0.28490028490028402</v>
      </c>
      <c r="AO4" s="24">
        <v>3.1192999999999998E-4</v>
      </c>
      <c r="AP4" s="21">
        <v>0</v>
      </c>
      <c r="AQ4" s="24">
        <v>2.90737E-4</v>
      </c>
      <c r="AR4" s="21">
        <v>0</v>
      </c>
      <c r="AS4" s="24">
        <v>6.6824400000000002E-4</v>
      </c>
      <c r="AT4" s="27">
        <f>AB4</f>
        <v>0</v>
      </c>
      <c r="AU4" s="24">
        <v>-1.3482899999999999E-4</v>
      </c>
      <c r="AV4" s="27">
        <f>AT4^2</f>
        <v>0</v>
      </c>
      <c r="AW4" s="23">
        <v>-2.0327699999999999E-5</v>
      </c>
      <c r="AX4" s="30">
        <f>SUM($AM3:AM$3)</f>
        <v>0</v>
      </c>
      <c r="AY4" s="23">
        <v>7.0969799999999995E-8</v>
      </c>
      <c r="AZ4" s="9">
        <f t="shared" ref="AZ4:AZ30" si="7">AX4^2</f>
        <v>0</v>
      </c>
      <c r="BA4" s="29">
        <v>9.4692300000000001E-4</v>
      </c>
      <c r="BB4" s="27">
        <f>AO4*AP4+AQ4*AR4+AS4*AT4+AU4*AV4+AW4*AX4+AY4*AZ4+BA4</f>
        <v>9.4692300000000001E-4</v>
      </c>
    </row>
    <row r="5" spans="1:54" x14ac:dyDescent="0.35">
      <c r="B5" s="19">
        <v>1</v>
      </c>
      <c r="C5" s="19">
        <v>1</v>
      </c>
      <c r="D5" s="19">
        <v>0.3001628001628</v>
      </c>
      <c r="E5" s="20">
        <v>0.10054200000000001</v>
      </c>
      <c r="F5" s="21">
        <v>0</v>
      </c>
      <c r="G5" s="20">
        <v>-2.1331700000000002E-3</v>
      </c>
      <c r="H5" s="21">
        <f>AJ4</f>
        <v>5.03604E-2</v>
      </c>
      <c r="I5" s="20">
        <v>1.2649499999999999E-2</v>
      </c>
      <c r="J5" s="21">
        <f>C4</f>
        <v>0</v>
      </c>
      <c r="K5" s="20">
        <v>-1.18031E-3</v>
      </c>
      <c r="L5" s="22">
        <f t="shared" ref="L5:L30" si="8">J5^2</f>
        <v>0</v>
      </c>
      <c r="M5" s="23">
        <v>-3.6413899999999998E-4</v>
      </c>
      <c r="N5" s="22">
        <f>SUM($C$3:C4)</f>
        <v>0</v>
      </c>
      <c r="O5" s="24">
        <v>9.7911300000000001E-7</v>
      </c>
      <c r="P5" s="25">
        <f t="shared" ref="P5:P29" si="9">N5^2</f>
        <v>0</v>
      </c>
      <c r="Q5" s="24">
        <v>4.9503999999999999E-2</v>
      </c>
      <c r="R5" s="26">
        <f t="shared" ref="R5:R30" si="10">E5*F5+G5*H5+I5*J5+K5*L5+M5*N5+O5*P5+Q5</f>
        <v>4.9396572705532001E-2</v>
      </c>
      <c r="S5" s="8"/>
      <c r="T5" s="19">
        <v>1</v>
      </c>
      <c r="U5" s="19">
        <f t="shared" si="0"/>
        <v>1</v>
      </c>
      <c r="V5" s="19">
        <f t="shared" si="1"/>
        <v>0.3001628001628</v>
      </c>
      <c r="W5" s="24">
        <v>6.8494799999999995E-2</v>
      </c>
      <c r="X5" s="21">
        <f>R4</f>
        <v>4.9503999999999999E-2</v>
      </c>
      <c r="Y5" s="24">
        <v>-4.2084000000000003E-2</v>
      </c>
      <c r="Z5" s="21">
        <f>AJ4</f>
        <v>5.03604E-2</v>
      </c>
      <c r="AA5" s="24">
        <v>2.0239899999999998E-3</v>
      </c>
      <c r="AB5" s="27">
        <f t="shared" si="2"/>
        <v>0</v>
      </c>
      <c r="AC5" s="24">
        <v>-5.8653300000000002E-3</v>
      </c>
      <c r="AD5" s="27">
        <f t="shared" ref="AD5:AD30" si="11">AB5^2</f>
        <v>0</v>
      </c>
      <c r="AE5" s="23">
        <v>-5.0848099999999997E-4</v>
      </c>
      <c r="AF5" s="28">
        <f>SUM($AD$3:AD4)</f>
        <v>0</v>
      </c>
      <c r="AG5" s="23">
        <v>1.20159E-5</v>
      </c>
      <c r="AH5" s="9">
        <f t="shared" si="3"/>
        <v>0</v>
      </c>
      <c r="AI5" s="29">
        <v>5.03604E-2</v>
      </c>
      <c r="AJ5" s="27">
        <f t="shared" si="4"/>
        <v>5.1631799505599998E-2</v>
      </c>
      <c r="AK5" s="8"/>
      <c r="AL5" s="19">
        <v>1</v>
      </c>
      <c r="AM5" s="19">
        <f t="shared" si="5"/>
        <v>1</v>
      </c>
      <c r="AN5" s="19">
        <f t="shared" si="6"/>
        <v>0.3001628001628</v>
      </c>
      <c r="AO5" s="24">
        <v>3.1192999999999998E-4</v>
      </c>
      <c r="AP5" s="21">
        <f>R4</f>
        <v>4.9503999999999999E-2</v>
      </c>
      <c r="AQ5" s="24">
        <v>2.90737E-4</v>
      </c>
      <c r="AR5" s="21">
        <f>AJ4</f>
        <v>5.03604E-2</v>
      </c>
      <c r="AS5" s="24">
        <v>6.6824400000000002E-4</v>
      </c>
      <c r="AT5" s="27">
        <f>AM4</f>
        <v>0</v>
      </c>
      <c r="AU5" s="24">
        <v>-1.3482899999999999E-4</v>
      </c>
      <c r="AV5" s="27">
        <f>AT5^2</f>
        <v>0</v>
      </c>
      <c r="AW5" s="23">
        <v>-2.0327699999999999E-5</v>
      </c>
      <c r="AX5" s="30">
        <f>SUM($AM$3:AM4)</f>
        <v>0</v>
      </c>
      <c r="AY5" s="23">
        <v>7.0969799999999995E-8</v>
      </c>
      <c r="AZ5" s="9">
        <f t="shared" si="7"/>
        <v>0</v>
      </c>
      <c r="BA5" s="29">
        <v>9.4692300000000001E-4</v>
      </c>
      <c r="BB5" s="27">
        <f t="shared" ref="BB5:BB30" si="12">AO5*AP5+AQ5*AR5+AS5*AT5+AU5*AV5+AW5*AX5+AY5*AZ5+BA5</f>
        <v>9.7700641433480007E-4</v>
      </c>
    </row>
    <row r="6" spans="1:54" x14ac:dyDescent="0.35">
      <c r="B6" s="19">
        <v>2</v>
      </c>
      <c r="C6" s="19">
        <v>0</v>
      </c>
      <c r="D6" s="19">
        <f>C5</f>
        <v>1</v>
      </c>
      <c r="E6" s="20">
        <v>0.10054200000000001</v>
      </c>
      <c r="F6" s="21">
        <f>R5</f>
        <v>4.9396572705532001E-2</v>
      </c>
      <c r="G6" s="20">
        <v>-2.1331700000000002E-3</v>
      </c>
      <c r="H6" s="21">
        <f t="shared" ref="H6:H29" si="13">AJ5</f>
        <v>5.1631799505599998E-2</v>
      </c>
      <c r="I6" s="20">
        <v>1.2649499999999999E-2</v>
      </c>
      <c r="J6" s="21">
        <f t="shared" ref="J6:J29" si="14">C5</f>
        <v>1</v>
      </c>
      <c r="K6" s="20">
        <v>-1.18031E-3</v>
      </c>
      <c r="L6" s="22">
        <f t="shared" si="8"/>
        <v>1</v>
      </c>
      <c r="M6" s="23">
        <v>-3.6413899999999998E-4</v>
      </c>
      <c r="N6" s="22">
        <f>SUM($C$3:C5)</f>
        <v>1</v>
      </c>
      <c r="O6" s="24">
        <v>9.7911300000000001E-7</v>
      </c>
      <c r="P6" s="25">
        <f t="shared" si="9"/>
        <v>1</v>
      </c>
      <c r="Q6" s="24">
        <v>4.9503999999999999E-2</v>
      </c>
      <c r="R6" s="26">
        <f t="shared" si="10"/>
        <v>6.5466320920208237E-2</v>
      </c>
      <c r="S6" s="8"/>
      <c r="T6" s="19">
        <v>2</v>
      </c>
      <c r="U6" s="19">
        <f t="shared" si="0"/>
        <v>0</v>
      </c>
      <c r="V6" s="19">
        <f t="shared" si="1"/>
        <v>1</v>
      </c>
      <c r="W6" s="24">
        <v>6.8494799999999995E-2</v>
      </c>
      <c r="X6" s="21">
        <f t="shared" ref="X6:X30" si="15">R5</f>
        <v>4.9396572705532001E-2</v>
      </c>
      <c r="Y6" s="24">
        <v>-4.2084000000000003E-2</v>
      </c>
      <c r="Z6" s="21">
        <f t="shared" ref="Z6:Z30" si="16">AJ5</f>
        <v>5.1631799505599998E-2</v>
      </c>
      <c r="AA6" s="24">
        <v>2.0239899999999998E-3</v>
      </c>
      <c r="AB6" s="27">
        <f t="shared" si="2"/>
        <v>1</v>
      </c>
      <c r="AC6" s="24">
        <v>-5.8653300000000002E-3</v>
      </c>
      <c r="AD6" s="27">
        <f t="shared" si="11"/>
        <v>1</v>
      </c>
      <c r="AE6" s="23">
        <v>-5.0848099999999997E-4</v>
      </c>
      <c r="AF6" s="28">
        <f>SUM($AD$3:AD5)</f>
        <v>0</v>
      </c>
      <c r="AG6" s="23">
        <v>1.20159E-5</v>
      </c>
      <c r="AH6" s="9">
        <f t="shared" si="3"/>
        <v>0</v>
      </c>
      <c r="AI6" s="29">
        <v>5.03604E-2</v>
      </c>
      <c r="AJ6" s="27">
        <f t="shared" si="4"/>
        <v>4.7729595717757201E-2</v>
      </c>
      <c r="AK6" s="8"/>
      <c r="AL6" s="19">
        <v>2</v>
      </c>
      <c r="AM6" s="19">
        <f t="shared" si="5"/>
        <v>0</v>
      </c>
      <c r="AN6" s="19">
        <f t="shared" si="6"/>
        <v>1</v>
      </c>
      <c r="AO6" s="24">
        <v>3.1192999999999998E-4</v>
      </c>
      <c r="AP6" s="21">
        <f t="shared" ref="AP6:AP30" si="17">R5</f>
        <v>4.9396572705532001E-2</v>
      </c>
      <c r="AQ6" s="24">
        <v>2.90737E-4</v>
      </c>
      <c r="AR6" s="21">
        <f t="shared" ref="AR6:AR30" si="18">AJ5</f>
        <v>5.1631799505599998E-2</v>
      </c>
      <c r="AS6" s="24">
        <v>6.6824400000000002E-4</v>
      </c>
      <c r="AT6" s="27">
        <f t="shared" ref="AT6:AT30" si="19">AM5</f>
        <v>1</v>
      </c>
      <c r="AU6" s="24">
        <v>-1.3482899999999999E-4</v>
      </c>
      <c r="AV6" s="27">
        <f t="shared" ref="AV6:AV30" si="20">AT6^2</f>
        <v>1</v>
      </c>
      <c r="AW6" s="23">
        <v>-2.0327699999999999E-5</v>
      </c>
      <c r="AX6" s="30">
        <f>SUM($AM$3:AM5)</f>
        <v>1</v>
      </c>
      <c r="AY6" s="23">
        <v>7.0969799999999995E-8</v>
      </c>
      <c r="AZ6" s="9">
        <f t="shared" si="7"/>
        <v>1</v>
      </c>
      <c r="BA6" s="29">
        <v>9.4692300000000001E-4</v>
      </c>
      <c r="BB6" s="27">
        <f t="shared" si="12"/>
        <v>1.4905008172168962E-3</v>
      </c>
    </row>
    <row r="7" spans="1:54" x14ac:dyDescent="0.35">
      <c r="B7" s="19">
        <v>3</v>
      </c>
      <c r="C7" s="19">
        <v>0</v>
      </c>
      <c r="D7" s="19">
        <f t="shared" ref="D7:D30" si="21">C6</f>
        <v>0</v>
      </c>
      <c r="E7" s="20">
        <v>0.10054200000000001</v>
      </c>
      <c r="F7" s="21">
        <f t="shared" ref="F7:F30" si="22">R6</f>
        <v>6.5466320920208237E-2</v>
      </c>
      <c r="G7" s="20">
        <v>-2.1331700000000002E-3</v>
      </c>
      <c r="H7" s="21">
        <f t="shared" si="13"/>
        <v>4.7729595717757201E-2</v>
      </c>
      <c r="I7" s="20">
        <v>1.2649499999999999E-2</v>
      </c>
      <c r="J7" s="21">
        <f t="shared" si="14"/>
        <v>0</v>
      </c>
      <c r="K7" s="20">
        <v>-1.18031E-3</v>
      </c>
      <c r="L7" s="22">
        <f t="shared" si="8"/>
        <v>0</v>
      </c>
      <c r="M7" s="23">
        <v>-3.6413899999999998E-4</v>
      </c>
      <c r="N7" s="22">
        <f>SUM($C$3:C6)</f>
        <v>1</v>
      </c>
      <c r="O7" s="24">
        <v>9.7911300000000001E-7</v>
      </c>
      <c r="P7" s="25">
        <f t="shared" si="9"/>
        <v>1</v>
      </c>
      <c r="Q7" s="24">
        <v>4.9503999999999999E-2</v>
      </c>
      <c r="R7" s="26">
        <f t="shared" si="10"/>
        <v>5.5621139609262328E-2</v>
      </c>
      <c r="S7" s="8"/>
      <c r="T7" s="19">
        <v>3</v>
      </c>
      <c r="U7" s="19">
        <f t="shared" si="0"/>
        <v>0</v>
      </c>
      <c r="V7" s="19">
        <f t="shared" si="1"/>
        <v>0</v>
      </c>
      <c r="W7" s="24">
        <v>6.8494799999999995E-2</v>
      </c>
      <c r="X7" s="21">
        <f t="shared" si="15"/>
        <v>6.5466320920208237E-2</v>
      </c>
      <c r="Y7" s="24">
        <v>-4.2084000000000003E-2</v>
      </c>
      <c r="Z7" s="21">
        <f t="shared" si="16"/>
        <v>4.7729595717757201E-2</v>
      </c>
      <c r="AA7" s="24">
        <v>2.0239899999999998E-3</v>
      </c>
      <c r="AB7" s="27">
        <f t="shared" si="2"/>
        <v>0</v>
      </c>
      <c r="AC7" s="24">
        <v>-5.8653300000000002E-3</v>
      </c>
      <c r="AD7" s="27">
        <f t="shared" si="11"/>
        <v>0</v>
      </c>
      <c r="AE7" s="23">
        <v>-5.0848099999999997E-4</v>
      </c>
      <c r="AF7" s="28">
        <f>SUM($AD$3:AD6)</f>
        <v>1</v>
      </c>
      <c r="AG7" s="23">
        <v>1.20159E-5</v>
      </c>
      <c r="AH7" s="9">
        <f t="shared" si="3"/>
        <v>1</v>
      </c>
      <c r="AI7" s="29">
        <v>5.03604E-2</v>
      </c>
      <c r="AJ7" s="27">
        <f t="shared" si="4"/>
        <v>5.2339385151979383E-2</v>
      </c>
      <c r="AK7" s="8"/>
      <c r="AL7" s="19">
        <v>3</v>
      </c>
      <c r="AM7" s="19">
        <f t="shared" si="5"/>
        <v>0</v>
      </c>
      <c r="AN7" s="19">
        <f t="shared" si="6"/>
        <v>0</v>
      </c>
      <c r="AO7" s="24">
        <v>3.1192999999999998E-4</v>
      </c>
      <c r="AP7" s="21">
        <f t="shared" si="17"/>
        <v>6.5466320920208237E-2</v>
      </c>
      <c r="AQ7" s="24">
        <v>2.90737E-4</v>
      </c>
      <c r="AR7" s="21">
        <f t="shared" si="18"/>
        <v>4.7729595717757201E-2</v>
      </c>
      <c r="AS7" s="24">
        <v>6.6824400000000002E-4</v>
      </c>
      <c r="AT7" s="27">
        <f t="shared" si="19"/>
        <v>0</v>
      </c>
      <c r="AU7" s="24">
        <v>-1.3482899999999999E-4</v>
      </c>
      <c r="AV7" s="27">
        <f t="shared" si="20"/>
        <v>0</v>
      </c>
      <c r="AW7" s="23">
        <v>-2.0327699999999999E-5</v>
      </c>
      <c r="AX7" s="30">
        <f>SUM($AM$3:AM6)</f>
        <v>1</v>
      </c>
      <c r="AY7" s="23">
        <v>7.0969799999999995E-8</v>
      </c>
      <c r="AZ7" s="9">
        <f t="shared" si="7"/>
        <v>1</v>
      </c>
      <c r="BA7" s="29">
        <v>9.4692300000000001E-4</v>
      </c>
      <c r="BB7" s="27">
        <f t="shared" si="12"/>
        <v>9.6096393875483418E-4</v>
      </c>
    </row>
    <row r="8" spans="1:54" x14ac:dyDescent="0.35">
      <c r="B8" s="19">
        <v>4</v>
      </c>
      <c r="C8" s="19">
        <v>1</v>
      </c>
      <c r="D8" s="19">
        <f t="shared" si="21"/>
        <v>0</v>
      </c>
      <c r="E8" s="20">
        <v>0.10054200000000001</v>
      </c>
      <c r="F8" s="21">
        <f t="shared" si="22"/>
        <v>5.5621139609262328E-2</v>
      </c>
      <c r="G8" s="20">
        <v>-2.1331700000000002E-3</v>
      </c>
      <c r="H8" s="21">
        <f t="shared" si="13"/>
        <v>5.2339385151979383E-2</v>
      </c>
      <c r="I8" s="20">
        <v>1.2649499999999999E-2</v>
      </c>
      <c r="J8" s="21">
        <f t="shared" si="14"/>
        <v>0</v>
      </c>
      <c r="K8" s="20">
        <v>-1.18031E-3</v>
      </c>
      <c r="L8" s="22">
        <f t="shared" si="8"/>
        <v>0</v>
      </c>
      <c r="M8" s="23">
        <v>-3.6413899999999998E-4</v>
      </c>
      <c r="N8" s="22">
        <f>SUM($C$3:C7)</f>
        <v>1</v>
      </c>
      <c r="O8" s="24">
        <v>9.7911300000000001E-7</v>
      </c>
      <c r="P8" s="25">
        <f t="shared" si="9"/>
        <v>1</v>
      </c>
      <c r="Q8" s="24">
        <v>4.9503999999999999E-2</v>
      </c>
      <c r="R8" s="26">
        <f t="shared" si="10"/>
        <v>5.4621451925369803E-2</v>
      </c>
      <c r="S8" s="8"/>
      <c r="T8" s="19">
        <v>4</v>
      </c>
      <c r="U8" s="19">
        <f t="shared" si="0"/>
        <v>1</v>
      </c>
      <c r="V8" s="19">
        <f t="shared" si="1"/>
        <v>0</v>
      </c>
      <c r="W8" s="24">
        <v>6.8494799999999995E-2</v>
      </c>
      <c r="X8" s="21">
        <f t="shared" si="15"/>
        <v>5.5621139609262328E-2</v>
      </c>
      <c r="Y8" s="24">
        <v>-4.2084000000000003E-2</v>
      </c>
      <c r="Z8" s="21">
        <f t="shared" si="16"/>
        <v>5.2339385151979383E-2</v>
      </c>
      <c r="AA8" s="24">
        <v>2.0239899999999998E-3</v>
      </c>
      <c r="AB8" s="27">
        <f t="shared" si="2"/>
        <v>0</v>
      </c>
      <c r="AC8" s="24">
        <v>-5.8653300000000002E-3</v>
      </c>
      <c r="AD8" s="27">
        <f t="shared" si="11"/>
        <v>0</v>
      </c>
      <c r="AE8" s="23">
        <v>-5.0848099999999997E-4</v>
      </c>
      <c r="AF8" s="28">
        <f>SUM($AD$3:AD7)</f>
        <v>1</v>
      </c>
      <c r="AG8" s="23">
        <v>1.20159E-5</v>
      </c>
      <c r="AH8" s="9">
        <f t="shared" si="3"/>
        <v>1</v>
      </c>
      <c r="AI8" s="29">
        <v>5.03604E-2</v>
      </c>
      <c r="AJ8" s="27">
        <f t="shared" si="4"/>
        <v>5.1471043048572598E-2</v>
      </c>
      <c r="AK8" s="8"/>
      <c r="AL8" s="19">
        <v>4</v>
      </c>
      <c r="AM8" s="19">
        <f t="shared" si="5"/>
        <v>1</v>
      </c>
      <c r="AN8" s="19">
        <f t="shared" si="6"/>
        <v>0</v>
      </c>
      <c r="AO8" s="24">
        <v>3.1192999999999998E-4</v>
      </c>
      <c r="AP8" s="21">
        <f t="shared" si="17"/>
        <v>5.5621139609262328E-2</v>
      </c>
      <c r="AQ8" s="24">
        <v>2.90737E-4</v>
      </c>
      <c r="AR8" s="21">
        <f t="shared" si="18"/>
        <v>5.2339385151979383E-2</v>
      </c>
      <c r="AS8" s="24">
        <v>6.6824400000000002E-4</v>
      </c>
      <c r="AT8" s="27">
        <f t="shared" si="19"/>
        <v>0</v>
      </c>
      <c r="AU8" s="24">
        <v>-1.3482899999999999E-4</v>
      </c>
      <c r="AV8" s="27">
        <f t="shared" si="20"/>
        <v>0</v>
      </c>
      <c r="AW8" s="23">
        <v>-2.0327699999999999E-5</v>
      </c>
      <c r="AX8" s="30">
        <f>SUM($AM$3:AM7)</f>
        <v>1</v>
      </c>
      <c r="AY8" s="23">
        <v>7.0969799999999995E-8</v>
      </c>
      <c r="AZ8" s="9">
        <f t="shared" si="7"/>
        <v>1</v>
      </c>
      <c r="BA8" s="29">
        <v>9.4692300000000001E-4</v>
      </c>
      <c r="BB8" s="27">
        <f t="shared" si="12"/>
        <v>9.5923316769924824E-4</v>
      </c>
    </row>
    <row r="9" spans="1:54" x14ac:dyDescent="0.35">
      <c r="B9" s="19">
        <v>5</v>
      </c>
      <c r="C9" s="19">
        <v>0</v>
      </c>
      <c r="D9" s="19">
        <f t="shared" si="21"/>
        <v>1</v>
      </c>
      <c r="E9" s="20">
        <v>0.10054200000000001</v>
      </c>
      <c r="F9" s="21">
        <f t="shared" si="22"/>
        <v>5.4621451925369803E-2</v>
      </c>
      <c r="G9" s="20">
        <v>-2.1331700000000002E-3</v>
      </c>
      <c r="H9" s="21">
        <f t="shared" si="13"/>
        <v>5.1471043048572598E-2</v>
      </c>
      <c r="I9" s="20">
        <v>1.2649499999999999E-2</v>
      </c>
      <c r="J9" s="21">
        <f t="shared" si="14"/>
        <v>1</v>
      </c>
      <c r="K9" s="20">
        <v>-1.18031E-3</v>
      </c>
      <c r="L9" s="22">
        <f t="shared" si="8"/>
        <v>1</v>
      </c>
      <c r="M9" s="23">
        <v>-3.6413899999999998E-4</v>
      </c>
      <c r="N9" s="22">
        <f>SUM($C$3:C8)</f>
        <v>2</v>
      </c>
      <c r="O9" s="24">
        <v>9.7911300000000001E-7</v>
      </c>
      <c r="P9" s="25">
        <f t="shared" si="9"/>
        <v>4</v>
      </c>
      <c r="Q9" s="24">
        <v>4.9503999999999999E-2</v>
      </c>
      <c r="R9" s="26">
        <f t="shared" si="10"/>
        <v>6.5630781986580608E-2</v>
      </c>
      <c r="S9" s="8"/>
      <c r="T9" s="19">
        <v>5</v>
      </c>
      <c r="U9" s="19">
        <f t="shared" si="0"/>
        <v>0</v>
      </c>
      <c r="V9" s="19">
        <f t="shared" si="1"/>
        <v>1</v>
      </c>
      <c r="W9" s="24">
        <v>6.8494799999999995E-2</v>
      </c>
      <c r="X9" s="21">
        <f t="shared" si="15"/>
        <v>5.4621451925369803E-2</v>
      </c>
      <c r="Y9" s="24">
        <v>-4.2084000000000003E-2</v>
      </c>
      <c r="Z9" s="21">
        <f t="shared" si="16"/>
        <v>5.1471043048572598E-2</v>
      </c>
      <c r="AA9" s="24">
        <v>2.0239899999999998E-3</v>
      </c>
      <c r="AB9" s="27">
        <f t="shared" si="2"/>
        <v>1</v>
      </c>
      <c r="AC9" s="24">
        <v>-5.8653300000000002E-3</v>
      </c>
      <c r="AD9" s="27">
        <f t="shared" si="11"/>
        <v>1</v>
      </c>
      <c r="AE9" s="23">
        <v>-5.0848099999999997E-4</v>
      </c>
      <c r="AF9" s="28">
        <f>SUM($AD$3:AD8)</f>
        <v>1</v>
      </c>
      <c r="AG9" s="23">
        <v>1.20159E-5</v>
      </c>
      <c r="AH9" s="9">
        <f t="shared" si="3"/>
        <v>1</v>
      </c>
      <c r="AI9" s="29">
        <v>5.03604E-2</v>
      </c>
      <c r="AJ9" s="27">
        <f t="shared" si="4"/>
        <v>4.7597772949681691E-2</v>
      </c>
      <c r="AK9" s="8"/>
      <c r="AL9" s="19">
        <v>5</v>
      </c>
      <c r="AM9" s="19">
        <f t="shared" si="5"/>
        <v>0</v>
      </c>
      <c r="AN9" s="19">
        <f t="shared" si="6"/>
        <v>1</v>
      </c>
      <c r="AO9" s="24">
        <v>3.1192999999999998E-4</v>
      </c>
      <c r="AP9" s="21">
        <f t="shared" si="17"/>
        <v>5.4621451925369803E-2</v>
      </c>
      <c r="AQ9" s="24">
        <v>2.90737E-4</v>
      </c>
      <c r="AR9" s="21">
        <f t="shared" si="18"/>
        <v>5.1471043048572598E-2</v>
      </c>
      <c r="AS9" s="24">
        <v>6.6824400000000002E-4</v>
      </c>
      <c r="AT9" s="27">
        <f t="shared" si="19"/>
        <v>1</v>
      </c>
      <c r="AU9" s="24">
        <v>-1.3482899999999999E-4</v>
      </c>
      <c r="AV9" s="27">
        <f t="shared" si="20"/>
        <v>1</v>
      </c>
      <c r="AW9" s="23">
        <v>-2.0327699999999999E-5</v>
      </c>
      <c r="AX9" s="30">
        <f>SUM($AM$3:AM8)</f>
        <v>2</v>
      </c>
      <c r="AY9" s="23">
        <v>7.0969799999999995E-8</v>
      </c>
      <c r="AZ9" s="9">
        <f t="shared" si="7"/>
        <v>4</v>
      </c>
      <c r="BA9" s="29">
        <v>9.4692300000000001E-4</v>
      </c>
      <c r="BB9" s="27">
        <f t="shared" si="12"/>
        <v>1.4719690853418935E-3</v>
      </c>
    </row>
    <row r="10" spans="1:54" x14ac:dyDescent="0.35">
      <c r="B10" s="19">
        <v>6</v>
      </c>
      <c r="C10" s="19">
        <v>0</v>
      </c>
      <c r="D10" s="19">
        <f t="shared" si="21"/>
        <v>0</v>
      </c>
      <c r="E10" s="20">
        <v>0.10054200000000001</v>
      </c>
      <c r="F10" s="21">
        <f t="shared" si="22"/>
        <v>6.5630781986580608E-2</v>
      </c>
      <c r="G10" s="20">
        <v>-2.1331700000000002E-3</v>
      </c>
      <c r="H10" s="21">
        <f t="shared" si="13"/>
        <v>4.7597772949681691E-2</v>
      </c>
      <c r="I10" s="20">
        <v>1.2649499999999999E-2</v>
      </c>
      <c r="J10" s="21">
        <f t="shared" si="14"/>
        <v>0</v>
      </c>
      <c r="K10" s="20">
        <v>-1.18031E-3</v>
      </c>
      <c r="L10" s="22">
        <f t="shared" si="8"/>
        <v>0</v>
      </c>
      <c r="M10" s="23">
        <v>-3.6413899999999998E-4</v>
      </c>
      <c r="N10" s="22">
        <f>SUM($C$3:C9)</f>
        <v>2</v>
      </c>
      <c r="O10" s="24">
        <v>9.7911300000000001E-7</v>
      </c>
      <c r="P10" s="25">
        <f t="shared" si="9"/>
        <v>4</v>
      </c>
      <c r="Q10" s="24">
        <v>4.9503999999999999E-2</v>
      </c>
      <c r="R10" s="26">
        <f t="shared" si="10"/>
        <v>5.5276754393171715E-2</v>
      </c>
      <c r="S10" s="8"/>
      <c r="T10" s="19">
        <v>6</v>
      </c>
      <c r="U10" s="19">
        <f t="shared" si="0"/>
        <v>0</v>
      </c>
      <c r="V10" s="19">
        <f t="shared" si="1"/>
        <v>0</v>
      </c>
      <c r="W10" s="24">
        <v>6.8494799999999995E-2</v>
      </c>
      <c r="X10" s="21">
        <f t="shared" si="15"/>
        <v>6.5630781986580608E-2</v>
      </c>
      <c r="Y10" s="24">
        <v>-4.2084000000000003E-2</v>
      </c>
      <c r="Z10" s="21">
        <f t="shared" si="16"/>
        <v>4.7597772949681691E-2</v>
      </c>
      <c r="AA10" s="24">
        <v>2.0239899999999998E-3</v>
      </c>
      <c r="AB10" s="27">
        <f t="shared" si="2"/>
        <v>0</v>
      </c>
      <c r="AC10" s="24">
        <v>-5.8653300000000002E-3</v>
      </c>
      <c r="AD10" s="27">
        <f t="shared" si="11"/>
        <v>0</v>
      </c>
      <c r="AE10" s="23">
        <v>-5.0848099999999997E-4</v>
      </c>
      <c r="AF10" s="28">
        <f>SUM($AD$3:AD9)</f>
        <v>2</v>
      </c>
      <c r="AG10" s="23">
        <v>1.20159E-5</v>
      </c>
      <c r="AH10" s="9">
        <f t="shared" si="3"/>
        <v>4</v>
      </c>
      <c r="AI10" s="29">
        <v>5.03604E-2</v>
      </c>
      <c r="AJ10" s="27">
        <f t="shared" si="4"/>
        <v>5.1883764209200038E-2</v>
      </c>
      <c r="AK10" s="8"/>
      <c r="AL10" s="19">
        <v>6</v>
      </c>
      <c r="AM10" s="19">
        <f t="shared" si="5"/>
        <v>0</v>
      </c>
      <c r="AN10" s="19">
        <f t="shared" si="6"/>
        <v>0</v>
      </c>
      <c r="AO10" s="24">
        <v>3.1192999999999998E-4</v>
      </c>
      <c r="AP10" s="21">
        <f t="shared" si="17"/>
        <v>6.5630781986580608E-2</v>
      </c>
      <c r="AQ10" s="24">
        <v>2.90737E-4</v>
      </c>
      <c r="AR10" s="21">
        <f t="shared" si="18"/>
        <v>4.7597772949681691E-2</v>
      </c>
      <c r="AS10" s="24">
        <v>6.6824400000000002E-4</v>
      </c>
      <c r="AT10" s="27">
        <f t="shared" si="19"/>
        <v>0</v>
      </c>
      <c r="AU10" s="24">
        <v>-1.3482899999999999E-4</v>
      </c>
      <c r="AV10" s="27">
        <f t="shared" si="20"/>
        <v>0</v>
      </c>
      <c r="AW10" s="23">
        <v>-2.0327699999999999E-5</v>
      </c>
      <c r="AX10" s="30">
        <f>SUM($AM$3:AM9)</f>
        <v>2</v>
      </c>
      <c r="AY10" s="23">
        <v>7.0969799999999995E-8</v>
      </c>
      <c r="AZ10" s="9">
        <f t="shared" si="7"/>
        <v>4</v>
      </c>
      <c r="BA10" s="29">
        <v>9.4692300000000001E-4</v>
      </c>
      <c r="BB10" s="27">
        <f t="shared" si="12"/>
        <v>9.4086212273914566E-4</v>
      </c>
    </row>
    <row r="11" spans="1:54" x14ac:dyDescent="0.35">
      <c r="B11" s="19">
        <v>7</v>
      </c>
      <c r="C11" s="19">
        <v>1</v>
      </c>
      <c r="D11" s="19">
        <f t="shared" si="21"/>
        <v>0</v>
      </c>
      <c r="E11" s="20">
        <v>0.10054200000000001</v>
      </c>
      <c r="F11" s="21">
        <f t="shared" si="22"/>
        <v>5.5276754393171715E-2</v>
      </c>
      <c r="G11" s="20">
        <v>-2.1331700000000002E-3</v>
      </c>
      <c r="H11" s="21">
        <f t="shared" si="13"/>
        <v>5.1883764209200038E-2</v>
      </c>
      <c r="I11" s="20">
        <v>1.2649499999999999E-2</v>
      </c>
      <c r="J11" s="21">
        <f t="shared" si="14"/>
        <v>0</v>
      </c>
      <c r="K11" s="20">
        <v>-1.18031E-3</v>
      </c>
      <c r="L11" s="22">
        <f t="shared" si="8"/>
        <v>0</v>
      </c>
      <c r="M11" s="23">
        <v>-3.6413899999999998E-4</v>
      </c>
      <c r="N11" s="22">
        <f>SUM($C$3:C10)</f>
        <v>2</v>
      </c>
      <c r="O11" s="24">
        <v>9.7911300000000001E-7</v>
      </c>
      <c r="P11" s="25">
        <f t="shared" si="9"/>
        <v>4</v>
      </c>
      <c r="Q11" s="24">
        <v>4.9503999999999999E-2</v>
      </c>
      <c r="R11" s="26">
        <f t="shared" si="10"/>
        <v>5.4226597002900133E-2</v>
      </c>
      <c r="S11" s="8"/>
      <c r="T11" s="19">
        <v>7</v>
      </c>
      <c r="U11" s="19">
        <f t="shared" si="0"/>
        <v>1</v>
      </c>
      <c r="V11" s="19">
        <f t="shared" si="1"/>
        <v>0</v>
      </c>
      <c r="W11" s="24">
        <v>6.8494799999999995E-2</v>
      </c>
      <c r="X11" s="21">
        <f t="shared" si="15"/>
        <v>5.5276754393171715E-2</v>
      </c>
      <c r="Y11" s="24">
        <v>-4.2084000000000003E-2</v>
      </c>
      <c r="Z11" s="21">
        <f t="shared" si="16"/>
        <v>5.1883764209200038E-2</v>
      </c>
      <c r="AA11" s="24">
        <v>2.0239899999999998E-3</v>
      </c>
      <c r="AB11" s="27">
        <f t="shared" si="2"/>
        <v>0</v>
      </c>
      <c r="AC11" s="24">
        <v>-5.8653300000000002E-3</v>
      </c>
      <c r="AD11" s="27">
        <f t="shared" si="11"/>
        <v>0</v>
      </c>
      <c r="AE11" s="23">
        <v>-5.0848099999999997E-4</v>
      </c>
      <c r="AF11" s="28">
        <f>SUM($AD$3:AD10)</f>
        <v>2</v>
      </c>
      <c r="AG11" s="23">
        <v>1.20159E-5</v>
      </c>
      <c r="AH11" s="9">
        <f t="shared" si="3"/>
        <v>4</v>
      </c>
      <c r="AI11" s="29">
        <v>5.03604E-2</v>
      </c>
      <c r="AJ11" s="27">
        <f t="shared" si="4"/>
        <v>5.0994195503829443E-2</v>
      </c>
      <c r="AK11" s="8"/>
      <c r="AL11" s="19">
        <v>7</v>
      </c>
      <c r="AM11" s="19">
        <f t="shared" si="5"/>
        <v>1</v>
      </c>
      <c r="AN11" s="19">
        <f t="shared" si="6"/>
        <v>0</v>
      </c>
      <c r="AO11" s="24">
        <v>3.1192999999999998E-4</v>
      </c>
      <c r="AP11" s="21">
        <f t="shared" si="17"/>
        <v>5.5276754393171715E-2</v>
      </c>
      <c r="AQ11" s="24">
        <v>2.90737E-4</v>
      </c>
      <c r="AR11" s="21">
        <f t="shared" si="18"/>
        <v>5.1883764209200038E-2</v>
      </c>
      <c r="AS11" s="24">
        <v>6.6824400000000002E-4</v>
      </c>
      <c r="AT11" s="27">
        <f t="shared" si="19"/>
        <v>0</v>
      </c>
      <c r="AU11" s="24">
        <v>-1.3482899999999999E-4</v>
      </c>
      <c r="AV11" s="27">
        <f t="shared" si="20"/>
        <v>0</v>
      </c>
      <c r="AW11" s="23">
        <v>-2.0327699999999999E-5</v>
      </c>
      <c r="AX11" s="30">
        <f>SUM($AM$3:AM10)</f>
        <v>2</v>
      </c>
      <c r="AY11" s="23">
        <v>7.0969799999999995E-8</v>
      </c>
      <c r="AZ11" s="9">
        <f t="shared" si="7"/>
        <v>4</v>
      </c>
      <c r="BA11" s="29">
        <v>9.4692300000000001E-4</v>
      </c>
      <c r="BB11" s="27">
        <f t="shared" si="12"/>
        <v>9.3887848715275225E-4</v>
      </c>
    </row>
    <row r="12" spans="1:54" x14ac:dyDescent="0.35">
      <c r="B12" s="19">
        <v>8</v>
      </c>
      <c r="C12" s="19">
        <v>0</v>
      </c>
      <c r="D12" s="19">
        <f t="shared" si="21"/>
        <v>1</v>
      </c>
      <c r="E12" s="20">
        <v>0.10054200000000001</v>
      </c>
      <c r="F12" s="21">
        <f t="shared" si="22"/>
        <v>5.4226597002900133E-2</v>
      </c>
      <c r="G12" s="20">
        <v>-2.1331700000000002E-3</v>
      </c>
      <c r="H12" s="21">
        <f t="shared" si="13"/>
        <v>5.0994195503829443E-2</v>
      </c>
      <c r="I12" s="20">
        <v>1.2649499999999999E-2</v>
      </c>
      <c r="J12" s="21">
        <f t="shared" si="14"/>
        <v>1</v>
      </c>
      <c r="K12" s="20">
        <v>-1.18031E-3</v>
      </c>
      <c r="L12" s="22">
        <f t="shared" si="8"/>
        <v>1</v>
      </c>
      <c r="M12" s="23">
        <v>-3.6413899999999998E-4</v>
      </c>
      <c r="N12" s="22">
        <f>SUM($C$3:C11)</f>
        <v>3</v>
      </c>
      <c r="O12" s="24">
        <v>9.7911300000000001E-7</v>
      </c>
      <c r="P12" s="25">
        <f t="shared" si="9"/>
        <v>9</v>
      </c>
      <c r="Q12" s="24">
        <v>4.9503999999999999E-2</v>
      </c>
      <c r="R12" s="26">
        <f t="shared" si="10"/>
        <v>6.523285624484268E-2</v>
      </c>
      <c r="S12" s="8"/>
      <c r="T12" s="19">
        <v>8</v>
      </c>
      <c r="U12" s="19">
        <f t="shared" si="0"/>
        <v>0</v>
      </c>
      <c r="V12" s="19">
        <f t="shared" si="1"/>
        <v>1</v>
      </c>
      <c r="W12" s="24">
        <v>6.8494799999999995E-2</v>
      </c>
      <c r="X12" s="21">
        <f t="shared" si="15"/>
        <v>5.4226597002900133E-2</v>
      </c>
      <c r="Y12" s="24">
        <v>-4.2084000000000003E-2</v>
      </c>
      <c r="Z12" s="21">
        <f t="shared" si="16"/>
        <v>5.0994195503829443E-2</v>
      </c>
      <c r="AA12" s="24">
        <v>2.0239899999999998E-3</v>
      </c>
      <c r="AB12" s="27">
        <f t="shared" si="2"/>
        <v>1</v>
      </c>
      <c r="AC12" s="24">
        <v>-5.8653300000000002E-3</v>
      </c>
      <c r="AD12" s="27">
        <f t="shared" si="11"/>
        <v>1</v>
      </c>
      <c r="AE12" s="23">
        <v>-5.0848099999999997E-4</v>
      </c>
      <c r="AF12" s="28">
        <f>SUM($AD$3:AD11)</f>
        <v>2</v>
      </c>
      <c r="AG12" s="23">
        <v>1.20159E-5</v>
      </c>
      <c r="AH12" s="9">
        <f t="shared" si="3"/>
        <v>4</v>
      </c>
      <c r="AI12" s="29">
        <v>5.03604E-2</v>
      </c>
      <c r="AJ12" s="27">
        <f t="shared" si="4"/>
        <v>4.7118361792811085E-2</v>
      </c>
      <c r="AK12" s="8"/>
      <c r="AL12" s="19">
        <v>8</v>
      </c>
      <c r="AM12" s="19">
        <f t="shared" si="5"/>
        <v>0</v>
      </c>
      <c r="AN12" s="19">
        <f t="shared" si="6"/>
        <v>1</v>
      </c>
      <c r="AO12" s="24">
        <v>3.1192999999999998E-4</v>
      </c>
      <c r="AP12" s="21">
        <f t="shared" si="17"/>
        <v>5.4226597002900133E-2</v>
      </c>
      <c r="AQ12" s="24">
        <v>2.90737E-4</v>
      </c>
      <c r="AR12" s="21">
        <f t="shared" si="18"/>
        <v>5.0994195503829443E-2</v>
      </c>
      <c r="AS12" s="24">
        <v>6.6824400000000002E-4</v>
      </c>
      <c r="AT12" s="27">
        <f t="shared" si="19"/>
        <v>1</v>
      </c>
      <c r="AU12" s="24">
        <v>-1.3482899999999999E-4</v>
      </c>
      <c r="AV12" s="27">
        <f t="shared" si="20"/>
        <v>1</v>
      </c>
      <c r="AW12" s="23">
        <v>-2.0327699999999999E-5</v>
      </c>
      <c r="AX12" s="30">
        <f>SUM($AM$3:AM11)</f>
        <v>3</v>
      </c>
      <c r="AY12" s="23">
        <v>7.0969799999999995E-8</v>
      </c>
      <c r="AZ12" s="9">
        <f t="shared" si="7"/>
        <v>9</v>
      </c>
      <c r="BA12" s="29">
        <v>9.4692300000000001E-4</v>
      </c>
      <c r="BB12" s="27">
        <f>AO12*AP12+AQ12*AR12+AS12*AT12+AU12*AV12+AW12*AX12+AY12*AZ12+BA12</f>
        <v>1.4517344300213116E-3</v>
      </c>
    </row>
    <row r="13" spans="1:54" x14ac:dyDescent="0.35">
      <c r="B13" s="19">
        <v>9</v>
      </c>
      <c r="C13" s="19">
        <v>0</v>
      </c>
      <c r="D13" s="19">
        <f t="shared" si="21"/>
        <v>0</v>
      </c>
      <c r="E13" s="20">
        <v>0.10054200000000001</v>
      </c>
      <c r="F13" s="21">
        <f t="shared" si="22"/>
        <v>6.523285624484268E-2</v>
      </c>
      <c r="G13" s="20">
        <v>-2.1331700000000002E-3</v>
      </c>
      <c r="H13" s="21">
        <f t="shared" si="13"/>
        <v>4.7118361792811085E-2</v>
      </c>
      <c r="I13" s="20">
        <v>1.2649499999999999E-2</v>
      </c>
      <c r="J13" s="21">
        <f t="shared" si="14"/>
        <v>0</v>
      </c>
      <c r="K13" s="20">
        <v>-1.18031E-3</v>
      </c>
      <c r="L13" s="22">
        <f t="shared" si="8"/>
        <v>0</v>
      </c>
      <c r="M13" s="23">
        <v>-3.6413899999999998E-4</v>
      </c>
      <c r="N13" s="22">
        <f>SUM($C$3:C12)</f>
        <v>3</v>
      </c>
      <c r="O13" s="24">
        <v>9.7911300000000001E-7</v>
      </c>
      <c r="P13" s="25">
        <f t="shared" si="9"/>
        <v>9</v>
      </c>
      <c r="Q13" s="24">
        <v>4.9503999999999999E-2</v>
      </c>
      <c r="R13" s="26">
        <f t="shared" si="10"/>
        <v>5.4878525373743402E-2</v>
      </c>
      <c r="S13" s="8"/>
      <c r="T13" s="19">
        <v>9</v>
      </c>
      <c r="U13" s="19">
        <f t="shared" si="0"/>
        <v>0</v>
      </c>
      <c r="V13" s="19">
        <f t="shared" si="1"/>
        <v>0</v>
      </c>
      <c r="W13" s="24">
        <v>6.8494799999999995E-2</v>
      </c>
      <c r="X13" s="21">
        <f t="shared" si="15"/>
        <v>6.523285624484268E-2</v>
      </c>
      <c r="Y13" s="24">
        <v>-4.2084000000000003E-2</v>
      </c>
      <c r="Z13" s="21">
        <f t="shared" si="16"/>
        <v>4.7118361792811085E-2</v>
      </c>
      <c r="AA13" s="24">
        <v>2.0239899999999998E-3</v>
      </c>
      <c r="AB13" s="27">
        <f t="shared" si="2"/>
        <v>0</v>
      </c>
      <c r="AC13" s="24">
        <v>-5.8653300000000002E-3</v>
      </c>
      <c r="AD13" s="27">
        <f t="shared" si="11"/>
        <v>0</v>
      </c>
      <c r="AE13" s="23">
        <v>-5.0848099999999997E-4</v>
      </c>
      <c r="AF13" s="28">
        <f>SUM($AD$3:AD12)</f>
        <v>3</v>
      </c>
      <c r="AG13" s="23">
        <v>1.20159E-5</v>
      </c>
      <c r="AH13" s="9">
        <f t="shared" si="3"/>
        <v>9</v>
      </c>
      <c r="AI13" s="29">
        <v>5.03604E-2</v>
      </c>
      <c r="AJ13" s="27">
        <f t="shared" si="4"/>
        <v>5.1428282404230585E-2</v>
      </c>
      <c r="AK13" s="8"/>
      <c r="AL13" s="19">
        <v>9</v>
      </c>
      <c r="AM13" s="19">
        <f t="shared" si="5"/>
        <v>0</v>
      </c>
      <c r="AN13" s="19">
        <f t="shared" si="6"/>
        <v>0</v>
      </c>
      <c r="AO13" s="24">
        <v>3.1192999999999998E-4</v>
      </c>
      <c r="AP13" s="21">
        <f t="shared" si="17"/>
        <v>6.523285624484268E-2</v>
      </c>
      <c r="AQ13" s="24">
        <v>2.90737E-4</v>
      </c>
      <c r="AR13" s="21">
        <f t="shared" si="18"/>
        <v>4.7118361792811085E-2</v>
      </c>
      <c r="AS13" s="24">
        <v>6.6824400000000002E-4</v>
      </c>
      <c r="AT13" s="27">
        <f t="shared" si="19"/>
        <v>0</v>
      </c>
      <c r="AU13" s="24">
        <v>-1.3482899999999999E-4</v>
      </c>
      <c r="AV13" s="27">
        <f t="shared" si="20"/>
        <v>0</v>
      </c>
      <c r="AW13" s="23">
        <v>-2.0327699999999999E-5</v>
      </c>
      <c r="AX13" s="30">
        <f>SUM($AM$3:AM12)</f>
        <v>3</v>
      </c>
      <c r="AY13" s="23">
        <v>7.0969799999999995E-8</v>
      </c>
      <c r="AZ13" s="9">
        <f t="shared" si="7"/>
        <v>9</v>
      </c>
      <c r="BA13" s="29">
        <v>9.4692300000000001E-4</v>
      </c>
      <c r="BB13" s="27">
        <f t="shared" si="12"/>
        <v>9.2062576420101031E-4</v>
      </c>
    </row>
    <row r="14" spans="1:54" x14ac:dyDescent="0.35">
      <c r="B14" s="19">
        <v>10</v>
      </c>
      <c r="C14" s="19">
        <v>1</v>
      </c>
      <c r="D14" s="19">
        <f t="shared" si="21"/>
        <v>0</v>
      </c>
      <c r="E14" s="20">
        <v>0.10054200000000001</v>
      </c>
      <c r="F14" s="21">
        <f t="shared" si="22"/>
        <v>5.4878525373743402E-2</v>
      </c>
      <c r="G14" s="20">
        <v>-2.1331700000000002E-3</v>
      </c>
      <c r="H14" s="21">
        <f t="shared" si="13"/>
        <v>5.1428282404230585E-2</v>
      </c>
      <c r="I14" s="20">
        <v>1.2649499999999999E-2</v>
      </c>
      <c r="J14" s="21">
        <f t="shared" si="14"/>
        <v>0</v>
      </c>
      <c r="K14" s="20">
        <v>-1.18031E-3</v>
      </c>
      <c r="L14" s="22">
        <f t="shared" si="8"/>
        <v>0</v>
      </c>
      <c r="M14" s="23">
        <v>-3.6413899999999998E-4</v>
      </c>
      <c r="N14" s="22">
        <f>SUM($C$3:C13)</f>
        <v>3</v>
      </c>
      <c r="O14" s="24">
        <v>9.7911300000000001E-7</v>
      </c>
      <c r="P14" s="25">
        <f t="shared" si="9"/>
        <v>9</v>
      </c>
      <c r="Q14" s="24">
        <v>4.9503999999999999E-2</v>
      </c>
      <c r="R14" s="26">
        <f t="shared" si="10"/>
        <v>5.3828286445950675E-2</v>
      </c>
      <c r="S14" s="8"/>
      <c r="T14" s="19">
        <v>10</v>
      </c>
      <c r="U14" s="19">
        <f t="shared" si="0"/>
        <v>1</v>
      </c>
      <c r="V14" s="19">
        <f t="shared" si="1"/>
        <v>0</v>
      </c>
      <c r="W14" s="24">
        <v>6.8494799999999995E-2</v>
      </c>
      <c r="X14" s="21">
        <f t="shared" si="15"/>
        <v>5.4878525373743402E-2</v>
      </c>
      <c r="Y14" s="24">
        <v>-4.2084000000000003E-2</v>
      </c>
      <c r="Z14" s="21">
        <f t="shared" si="16"/>
        <v>5.1428282404230585E-2</v>
      </c>
      <c r="AA14" s="24">
        <v>2.0239899999999998E-3</v>
      </c>
      <c r="AB14" s="27">
        <f t="shared" si="2"/>
        <v>0</v>
      </c>
      <c r="AC14" s="24">
        <v>-5.8653300000000002E-3</v>
      </c>
      <c r="AD14" s="27">
        <f t="shared" si="11"/>
        <v>0</v>
      </c>
      <c r="AE14" s="23">
        <v>-5.0848099999999997E-4</v>
      </c>
      <c r="AF14" s="28">
        <f>SUM($AD$3:AD13)</f>
        <v>3</v>
      </c>
      <c r="AG14" s="23">
        <v>1.20159E-5</v>
      </c>
      <c r="AH14" s="9">
        <f t="shared" si="3"/>
        <v>9</v>
      </c>
      <c r="AI14" s="29">
        <v>5.03604E-2</v>
      </c>
      <c r="AJ14" s="27">
        <f t="shared" si="4"/>
        <v>5.0537685883069838E-2</v>
      </c>
      <c r="AK14" s="8"/>
      <c r="AL14" s="19">
        <v>10</v>
      </c>
      <c r="AM14" s="19">
        <f t="shared" si="5"/>
        <v>1</v>
      </c>
      <c r="AN14" s="19">
        <f t="shared" si="6"/>
        <v>0</v>
      </c>
      <c r="AO14" s="24">
        <v>3.1192999999999998E-4</v>
      </c>
      <c r="AP14" s="21">
        <f t="shared" si="17"/>
        <v>5.4878525373743402E-2</v>
      </c>
      <c r="AQ14" s="24">
        <v>2.90737E-4</v>
      </c>
      <c r="AR14" s="21">
        <f t="shared" si="18"/>
        <v>5.1428282404230585E-2</v>
      </c>
      <c r="AS14" s="24">
        <v>6.6824400000000002E-4</v>
      </c>
      <c r="AT14" s="27">
        <f t="shared" si="19"/>
        <v>0</v>
      </c>
      <c r="AU14" s="24">
        <v>-1.3482899999999999E-4</v>
      </c>
      <c r="AV14" s="27">
        <f t="shared" si="20"/>
        <v>0</v>
      </c>
      <c r="AW14" s="23">
        <v>-2.0327699999999999E-5</v>
      </c>
      <c r="AX14" s="30">
        <f>SUM($AM$3:AM13)</f>
        <v>3</v>
      </c>
      <c r="AY14" s="23">
        <v>7.0969799999999995E-8</v>
      </c>
      <c r="AZ14" s="9">
        <f t="shared" si="7"/>
        <v>9</v>
      </c>
      <c r="BA14" s="29">
        <v>9.4692300000000001E-4</v>
      </c>
      <c r="BB14" s="27">
        <f t="shared" si="12"/>
        <v>9.1864899116119055E-4</v>
      </c>
    </row>
    <row r="15" spans="1:54" x14ac:dyDescent="0.35">
      <c r="B15" s="19">
        <v>11</v>
      </c>
      <c r="C15" s="19">
        <v>0</v>
      </c>
      <c r="D15" s="19">
        <f t="shared" si="21"/>
        <v>1</v>
      </c>
      <c r="E15" s="20">
        <v>0.10054200000000001</v>
      </c>
      <c r="F15" s="21">
        <f t="shared" si="22"/>
        <v>5.3828286445950675E-2</v>
      </c>
      <c r="G15" s="20">
        <v>-2.1331700000000002E-3</v>
      </c>
      <c r="H15" s="21">
        <f t="shared" si="13"/>
        <v>5.0537685883069838E-2</v>
      </c>
      <c r="I15" s="20">
        <v>1.2649499999999999E-2</v>
      </c>
      <c r="J15" s="21">
        <f t="shared" si="14"/>
        <v>1</v>
      </c>
      <c r="K15" s="20">
        <v>-1.18031E-3</v>
      </c>
      <c r="L15" s="22">
        <f t="shared" si="8"/>
        <v>1</v>
      </c>
      <c r="M15" s="23">
        <v>-3.6413899999999998E-4</v>
      </c>
      <c r="N15" s="22">
        <f>SUM($C$3:C14)</f>
        <v>4</v>
      </c>
      <c r="O15" s="24">
        <v>9.7911300000000001E-7</v>
      </c>
      <c r="P15" s="25">
        <f t="shared" si="9"/>
        <v>16</v>
      </c>
      <c r="Q15" s="24">
        <v>4.9503999999999999E-2</v>
      </c>
      <c r="R15" s="26">
        <f t="shared" si="10"/>
        <v>6.4836497908453583E-2</v>
      </c>
      <c r="S15" s="8"/>
      <c r="T15" s="19">
        <v>11</v>
      </c>
      <c r="U15" s="19">
        <f t="shared" si="0"/>
        <v>0</v>
      </c>
      <c r="V15" s="19">
        <f t="shared" si="1"/>
        <v>1</v>
      </c>
      <c r="W15" s="24">
        <v>6.8494799999999995E-2</v>
      </c>
      <c r="X15" s="21">
        <f t="shared" si="15"/>
        <v>5.3828286445950675E-2</v>
      </c>
      <c r="Y15" s="24">
        <v>-4.2084000000000003E-2</v>
      </c>
      <c r="Z15" s="21">
        <f t="shared" si="16"/>
        <v>5.0537685883069838E-2</v>
      </c>
      <c r="AA15" s="24">
        <v>2.0239899999999998E-3</v>
      </c>
      <c r="AB15" s="27">
        <f t="shared" si="2"/>
        <v>1</v>
      </c>
      <c r="AC15" s="24">
        <v>-5.8653300000000002E-3</v>
      </c>
      <c r="AD15" s="27">
        <f t="shared" si="11"/>
        <v>1</v>
      </c>
      <c r="AE15" s="23">
        <v>-5.0848099999999997E-4</v>
      </c>
      <c r="AF15" s="28">
        <f>SUM($AD$3:AD14)</f>
        <v>3</v>
      </c>
      <c r="AG15" s="23">
        <v>1.20159E-5</v>
      </c>
      <c r="AH15" s="9">
        <f t="shared" si="3"/>
        <v>9</v>
      </c>
      <c r="AI15" s="29">
        <v>5.03604E-2</v>
      </c>
      <c r="AJ15" s="27">
        <f t="shared" si="4"/>
        <v>4.666188984175499E-2</v>
      </c>
      <c r="AK15" s="8"/>
      <c r="AL15" s="19">
        <v>11</v>
      </c>
      <c r="AM15" s="19">
        <f t="shared" si="5"/>
        <v>0</v>
      </c>
      <c r="AN15" s="19">
        <f t="shared" si="6"/>
        <v>1</v>
      </c>
      <c r="AO15" s="24">
        <v>3.1192999999999998E-4</v>
      </c>
      <c r="AP15" s="21">
        <f t="shared" si="17"/>
        <v>5.3828286445950675E-2</v>
      </c>
      <c r="AQ15" s="24">
        <v>2.90737E-4</v>
      </c>
      <c r="AR15" s="21">
        <f t="shared" si="18"/>
        <v>5.0537685883069838E-2</v>
      </c>
      <c r="AS15" s="24">
        <v>6.6824400000000002E-4</v>
      </c>
      <c r="AT15" s="27">
        <f t="shared" si="19"/>
        <v>1</v>
      </c>
      <c r="AU15" s="24">
        <v>-1.3482899999999999E-4</v>
      </c>
      <c r="AV15" s="27">
        <f t="shared" si="20"/>
        <v>1</v>
      </c>
      <c r="AW15" s="23">
        <v>-2.0327699999999999E-5</v>
      </c>
      <c r="AX15" s="30">
        <f>SUM($AM$3:AM14)</f>
        <v>4</v>
      </c>
      <c r="AY15" s="23">
        <v>7.0969799999999995E-8</v>
      </c>
      <c r="AZ15" s="9">
        <f t="shared" si="7"/>
        <v>16</v>
      </c>
      <c r="BA15" s="29">
        <v>9.4692300000000001E-4</v>
      </c>
      <c r="BB15" s="27">
        <f t="shared" si="12"/>
        <v>1.4316465493716714E-3</v>
      </c>
    </row>
    <row r="16" spans="1:54" x14ac:dyDescent="0.35">
      <c r="B16" s="19">
        <v>12</v>
      </c>
      <c r="C16" s="19">
        <v>0</v>
      </c>
      <c r="D16" s="19">
        <f t="shared" si="21"/>
        <v>0</v>
      </c>
      <c r="E16" s="20">
        <v>0.10054200000000001</v>
      </c>
      <c r="F16" s="21">
        <f t="shared" si="22"/>
        <v>6.4836497908453583E-2</v>
      </c>
      <c r="G16" s="20">
        <v>-2.1331700000000002E-3</v>
      </c>
      <c r="H16" s="21">
        <f t="shared" si="13"/>
        <v>4.666188984175499E-2</v>
      </c>
      <c r="I16" s="20">
        <v>1.2649499999999999E-2</v>
      </c>
      <c r="J16" s="21">
        <f t="shared" si="14"/>
        <v>0</v>
      </c>
      <c r="K16" s="20">
        <v>-1.18031E-3</v>
      </c>
      <c r="L16" s="22">
        <f t="shared" si="8"/>
        <v>0</v>
      </c>
      <c r="M16" s="23">
        <v>-3.6413899999999998E-4</v>
      </c>
      <c r="N16" s="22">
        <f>SUM($C$3:C15)</f>
        <v>4</v>
      </c>
      <c r="O16" s="24">
        <v>9.7911300000000001E-7</v>
      </c>
      <c r="P16" s="25">
        <f t="shared" si="9"/>
        <v>16</v>
      </c>
      <c r="Q16" s="24">
        <v>4.9503999999999999E-2</v>
      </c>
      <c r="R16" s="26">
        <f t="shared" si="10"/>
        <v>5.4482363237158007E-2</v>
      </c>
      <c r="S16" s="8"/>
      <c r="T16" s="19">
        <v>12</v>
      </c>
      <c r="U16" s="19">
        <f t="shared" si="0"/>
        <v>0</v>
      </c>
      <c r="V16" s="19">
        <f t="shared" si="1"/>
        <v>0</v>
      </c>
      <c r="W16" s="24">
        <v>6.8494799999999995E-2</v>
      </c>
      <c r="X16" s="21">
        <f t="shared" si="15"/>
        <v>6.4836497908453583E-2</v>
      </c>
      <c r="Y16" s="24">
        <v>-4.2084000000000003E-2</v>
      </c>
      <c r="Z16" s="21">
        <f t="shared" si="16"/>
        <v>4.666188984175499E-2</v>
      </c>
      <c r="AA16" s="24">
        <v>2.0239899999999998E-3</v>
      </c>
      <c r="AB16" s="27">
        <f t="shared" si="2"/>
        <v>0</v>
      </c>
      <c r="AC16" s="24">
        <v>-5.8653300000000002E-3</v>
      </c>
      <c r="AD16" s="27">
        <f t="shared" si="11"/>
        <v>0</v>
      </c>
      <c r="AE16" s="23">
        <v>-5.0848099999999997E-4</v>
      </c>
      <c r="AF16" s="28">
        <f>SUM($AD$3:AD15)</f>
        <v>4</v>
      </c>
      <c r="AG16" s="23">
        <v>1.20159E-5</v>
      </c>
      <c r="AH16" s="9">
        <f>AF16^2</f>
        <v>16</v>
      </c>
      <c r="AI16" s="29">
        <v>5.03604E-2</v>
      </c>
      <c r="AJ16" s="27">
        <f t="shared" si="4"/>
        <v>5.0995974384839528E-2</v>
      </c>
      <c r="AK16" s="8"/>
      <c r="AL16" s="19">
        <v>12</v>
      </c>
      <c r="AM16" s="19">
        <f t="shared" si="5"/>
        <v>0</v>
      </c>
      <c r="AN16" s="19">
        <f t="shared" si="6"/>
        <v>0</v>
      </c>
      <c r="AO16" s="24">
        <v>3.1192999999999998E-4</v>
      </c>
      <c r="AP16" s="21">
        <f t="shared" si="17"/>
        <v>6.4836497908453583E-2</v>
      </c>
      <c r="AQ16" s="24">
        <v>2.90737E-4</v>
      </c>
      <c r="AR16" s="21">
        <f t="shared" si="18"/>
        <v>4.666188984175499E-2</v>
      </c>
      <c r="AS16" s="24">
        <v>6.6824400000000002E-4</v>
      </c>
      <c r="AT16" s="27">
        <f t="shared" si="19"/>
        <v>0</v>
      </c>
      <c r="AU16" s="24">
        <v>-1.3482899999999999E-4</v>
      </c>
      <c r="AV16" s="27">
        <f t="shared" si="20"/>
        <v>0</v>
      </c>
      <c r="AW16" s="23">
        <v>-2.0327699999999999E-5</v>
      </c>
      <c r="AX16" s="30">
        <f>SUM($AM$3:AM15)</f>
        <v>4</v>
      </c>
      <c r="AY16" s="23">
        <v>7.0969799999999995E-8</v>
      </c>
      <c r="AZ16" s="9">
        <f t="shared" si="7"/>
        <v>16</v>
      </c>
      <c r="BA16" s="29">
        <v>9.4692300000000001E-4</v>
      </c>
      <c r="BB16" s="27">
        <f t="shared" si="12"/>
        <v>9.0053850345950628E-4</v>
      </c>
    </row>
    <row r="17" spans="2:54" x14ac:dyDescent="0.35">
      <c r="B17" s="19">
        <v>13</v>
      </c>
      <c r="C17" s="19">
        <v>1</v>
      </c>
      <c r="D17" s="19">
        <f t="shared" si="21"/>
        <v>0</v>
      </c>
      <c r="E17" s="20">
        <v>0.10054200000000001</v>
      </c>
      <c r="F17" s="21">
        <f t="shared" si="22"/>
        <v>5.4482363237158007E-2</v>
      </c>
      <c r="G17" s="20">
        <v>-2.1331700000000002E-3</v>
      </c>
      <c r="H17" s="21">
        <f t="shared" si="13"/>
        <v>5.0995974384839528E-2</v>
      </c>
      <c r="I17" s="20">
        <v>1.2649499999999999E-2</v>
      </c>
      <c r="J17" s="21">
        <f t="shared" si="14"/>
        <v>0</v>
      </c>
      <c r="K17" s="20">
        <v>-1.18031E-3</v>
      </c>
      <c r="L17" s="22">
        <f t="shared" si="8"/>
        <v>0</v>
      </c>
      <c r="M17" s="23">
        <v>-3.6413899999999998E-4</v>
      </c>
      <c r="N17" s="22">
        <f>SUM($C$3:C16)</f>
        <v>4</v>
      </c>
      <c r="O17" s="24">
        <v>9.7911300000000001E-7</v>
      </c>
      <c r="P17" s="25">
        <f t="shared" si="9"/>
        <v>16</v>
      </c>
      <c r="Q17" s="24">
        <v>4.9503999999999999E-2</v>
      </c>
      <c r="R17" s="26">
        <f t="shared" si="10"/>
        <v>5.3432092489911834E-2</v>
      </c>
      <c r="S17" s="8"/>
      <c r="T17" s="19">
        <v>13</v>
      </c>
      <c r="U17" s="19">
        <f t="shared" si="0"/>
        <v>1</v>
      </c>
      <c r="V17" s="19">
        <f t="shared" si="1"/>
        <v>0</v>
      </c>
      <c r="W17" s="24">
        <v>6.8494799999999995E-2</v>
      </c>
      <c r="X17" s="21">
        <f t="shared" si="15"/>
        <v>5.4482363237158007E-2</v>
      </c>
      <c r="Y17" s="24">
        <v>-4.2084000000000003E-2</v>
      </c>
      <c r="Z17" s="21">
        <f t="shared" si="16"/>
        <v>5.0995974384839528E-2</v>
      </c>
      <c r="AA17" s="24">
        <v>2.0239899999999998E-3</v>
      </c>
      <c r="AB17" s="27">
        <f t="shared" si="2"/>
        <v>0</v>
      </c>
      <c r="AC17" s="24">
        <v>-5.8653300000000002E-3</v>
      </c>
      <c r="AD17" s="27">
        <f t="shared" si="11"/>
        <v>0</v>
      </c>
      <c r="AE17" s="23">
        <v>-5.0848099999999997E-4</v>
      </c>
      <c r="AF17" s="28">
        <f>SUM($AD$3:AD16)</f>
        <v>4</v>
      </c>
      <c r="AG17" s="23">
        <v>1.20159E-5</v>
      </c>
      <c r="AH17" s="9">
        <f t="shared" si="3"/>
        <v>16</v>
      </c>
      <c r="AI17" s="29">
        <v>5.03604E-2</v>
      </c>
      <c r="AJ17" s="27">
        <f t="shared" si="4"/>
        <v>5.0104374387444903E-2</v>
      </c>
      <c r="AK17" s="8"/>
      <c r="AL17" s="19">
        <v>13</v>
      </c>
      <c r="AM17" s="19">
        <f t="shared" si="5"/>
        <v>1</v>
      </c>
      <c r="AN17" s="19">
        <f t="shared" si="6"/>
        <v>0</v>
      </c>
      <c r="AO17" s="24">
        <v>3.1192999999999998E-4</v>
      </c>
      <c r="AP17" s="21">
        <f t="shared" si="17"/>
        <v>5.4482363237158007E-2</v>
      </c>
      <c r="AQ17" s="24">
        <v>2.90737E-4</v>
      </c>
      <c r="AR17" s="21">
        <f t="shared" si="18"/>
        <v>5.0995974384839528E-2</v>
      </c>
      <c r="AS17" s="24">
        <v>6.6824400000000002E-4</v>
      </c>
      <c r="AT17" s="27">
        <f t="shared" si="19"/>
        <v>0</v>
      </c>
      <c r="AU17" s="24">
        <v>-1.3482899999999999E-4</v>
      </c>
      <c r="AV17" s="27">
        <f t="shared" si="20"/>
        <v>0</v>
      </c>
      <c r="AW17" s="23">
        <v>-2.0327699999999999E-5</v>
      </c>
      <c r="AX17" s="30">
        <f>SUM($AM$3:AM16)</f>
        <v>4</v>
      </c>
      <c r="AY17" s="23">
        <v>7.0969799999999995E-8</v>
      </c>
      <c r="AZ17" s="9">
        <f t="shared" si="7"/>
        <v>16</v>
      </c>
      <c r="BA17" s="29">
        <v>9.4692300000000001E-4</v>
      </c>
      <c r="BB17" s="27">
        <f>AO17*AP17+AQ17*AR17+AS17*AT17+AU17*AV17+AW17*AX17+AY17*AZ17+BA17</f>
        <v>8.9856881696929178E-4</v>
      </c>
    </row>
    <row r="18" spans="2:54" x14ac:dyDescent="0.35">
      <c r="B18" s="19">
        <v>14</v>
      </c>
      <c r="C18" s="19">
        <v>0</v>
      </c>
      <c r="D18" s="19">
        <f t="shared" si="21"/>
        <v>1</v>
      </c>
      <c r="E18" s="20">
        <v>0.10054200000000001</v>
      </c>
      <c r="F18" s="21">
        <f t="shared" si="22"/>
        <v>5.3432092489911834E-2</v>
      </c>
      <c r="G18" s="20">
        <v>-2.1331700000000002E-3</v>
      </c>
      <c r="H18" s="21">
        <f t="shared" si="13"/>
        <v>5.0104374387444903E-2</v>
      </c>
      <c r="I18" s="20">
        <v>1.2649499999999999E-2</v>
      </c>
      <c r="J18" s="21">
        <f t="shared" si="14"/>
        <v>1</v>
      </c>
      <c r="K18" s="20">
        <v>-1.18031E-3</v>
      </c>
      <c r="L18" s="22">
        <f t="shared" si="8"/>
        <v>1</v>
      </c>
      <c r="M18" s="23">
        <v>-3.6413899999999998E-4</v>
      </c>
      <c r="N18" s="22">
        <f>SUM($C$3:C17)</f>
        <v>5</v>
      </c>
      <c r="O18" s="24">
        <v>9.7911300000000001E-7</v>
      </c>
      <c r="P18" s="25">
        <f t="shared" si="9"/>
        <v>25</v>
      </c>
      <c r="Q18" s="24">
        <v>4.9503999999999999E-2</v>
      </c>
      <c r="R18" s="26">
        <f t="shared" si="10"/>
        <v>6.444226111980865E-2</v>
      </c>
      <c r="S18" s="8"/>
      <c r="T18" s="19">
        <v>14</v>
      </c>
      <c r="U18" s="19">
        <f t="shared" si="0"/>
        <v>0</v>
      </c>
      <c r="V18" s="19">
        <f t="shared" si="1"/>
        <v>1</v>
      </c>
      <c r="W18" s="24">
        <v>6.8494799999999995E-2</v>
      </c>
      <c r="X18" s="21">
        <f t="shared" si="15"/>
        <v>5.3432092489911834E-2</v>
      </c>
      <c r="Y18" s="24">
        <v>-4.2084000000000003E-2</v>
      </c>
      <c r="Z18" s="21">
        <f t="shared" si="16"/>
        <v>5.0104374387444903E-2</v>
      </c>
      <c r="AA18" s="24">
        <v>2.0239899999999998E-3</v>
      </c>
      <c r="AB18" s="27">
        <f t="shared" si="2"/>
        <v>1</v>
      </c>
      <c r="AC18" s="24">
        <v>-5.8653300000000002E-3</v>
      </c>
      <c r="AD18" s="27">
        <f t="shared" si="11"/>
        <v>1</v>
      </c>
      <c r="AE18" s="23">
        <v>-5.0848099999999997E-4</v>
      </c>
      <c r="AF18" s="28">
        <f>SUM($AD$3:AD17)</f>
        <v>4</v>
      </c>
      <c r="AG18" s="23">
        <v>1.20159E-5</v>
      </c>
      <c r="AH18" s="9">
        <f t="shared" si="3"/>
        <v>16</v>
      </c>
      <c r="AI18" s="29">
        <v>5.03604E-2</v>
      </c>
      <c r="AJ18" s="27">
        <f t="shared" si="4"/>
        <v>4.6228618396956779E-2</v>
      </c>
      <c r="AK18" s="8"/>
      <c r="AL18" s="19">
        <v>14</v>
      </c>
      <c r="AM18" s="19">
        <f t="shared" si="5"/>
        <v>0</v>
      </c>
      <c r="AN18" s="19">
        <f t="shared" si="6"/>
        <v>1</v>
      </c>
      <c r="AO18" s="24">
        <v>3.1192999999999998E-4</v>
      </c>
      <c r="AP18" s="21">
        <f t="shared" si="17"/>
        <v>5.3432092489911834E-2</v>
      </c>
      <c r="AQ18" s="24">
        <v>2.90737E-4</v>
      </c>
      <c r="AR18" s="21">
        <f t="shared" si="18"/>
        <v>5.0104374387444903E-2</v>
      </c>
      <c r="AS18" s="24">
        <v>6.6824400000000002E-4</v>
      </c>
      <c r="AT18" s="27">
        <f t="shared" si="19"/>
        <v>1</v>
      </c>
      <c r="AU18" s="24">
        <v>-1.3482899999999999E-4</v>
      </c>
      <c r="AV18" s="27">
        <f t="shared" si="20"/>
        <v>1</v>
      </c>
      <c r="AW18" s="23">
        <v>-2.0327699999999999E-5</v>
      </c>
      <c r="AX18" s="30">
        <f>SUM($AM$3:AM17)</f>
        <v>5</v>
      </c>
      <c r="AY18" s="23">
        <v>7.0969799999999995E-8</v>
      </c>
      <c r="AZ18" s="9">
        <f t="shared" si="7"/>
        <v>25</v>
      </c>
      <c r="BA18" s="29">
        <v>9.4692300000000001E-4</v>
      </c>
      <c r="BB18" s="27">
        <f t="shared" si="12"/>
        <v>1.4117080131066607E-3</v>
      </c>
    </row>
    <row r="19" spans="2:54" x14ac:dyDescent="0.35">
      <c r="B19" s="19">
        <v>15</v>
      </c>
      <c r="C19" s="19">
        <v>0</v>
      </c>
      <c r="D19" s="19">
        <f t="shared" si="21"/>
        <v>0</v>
      </c>
      <c r="E19" s="20">
        <v>0.10054200000000001</v>
      </c>
      <c r="F19" s="21">
        <f t="shared" si="22"/>
        <v>6.444226111980865E-2</v>
      </c>
      <c r="G19" s="20">
        <v>-2.1331700000000002E-3</v>
      </c>
      <c r="H19" s="21">
        <f t="shared" si="13"/>
        <v>4.6228618396956779E-2</v>
      </c>
      <c r="I19" s="20">
        <v>1.2649499999999999E-2</v>
      </c>
      <c r="J19" s="21">
        <f t="shared" si="14"/>
        <v>0</v>
      </c>
      <c r="K19" s="20">
        <v>-1.18031E-3</v>
      </c>
      <c r="L19" s="22">
        <f t="shared" si="8"/>
        <v>0</v>
      </c>
      <c r="M19" s="23">
        <v>-3.6413899999999998E-4</v>
      </c>
      <c r="N19" s="22">
        <f>SUM($C$3:C18)</f>
        <v>5</v>
      </c>
      <c r="O19" s="24">
        <v>9.7911300000000001E-7</v>
      </c>
      <c r="P19" s="25">
        <f t="shared" si="9"/>
        <v>25</v>
      </c>
      <c r="Q19" s="24">
        <v>4.9503999999999999E-2</v>
      </c>
      <c r="R19" s="26">
        <f t="shared" si="10"/>
        <v>5.4088323140601968E-2</v>
      </c>
      <c r="S19" s="8"/>
      <c r="T19" s="19">
        <v>15</v>
      </c>
      <c r="U19" s="19">
        <f t="shared" si="0"/>
        <v>0</v>
      </c>
      <c r="V19" s="19">
        <f t="shared" si="1"/>
        <v>0</v>
      </c>
      <c r="W19" s="24">
        <v>6.8494799999999995E-2</v>
      </c>
      <c r="X19" s="21">
        <f t="shared" si="15"/>
        <v>6.444226111980865E-2</v>
      </c>
      <c r="Y19" s="24">
        <v>-4.2084000000000003E-2</v>
      </c>
      <c r="Z19" s="21">
        <f t="shared" si="16"/>
        <v>4.6228618396956779E-2</v>
      </c>
      <c r="AA19" s="24">
        <v>2.0239899999999998E-3</v>
      </c>
      <c r="AB19" s="27">
        <f t="shared" si="2"/>
        <v>0</v>
      </c>
      <c r="AC19" s="24">
        <v>-5.8653300000000002E-3</v>
      </c>
      <c r="AD19" s="27">
        <f t="shared" si="11"/>
        <v>0</v>
      </c>
      <c r="AE19" s="23">
        <v>-5.0848099999999997E-4</v>
      </c>
      <c r="AF19" s="28">
        <f>SUM($AD$3:AD18)</f>
        <v>5</v>
      </c>
      <c r="AG19" s="23">
        <v>1.20159E-5</v>
      </c>
      <c r="AH19" s="9">
        <f t="shared" si="3"/>
        <v>25</v>
      </c>
      <c r="AI19" s="29">
        <v>5.03604E-2</v>
      </c>
      <c r="AJ19" s="27">
        <f t="shared" si="4"/>
        <v>5.0586867110331543E-2</v>
      </c>
      <c r="AK19" s="8"/>
      <c r="AL19" s="19">
        <v>15</v>
      </c>
      <c r="AM19" s="19">
        <f t="shared" si="5"/>
        <v>0</v>
      </c>
      <c r="AN19" s="19">
        <f t="shared" si="6"/>
        <v>0</v>
      </c>
      <c r="AO19" s="24">
        <v>3.1192999999999998E-4</v>
      </c>
      <c r="AP19" s="21">
        <f t="shared" si="17"/>
        <v>6.444226111980865E-2</v>
      </c>
      <c r="AQ19" s="24">
        <v>2.90737E-4</v>
      </c>
      <c r="AR19" s="21">
        <f t="shared" si="18"/>
        <v>4.6228618396956779E-2</v>
      </c>
      <c r="AS19" s="24">
        <v>6.6824400000000002E-4</v>
      </c>
      <c r="AT19" s="27">
        <f t="shared" si="19"/>
        <v>0</v>
      </c>
      <c r="AU19" s="24">
        <v>-1.3482899999999999E-4</v>
      </c>
      <c r="AV19" s="27">
        <f t="shared" si="20"/>
        <v>0</v>
      </c>
      <c r="AW19" s="23">
        <v>-2.0327699999999999E-5</v>
      </c>
      <c r="AX19" s="30">
        <f>SUM($AM$3:AM18)</f>
        <v>5</v>
      </c>
      <c r="AY19" s="23">
        <v>7.0969799999999995E-8</v>
      </c>
      <c r="AZ19" s="9">
        <f t="shared" si="7"/>
        <v>25</v>
      </c>
      <c r="BA19" s="29">
        <v>9.4692300000000001E-4</v>
      </c>
      <c r="BB19" s="27">
        <f t="shared" si="12"/>
        <v>8.8060058933797799E-4</v>
      </c>
    </row>
    <row r="20" spans="2:54" x14ac:dyDescent="0.35">
      <c r="B20" s="19">
        <v>16</v>
      </c>
      <c r="C20" s="19">
        <v>1</v>
      </c>
      <c r="D20" s="19">
        <f t="shared" si="21"/>
        <v>0</v>
      </c>
      <c r="E20" s="20">
        <v>0.10054200000000001</v>
      </c>
      <c r="F20" s="21">
        <f t="shared" si="22"/>
        <v>5.4088323140601968E-2</v>
      </c>
      <c r="G20" s="20">
        <v>-2.1331700000000002E-3</v>
      </c>
      <c r="H20" s="21">
        <f t="shared" si="13"/>
        <v>5.0586867110331543E-2</v>
      </c>
      <c r="I20" s="20">
        <v>1.2649499999999999E-2</v>
      </c>
      <c r="J20" s="21">
        <f t="shared" si="14"/>
        <v>0</v>
      </c>
      <c r="K20" s="20">
        <v>-1.18031E-3</v>
      </c>
      <c r="L20" s="22">
        <f t="shared" si="8"/>
        <v>0</v>
      </c>
      <c r="M20" s="23">
        <v>-3.6413899999999998E-4</v>
      </c>
      <c r="N20" s="22">
        <f>SUM($C$3:C19)</f>
        <v>5</v>
      </c>
      <c r="O20" s="24">
        <v>9.7911300000000001E-7</v>
      </c>
      <c r="P20" s="25">
        <f t="shared" si="9"/>
        <v>25</v>
      </c>
      <c r="Q20" s="24">
        <v>4.9503999999999999E-2</v>
      </c>
      <c r="R20" s="26">
        <f t="shared" si="10"/>
        <v>5.3038020622888656E-2</v>
      </c>
      <c r="S20" s="8"/>
      <c r="T20" s="19">
        <v>16</v>
      </c>
      <c r="U20" s="19">
        <f t="shared" si="0"/>
        <v>1</v>
      </c>
      <c r="V20" s="19">
        <f t="shared" si="1"/>
        <v>0</v>
      </c>
      <c r="W20" s="24">
        <v>6.8494799999999995E-2</v>
      </c>
      <c r="X20" s="21">
        <f t="shared" si="15"/>
        <v>5.4088323140601968E-2</v>
      </c>
      <c r="Y20" s="24">
        <v>-4.2084000000000003E-2</v>
      </c>
      <c r="Z20" s="21">
        <f t="shared" si="16"/>
        <v>5.0586867110331543E-2</v>
      </c>
      <c r="AA20" s="24">
        <v>2.0239899999999998E-3</v>
      </c>
      <c r="AB20" s="27">
        <f t="shared" si="2"/>
        <v>0</v>
      </c>
      <c r="AC20" s="24">
        <v>-5.8653300000000002E-3</v>
      </c>
      <c r="AD20" s="27">
        <f t="shared" si="11"/>
        <v>0</v>
      </c>
      <c r="AE20" s="23">
        <v>-5.0848099999999997E-4</v>
      </c>
      <c r="AF20" s="28">
        <f>SUM($AD$3:AD19)</f>
        <v>5</v>
      </c>
      <c r="AG20" s="23">
        <v>1.20159E-5</v>
      </c>
      <c r="AH20" s="9">
        <f t="shared" si="3"/>
        <v>25</v>
      </c>
      <c r="AI20" s="29">
        <v>5.03604E-2</v>
      </c>
      <c r="AJ20" s="27">
        <f t="shared" si="4"/>
        <v>4.9694263660379712E-2</v>
      </c>
      <c r="AK20" s="8"/>
      <c r="AL20" s="19">
        <v>16</v>
      </c>
      <c r="AM20" s="19">
        <f t="shared" si="5"/>
        <v>1</v>
      </c>
      <c r="AN20" s="19">
        <f t="shared" si="6"/>
        <v>0</v>
      </c>
      <c r="AO20" s="24">
        <v>3.1192999999999998E-4</v>
      </c>
      <c r="AP20" s="21">
        <f t="shared" si="17"/>
        <v>5.4088323140601968E-2</v>
      </c>
      <c r="AQ20" s="24">
        <v>2.90737E-4</v>
      </c>
      <c r="AR20" s="21">
        <f t="shared" si="18"/>
        <v>5.0586867110331543E-2</v>
      </c>
      <c r="AS20" s="24">
        <v>6.6824400000000002E-4</v>
      </c>
      <c r="AT20" s="27">
        <f t="shared" si="19"/>
        <v>0</v>
      </c>
      <c r="AU20" s="24">
        <v>-1.3482899999999999E-4</v>
      </c>
      <c r="AV20" s="27">
        <f t="shared" si="20"/>
        <v>0</v>
      </c>
      <c r="AW20" s="23">
        <v>-2.0327699999999999E-5</v>
      </c>
      <c r="AX20" s="30">
        <f>SUM($AM$3:AM19)</f>
        <v>5</v>
      </c>
      <c r="AY20" s="23">
        <v>7.0969799999999995E-8</v>
      </c>
      <c r="AZ20" s="9">
        <f t="shared" si="7"/>
        <v>25</v>
      </c>
      <c r="BA20" s="29">
        <v>9.4692300000000001E-4</v>
      </c>
      <c r="BB20" s="27">
        <f t="shared" si="12"/>
        <v>8.7863798962030447E-4</v>
      </c>
    </row>
    <row r="21" spans="2:54" x14ac:dyDescent="0.35">
      <c r="B21" s="19">
        <v>17</v>
      </c>
      <c r="C21" s="19">
        <v>0</v>
      </c>
      <c r="D21" s="19">
        <f t="shared" si="21"/>
        <v>1</v>
      </c>
      <c r="E21" s="20">
        <v>0.10054200000000001</v>
      </c>
      <c r="F21" s="21">
        <f t="shared" si="22"/>
        <v>5.3038020622888656E-2</v>
      </c>
      <c r="G21" s="20">
        <v>-2.1331700000000002E-3</v>
      </c>
      <c r="H21" s="21">
        <f t="shared" si="13"/>
        <v>4.9694263660379712E-2</v>
      </c>
      <c r="I21" s="20">
        <v>1.2649499999999999E-2</v>
      </c>
      <c r="J21" s="21">
        <f t="shared" si="14"/>
        <v>1</v>
      </c>
      <c r="K21" s="20">
        <v>-1.18031E-3</v>
      </c>
      <c r="L21" s="22">
        <f t="shared" si="8"/>
        <v>1</v>
      </c>
      <c r="M21" s="23">
        <v>-3.6413899999999998E-4</v>
      </c>
      <c r="N21" s="22">
        <f>SUM($C$3:C20)</f>
        <v>6</v>
      </c>
      <c r="O21" s="24">
        <v>9.7911300000000001E-7</v>
      </c>
      <c r="P21" s="25">
        <f t="shared" si="9"/>
        <v>36</v>
      </c>
      <c r="Q21" s="24">
        <v>4.9503999999999999E-2</v>
      </c>
      <c r="R21" s="26">
        <f>E21*F21+G21*H21+I21*J21+K21*L21+M21*N21+O21*P21+Q21</f>
        <v>6.405014642505405E-2</v>
      </c>
      <c r="S21" s="8"/>
      <c r="T21" s="19">
        <v>17</v>
      </c>
      <c r="U21" s="19">
        <f t="shared" si="0"/>
        <v>0</v>
      </c>
      <c r="V21" s="19">
        <f t="shared" si="1"/>
        <v>1</v>
      </c>
      <c r="W21" s="24">
        <v>6.8494799999999995E-2</v>
      </c>
      <c r="X21" s="21">
        <f t="shared" si="15"/>
        <v>5.3038020622888656E-2</v>
      </c>
      <c r="Y21" s="24">
        <v>-4.2084000000000003E-2</v>
      </c>
      <c r="Z21" s="21">
        <f t="shared" si="16"/>
        <v>4.9694263660379712E-2</v>
      </c>
      <c r="AA21" s="24">
        <v>2.0239899999999998E-3</v>
      </c>
      <c r="AB21" s="27">
        <f t="shared" si="2"/>
        <v>1</v>
      </c>
      <c r="AC21" s="24">
        <v>-5.8653300000000002E-3</v>
      </c>
      <c r="AD21" s="27">
        <f t="shared" si="11"/>
        <v>1</v>
      </c>
      <c r="AE21" s="23">
        <v>-5.0848099999999997E-4</v>
      </c>
      <c r="AF21" s="28">
        <f>SUM($AD$3:AD20)</f>
        <v>5</v>
      </c>
      <c r="AG21" s="23">
        <v>1.20159E-5</v>
      </c>
      <c r="AH21" s="9">
        <f t="shared" si="3"/>
        <v>25</v>
      </c>
      <c r="AI21" s="29">
        <v>5.03604E-2</v>
      </c>
      <c r="AJ21" s="27">
        <f t="shared" si="4"/>
        <v>4.581854772307721E-2</v>
      </c>
      <c r="AK21" s="8"/>
      <c r="AL21" s="19">
        <v>17</v>
      </c>
      <c r="AM21" s="19">
        <f t="shared" si="5"/>
        <v>0</v>
      </c>
      <c r="AN21" s="19">
        <f t="shared" si="6"/>
        <v>1</v>
      </c>
      <c r="AO21" s="24">
        <v>3.1192999999999998E-4</v>
      </c>
      <c r="AP21" s="21">
        <f t="shared" si="17"/>
        <v>5.3038020622888656E-2</v>
      </c>
      <c r="AQ21" s="24">
        <v>2.90737E-4</v>
      </c>
      <c r="AR21" s="21">
        <f t="shared" si="18"/>
        <v>4.9694263660379712E-2</v>
      </c>
      <c r="AS21" s="24">
        <v>6.6824400000000002E-4</v>
      </c>
      <c r="AT21" s="27">
        <f t="shared" si="19"/>
        <v>1</v>
      </c>
      <c r="AU21" s="24">
        <v>-1.3482899999999999E-4</v>
      </c>
      <c r="AV21" s="27">
        <f t="shared" si="20"/>
        <v>1</v>
      </c>
      <c r="AW21" s="23">
        <v>-2.0327699999999999E-5</v>
      </c>
      <c r="AX21" s="30">
        <f>SUM($AM$3:AM20)</f>
        <v>6</v>
      </c>
      <c r="AY21" s="23">
        <v>7.0969799999999995E-8</v>
      </c>
      <c r="AZ21" s="9">
        <f t="shared" si="7"/>
        <v>36</v>
      </c>
      <c r="BA21" s="29">
        <v>9.4692300000000001E-4</v>
      </c>
      <c r="BB21" s="27">
        <f t="shared" si="12"/>
        <v>1.3919188237067255E-3</v>
      </c>
    </row>
    <row r="22" spans="2:54" x14ac:dyDescent="0.35">
      <c r="B22" s="19">
        <v>18</v>
      </c>
      <c r="C22" s="19">
        <v>0</v>
      </c>
      <c r="D22" s="19">
        <f t="shared" si="21"/>
        <v>0</v>
      </c>
      <c r="E22" s="20">
        <v>0.10054200000000001</v>
      </c>
      <c r="F22" s="21">
        <f t="shared" si="22"/>
        <v>6.405014642505405E-2</v>
      </c>
      <c r="G22" s="20">
        <v>-2.1331700000000002E-3</v>
      </c>
      <c r="H22" s="21">
        <f t="shared" si="13"/>
        <v>4.581854772307721E-2</v>
      </c>
      <c r="I22" s="20">
        <v>1.2649499999999999E-2</v>
      </c>
      <c r="J22" s="21">
        <f t="shared" si="14"/>
        <v>0</v>
      </c>
      <c r="K22" s="20">
        <v>-1.18031E-3</v>
      </c>
      <c r="L22" s="22">
        <f t="shared" si="8"/>
        <v>0</v>
      </c>
      <c r="M22" s="23">
        <v>-3.6413899999999998E-4</v>
      </c>
      <c r="N22" s="22">
        <f>SUM($C$3:C21)</f>
        <v>6</v>
      </c>
      <c r="O22" s="24">
        <v>9.7911300000000001E-7</v>
      </c>
      <c r="P22" s="25">
        <f t="shared" si="9"/>
        <v>36</v>
      </c>
      <c r="Q22" s="24">
        <v>4.9503999999999999E-2</v>
      </c>
      <c r="R22" s="26">
        <f t="shared" si="10"/>
        <v>5.3696405138421346E-2</v>
      </c>
      <c r="S22" s="8"/>
      <c r="T22" s="19">
        <v>18</v>
      </c>
      <c r="U22" s="19">
        <f t="shared" si="0"/>
        <v>0</v>
      </c>
      <c r="V22" s="19">
        <f t="shared" si="1"/>
        <v>0</v>
      </c>
      <c r="W22" s="24">
        <v>6.8494799999999995E-2</v>
      </c>
      <c r="X22" s="21">
        <f t="shared" si="15"/>
        <v>6.405014642505405E-2</v>
      </c>
      <c r="Y22" s="24">
        <v>-4.2084000000000003E-2</v>
      </c>
      <c r="Z22" s="21">
        <f t="shared" si="16"/>
        <v>4.581854772307721E-2</v>
      </c>
      <c r="AA22" s="24">
        <v>2.0239899999999998E-3</v>
      </c>
      <c r="AB22" s="27">
        <f t="shared" si="2"/>
        <v>0</v>
      </c>
      <c r="AC22" s="24">
        <v>-5.8653300000000002E-3</v>
      </c>
      <c r="AD22" s="27">
        <f t="shared" si="11"/>
        <v>0</v>
      </c>
      <c r="AE22" s="23">
        <v>-5.0848099999999997E-4</v>
      </c>
      <c r="AF22" s="28">
        <f>SUM($AD$3:AD21)</f>
        <v>6</v>
      </c>
      <c r="AG22" s="23">
        <v>1.20159E-5</v>
      </c>
      <c r="AH22" s="9">
        <f t="shared" si="3"/>
        <v>36</v>
      </c>
      <c r="AI22" s="29">
        <v>5.03604E-2</v>
      </c>
      <c r="AJ22" s="27">
        <f t="shared" si="4"/>
        <v>5.0200960606976812E-2</v>
      </c>
      <c r="AK22" s="8"/>
      <c r="AL22" s="19">
        <v>18</v>
      </c>
      <c r="AM22" s="19">
        <f t="shared" si="5"/>
        <v>0</v>
      </c>
      <c r="AN22" s="19">
        <f t="shared" si="6"/>
        <v>0</v>
      </c>
      <c r="AO22" s="24">
        <v>3.1192999999999998E-4</v>
      </c>
      <c r="AP22" s="21">
        <f t="shared" si="17"/>
        <v>6.405014642505405E-2</v>
      </c>
      <c r="AQ22" s="24">
        <v>2.90737E-4</v>
      </c>
      <c r="AR22" s="21">
        <f t="shared" si="18"/>
        <v>4.581854772307721E-2</v>
      </c>
      <c r="AS22" s="24">
        <v>6.6824400000000002E-4</v>
      </c>
      <c r="AT22" s="27">
        <f t="shared" si="19"/>
        <v>0</v>
      </c>
      <c r="AU22" s="24">
        <v>-1.3482899999999999E-4</v>
      </c>
      <c r="AV22" s="27">
        <f t="shared" si="20"/>
        <v>0</v>
      </c>
      <c r="AW22" s="23">
        <v>-2.0327699999999999E-5</v>
      </c>
      <c r="AX22" s="30">
        <f>SUM($AM$3:AM21)</f>
        <v>6</v>
      </c>
      <c r="AY22" s="23">
        <v>7.0969799999999995E-8</v>
      </c>
      <c r="AZ22" s="9">
        <f t="shared" si="7"/>
        <v>36</v>
      </c>
      <c r="BA22" s="29">
        <v>9.4692300000000001E-4</v>
      </c>
      <c r="BB22" s="27">
        <f>AO22*AP22+AQ22*AR22+AS22*AT22+AU22*AV22+AW22*AX22+AY22*AZ22+BA22</f>
        <v>8.6081202208373141E-4</v>
      </c>
    </row>
    <row r="23" spans="2:54" x14ac:dyDescent="0.35">
      <c r="B23" s="19">
        <v>19</v>
      </c>
      <c r="C23" s="19">
        <v>1</v>
      </c>
      <c r="D23" s="19">
        <f t="shared" si="21"/>
        <v>0</v>
      </c>
      <c r="E23" s="20">
        <v>0.10054200000000001</v>
      </c>
      <c r="F23" s="21">
        <f t="shared" si="22"/>
        <v>5.3696405138421346E-2</v>
      </c>
      <c r="G23" s="20">
        <v>-2.1331700000000002E-3</v>
      </c>
      <c r="H23" s="21">
        <f t="shared" si="13"/>
        <v>5.0200960606976812E-2</v>
      </c>
      <c r="I23" s="20">
        <v>1.2649499999999999E-2</v>
      </c>
      <c r="J23" s="21">
        <f t="shared" si="14"/>
        <v>0</v>
      </c>
      <c r="K23" s="20">
        <v>-1.18031E-3</v>
      </c>
      <c r="L23" s="22">
        <f t="shared" si="8"/>
        <v>0</v>
      </c>
      <c r="M23" s="23">
        <v>-3.6413899999999998E-4</v>
      </c>
      <c r="N23" s="22">
        <f>SUM($C$3:C22)</f>
        <v>6</v>
      </c>
      <c r="O23" s="24">
        <v>9.7911300000000001E-7</v>
      </c>
      <c r="P23" s="25">
        <f t="shared" si="9"/>
        <v>36</v>
      </c>
      <c r="Q23" s="24">
        <v>4.9503999999999999E-2</v>
      </c>
      <c r="R23" s="26">
        <f t="shared" si="10"/>
        <v>5.2646070850289176E-2</v>
      </c>
      <c r="S23" s="8"/>
      <c r="T23" s="19">
        <v>19</v>
      </c>
      <c r="U23" s="19">
        <f t="shared" si="0"/>
        <v>1</v>
      </c>
      <c r="V23" s="19">
        <f t="shared" si="1"/>
        <v>0</v>
      </c>
      <c r="W23" s="24">
        <v>6.8494799999999995E-2</v>
      </c>
      <c r="X23" s="21">
        <f t="shared" si="15"/>
        <v>5.3696405138421346E-2</v>
      </c>
      <c r="Y23" s="24">
        <v>-4.2084000000000003E-2</v>
      </c>
      <c r="Z23" s="21">
        <f t="shared" si="16"/>
        <v>5.0200960606976812E-2</v>
      </c>
      <c r="AA23" s="24">
        <v>2.0239899999999998E-3</v>
      </c>
      <c r="AB23" s="27">
        <f t="shared" si="2"/>
        <v>0</v>
      </c>
      <c r="AC23" s="24">
        <v>-5.8653300000000002E-3</v>
      </c>
      <c r="AD23" s="27">
        <f t="shared" si="11"/>
        <v>0</v>
      </c>
      <c r="AE23" s="23">
        <v>-5.0848099999999997E-4</v>
      </c>
      <c r="AF23" s="28">
        <f>SUM($AD$3:AD22)</f>
        <v>6</v>
      </c>
      <c r="AG23" s="23">
        <v>1.20159E-5</v>
      </c>
      <c r="AH23" s="9">
        <f t="shared" si="3"/>
        <v>36</v>
      </c>
      <c r="AI23" s="29">
        <v>5.03604E-2</v>
      </c>
      <c r="AJ23" s="27">
        <f t="shared" si="4"/>
        <v>4.930735370449113E-2</v>
      </c>
      <c r="AK23" s="8"/>
      <c r="AL23" s="19">
        <v>19</v>
      </c>
      <c r="AM23" s="19">
        <f t="shared" si="5"/>
        <v>1</v>
      </c>
      <c r="AN23" s="19">
        <f t="shared" si="6"/>
        <v>0</v>
      </c>
      <c r="AO23" s="24">
        <v>3.1192999999999998E-4</v>
      </c>
      <c r="AP23" s="21">
        <f t="shared" si="17"/>
        <v>5.3696405138421346E-2</v>
      </c>
      <c r="AQ23" s="24">
        <v>2.90737E-4</v>
      </c>
      <c r="AR23" s="21">
        <f t="shared" si="18"/>
        <v>5.0200960606976812E-2</v>
      </c>
      <c r="AS23" s="24">
        <v>6.6824400000000002E-4</v>
      </c>
      <c r="AT23" s="27">
        <f t="shared" si="19"/>
        <v>0</v>
      </c>
      <c r="AU23" s="24">
        <v>-1.3482899999999999E-4</v>
      </c>
      <c r="AV23" s="27">
        <f t="shared" si="20"/>
        <v>0</v>
      </c>
      <c r="AW23" s="23">
        <v>-2.0327699999999999E-5</v>
      </c>
      <c r="AX23" s="30">
        <f>SUM($AM$3:AM22)</f>
        <v>6</v>
      </c>
      <c r="AY23" s="23">
        <v>7.0969799999999995E-8</v>
      </c>
      <c r="AZ23" s="9">
        <f t="shared" si="7"/>
        <v>36</v>
      </c>
      <c r="BA23" s="29">
        <v>9.4692300000000001E-4</v>
      </c>
      <c r="BB23" s="27">
        <f>AO23*AP23+AQ23*AR23+AS23*AT23+AU23*AV23+AW23*AX23+AY23*AZ23+BA23</f>
        <v>8.5885650913881842E-4</v>
      </c>
    </row>
    <row r="24" spans="2:54" x14ac:dyDescent="0.35">
      <c r="B24" s="19">
        <v>20</v>
      </c>
      <c r="C24" s="19">
        <v>0</v>
      </c>
      <c r="D24" s="19">
        <f t="shared" si="21"/>
        <v>1</v>
      </c>
      <c r="E24" s="20">
        <v>0.10054200000000001</v>
      </c>
      <c r="F24" s="21">
        <f t="shared" si="22"/>
        <v>5.2646070850289176E-2</v>
      </c>
      <c r="G24" s="20">
        <v>-2.1331700000000002E-3</v>
      </c>
      <c r="H24" s="21">
        <f t="shared" si="13"/>
        <v>4.930735370449113E-2</v>
      </c>
      <c r="I24" s="20">
        <v>1.2649499999999999E-2</v>
      </c>
      <c r="J24" s="21">
        <f t="shared" si="14"/>
        <v>1</v>
      </c>
      <c r="K24" s="20">
        <v>-1.18031E-3</v>
      </c>
      <c r="L24" s="22">
        <f t="shared" si="8"/>
        <v>1</v>
      </c>
      <c r="M24" s="23">
        <v>-3.6413899999999998E-4</v>
      </c>
      <c r="N24" s="22">
        <f>SUM($C$3:C23)</f>
        <v>7</v>
      </c>
      <c r="O24" s="24">
        <v>9.7911300000000001E-7</v>
      </c>
      <c r="P24" s="25">
        <f t="shared" si="9"/>
        <v>49</v>
      </c>
      <c r="Q24" s="24">
        <v>4.9503999999999999E-2</v>
      </c>
      <c r="R24" s="26">
        <f t="shared" si="10"/>
        <v>6.3660153824727964E-2</v>
      </c>
      <c r="S24" s="8"/>
      <c r="T24" s="19">
        <v>20</v>
      </c>
      <c r="U24" s="19">
        <f t="shared" si="0"/>
        <v>0</v>
      </c>
      <c r="V24" s="19">
        <f t="shared" si="1"/>
        <v>1</v>
      </c>
      <c r="W24" s="24">
        <v>6.8494799999999995E-2</v>
      </c>
      <c r="X24" s="21">
        <f t="shared" si="15"/>
        <v>5.2646070850289176E-2</v>
      </c>
      <c r="Y24" s="24">
        <v>-4.2084000000000003E-2</v>
      </c>
      <c r="Z24" s="21">
        <f t="shared" si="16"/>
        <v>4.930735370449113E-2</v>
      </c>
      <c r="AA24" s="24">
        <v>2.0239899999999998E-3</v>
      </c>
      <c r="AB24" s="27">
        <f t="shared" si="2"/>
        <v>1</v>
      </c>
      <c r="AC24" s="24">
        <v>-5.8653300000000002E-3</v>
      </c>
      <c r="AD24" s="27">
        <f t="shared" si="11"/>
        <v>1</v>
      </c>
      <c r="AE24" s="23">
        <v>-5.0848099999999997E-4</v>
      </c>
      <c r="AF24" s="28">
        <f>SUM($AD$3:AD23)</f>
        <v>6</v>
      </c>
      <c r="AG24" s="23">
        <v>1.20159E-5</v>
      </c>
      <c r="AH24" s="9">
        <f t="shared" si="3"/>
        <v>36</v>
      </c>
      <c r="AI24" s="29">
        <v>5.03604E-2</v>
      </c>
      <c r="AJ24" s="27">
        <f t="shared" si="4"/>
        <v>4.5431677820376583E-2</v>
      </c>
      <c r="AK24" s="8"/>
      <c r="AL24" s="19">
        <v>20</v>
      </c>
      <c r="AM24" s="19">
        <f t="shared" si="5"/>
        <v>0</v>
      </c>
      <c r="AN24" s="19">
        <f t="shared" si="6"/>
        <v>1</v>
      </c>
      <c r="AO24" s="24">
        <v>3.1192999999999998E-4</v>
      </c>
      <c r="AP24" s="21">
        <f t="shared" si="17"/>
        <v>5.2646070850289176E-2</v>
      </c>
      <c r="AQ24" s="24">
        <v>2.90737E-4</v>
      </c>
      <c r="AR24" s="21">
        <f t="shared" si="18"/>
        <v>4.930735370449113E-2</v>
      </c>
      <c r="AS24" s="24">
        <v>6.6824400000000002E-4</v>
      </c>
      <c r="AT24" s="27">
        <f t="shared" si="19"/>
        <v>1</v>
      </c>
      <c r="AU24" s="24">
        <v>-1.3482899999999999E-4</v>
      </c>
      <c r="AV24" s="27">
        <f t="shared" si="20"/>
        <v>1</v>
      </c>
      <c r="AW24" s="23">
        <v>-2.0327699999999999E-5</v>
      </c>
      <c r="AX24" s="30">
        <f>SUM($AM$3:AM23)</f>
        <v>7</v>
      </c>
      <c r="AY24" s="23">
        <v>7.0969799999999995E-8</v>
      </c>
      <c r="AZ24" s="9">
        <f t="shared" si="7"/>
        <v>49</v>
      </c>
      <c r="BA24" s="29">
        <v>9.4692300000000001E-4</v>
      </c>
      <c r="BB24" s="27">
        <f t="shared" si="12"/>
        <v>1.3722789811743132E-3</v>
      </c>
    </row>
    <row r="25" spans="2:54" x14ac:dyDescent="0.35">
      <c r="B25" s="19">
        <v>21</v>
      </c>
      <c r="C25" s="19">
        <v>0</v>
      </c>
      <c r="D25" s="19">
        <f t="shared" si="21"/>
        <v>0</v>
      </c>
      <c r="E25" s="20">
        <v>0.10054200000000001</v>
      </c>
      <c r="F25" s="21">
        <f t="shared" si="22"/>
        <v>6.3660153824727964E-2</v>
      </c>
      <c r="G25" s="20">
        <v>-2.1331700000000002E-3</v>
      </c>
      <c r="H25" s="21">
        <f t="shared" si="13"/>
        <v>4.5431677820376583E-2</v>
      </c>
      <c r="I25" s="20">
        <v>1.2649499999999999E-2</v>
      </c>
      <c r="J25" s="21">
        <f t="shared" si="14"/>
        <v>0</v>
      </c>
      <c r="K25" s="20">
        <v>-1.18031E-3</v>
      </c>
      <c r="L25" s="22">
        <f t="shared" si="8"/>
        <v>0</v>
      </c>
      <c r="M25" s="23">
        <v>-3.6413899999999998E-4</v>
      </c>
      <c r="N25" s="22">
        <f>SUM($C$3:C24)</f>
        <v>7</v>
      </c>
      <c r="O25" s="24">
        <v>9.7911300000000001E-7</v>
      </c>
      <c r="P25" s="25">
        <f t="shared" si="9"/>
        <v>49</v>
      </c>
      <c r="Q25" s="24">
        <v>4.9503999999999999E-2</v>
      </c>
      <c r="R25" s="26">
        <f t="shared" si="10"/>
        <v>5.3306609230669703E-2</v>
      </c>
      <c r="S25" s="8"/>
      <c r="T25" s="19">
        <v>21</v>
      </c>
      <c r="U25" s="19">
        <f t="shared" si="0"/>
        <v>0</v>
      </c>
      <c r="V25" s="19">
        <f t="shared" si="1"/>
        <v>0</v>
      </c>
      <c r="W25" s="24">
        <v>6.8494799999999995E-2</v>
      </c>
      <c r="X25" s="21">
        <f t="shared" si="15"/>
        <v>6.3660153824727964E-2</v>
      </c>
      <c r="Y25" s="24">
        <v>-4.2084000000000003E-2</v>
      </c>
      <c r="Z25" s="21">
        <f t="shared" si="16"/>
        <v>4.5431677820376583E-2</v>
      </c>
      <c r="AA25" s="24">
        <v>2.0239899999999998E-3</v>
      </c>
      <c r="AB25" s="27">
        <f t="shared" si="2"/>
        <v>0</v>
      </c>
      <c r="AC25" s="24">
        <v>-5.8653300000000002E-3</v>
      </c>
      <c r="AD25" s="27">
        <f t="shared" si="11"/>
        <v>0</v>
      </c>
      <c r="AE25" s="23">
        <v>-5.0848099999999997E-4</v>
      </c>
      <c r="AF25" s="28">
        <f>SUM($AD$3:AD24)</f>
        <v>7</v>
      </c>
      <c r="AG25" s="23">
        <v>1.20159E-5</v>
      </c>
      <c r="AH25" s="9">
        <f t="shared" si="3"/>
        <v>49</v>
      </c>
      <c r="AI25" s="29">
        <v>5.03604E-2</v>
      </c>
      <c r="AJ25" s="27">
        <f t="shared" si="4"/>
        <v>4.9838254874801251E-2</v>
      </c>
      <c r="AK25" s="8"/>
      <c r="AL25" s="19">
        <v>21</v>
      </c>
      <c r="AM25" s="19">
        <f t="shared" si="5"/>
        <v>0</v>
      </c>
      <c r="AN25" s="19">
        <f t="shared" si="6"/>
        <v>0</v>
      </c>
      <c r="AO25" s="24">
        <v>3.1192999999999998E-4</v>
      </c>
      <c r="AP25" s="21">
        <f t="shared" si="17"/>
        <v>6.3660153824727964E-2</v>
      </c>
      <c r="AQ25" s="24">
        <v>2.90737E-4</v>
      </c>
      <c r="AR25" s="21">
        <f t="shared" si="18"/>
        <v>4.5431677820376583E-2</v>
      </c>
      <c r="AS25" s="24">
        <v>6.6824400000000002E-4</v>
      </c>
      <c r="AT25" s="27">
        <f t="shared" si="19"/>
        <v>0</v>
      </c>
      <c r="AU25" s="24">
        <v>-1.3482899999999999E-4</v>
      </c>
      <c r="AV25" s="27">
        <f t="shared" si="20"/>
        <v>0</v>
      </c>
      <c r="AW25" s="23">
        <v>-2.0327699999999999E-5</v>
      </c>
      <c r="AX25" s="30">
        <f>SUM($AM$3:AM24)</f>
        <v>7</v>
      </c>
      <c r="AY25" s="23">
        <v>7.0969799999999995E-8</v>
      </c>
      <c r="AZ25" s="9">
        <f t="shared" si="7"/>
        <v>49</v>
      </c>
      <c r="BA25" s="29">
        <v>9.4692300000000001E-4</v>
      </c>
      <c r="BB25" s="27">
        <f t="shared" si="12"/>
        <v>8.4117280169701027E-4</v>
      </c>
    </row>
    <row r="26" spans="2:54" x14ac:dyDescent="0.35">
      <c r="B26" s="19">
        <v>22</v>
      </c>
      <c r="C26" s="19">
        <v>1</v>
      </c>
      <c r="D26" s="19">
        <f t="shared" si="21"/>
        <v>0</v>
      </c>
      <c r="E26" s="20">
        <v>0.10054200000000001</v>
      </c>
      <c r="F26" s="21">
        <f t="shared" si="22"/>
        <v>5.3306609230669703E-2</v>
      </c>
      <c r="G26" s="20">
        <v>-2.1331700000000002E-3</v>
      </c>
      <c r="H26" s="21">
        <f t="shared" si="13"/>
        <v>4.9838254874801251E-2</v>
      </c>
      <c r="I26" s="20">
        <v>1.2649499999999999E-2</v>
      </c>
      <c r="J26" s="21">
        <f t="shared" si="14"/>
        <v>0</v>
      </c>
      <c r="K26" s="20">
        <v>-1.18031E-3</v>
      </c>
      <c r="L26" s="22">
        <f t="shared" si="8"/>
        <v>0</v>
      </c>
      <c r="M26" s="23">
        <v>-3.6413899999999998E-4</v>
      </c>
      <c r="N26" s="22">
        <f>SUM($C$3:C25)</f>
        <v>7</v>
      </c>
      <c r="O26" s="24">
        <v>9.7911300000000001E-7</v>
      </c>
      <c r="P26" s="25">
        <f t="shared" si="9"/>
        <v>49</v>
      </c>
      <c r="Q26" s="24">
        <v>4.9503999999999999E-2</v>
      </c>
      <c r="R26" s="26">
        <f t="shared" si="10"/>
        <v>5.2256243172118716E-2</v>
      </c>
      <c r="S26" s="8"/>
      <c r="T26" s="19">
        <v>22</v>
      </c>
      <c r="U26" s="19">
        <f t="shared" si="0"/>
        <v>1</v>
      </c>
      <c r="V26" s="19">
        <f t="shared" si="1"/>
        <v>0</v>
      </c>
      <c r="W26" s="24">
        <v>6.8494799999999995E-2</v>
      </c>
      <c r="X26" s="21">
        <f t="shared" si="15"/>
        <v>5.3306609230669703E-2</v>
      </c>
      <c r="Y26" s="24">
        <v>-4.2084000000000003E-2</v>
      </c>
      <c r="Z26" s="21">
        <f t="shared" si="16"/>
        <v>4.9838254874801251E-2</v>
      </c>
      <c r="AA26" s="24">
        <v>2.0239899999999998E-3</v>
      </c>
      <c r="AB26" s="27">
        <f t="shared" si="2"/>
        <v>0</v>
      </c>
      <c r="AC26" s="24">
        <v>-5.8653300000000002E-3</v>
      </c>
      <c r="AD26" s="27">
        <f t="shared" si="11"/>
        <v>0</v>
      </c>
      <c r="AE26" s="23">
        <v>-5.0848099999999997E-4</v>
      </c>
      <c r="AF26" s="28">
        <f>SUM($AD$3:AD25)</f>
        <v>7</v>
      </c>
      <c r="AG26" s="23">
        <v>1.20159E-5</v>
      </c>
      <c r="AH26" s="9">
        <f t="shared" si="3"/>
        <v>49</v>
      </c>
      <c r="AI26" s="29">
        <v>5.03604E-2</v>
      </c>
      <c r="AJ26" s="27">
        <f t="shared" si="4"/>
        <v>4.894364451978174E-2</v>
      </c>
      <c r="AK26" s="8"/>
      <c r="AL26" s="19">
        <v>22</v>
      </c>
      <c r="AM26" s="19">
        <f t="shared" si="5"/>
        <v>1</v>
      </c>
      <c r="AN26" s="19">
        <f t="shared" si="6"/>
        <v>0</v>
      </c>
      <c r="AO26" s="24">
        <v>3.1192999999999998E-4</v>
      </c>
      <c r="AP26" s="21">
        <f t="shared" si="17"/>
        <v>5.3306609230669703E-2</v>
      </c>
      <c r="AQ26" s="24">
        <v>2.90737E-4</v>
      </c>
      <c r="AR26" s="21">
        <f t="shared" si="18"/>
        <v>4.9838254874801251E-2</v>
      </c>
      <c r="AS26" s="24">
        <v>6.6824400000000002E-4</v>
      </c>
      <c r="AT26" s="27">
        <f t="shared" si="19"/>
        <v>0</v>
      </c>
      <c r="AU26" s="24">
        <v>-1.3482899999999999E-4</v>
      </c>
      <c r="AV26" s="27">
        <f t="shared" si="20"/>
        <v>0</v>
      </c>
      <c r="AW26" s="23">
        <v>-2.0327699999999999E-5</v>
      </c>
      <c r="AX26" s="30">
        <f>SUM($AM$3:AM25)</f>
        <v>7</v>
      </c>
      <c r="AY26" s="23">
        <v>7.0969799999999995E-8</v>
      </c>
      <c r="AZ26" s="9">
        <f t="shared" si="7"/>
        <v>49</v>
      </c>
      <c r="BA26" s="29">
        <v>9.4692300000000001E-4</v>
      </c>
      <c r="BB26" s="27">
        <f t="shared" si="12"/>
        <v>8.3922437552485791E-4</v>
      </c>
    </row>
    <row r="27" spans="2:54" x14ac:dyDescent="0.35">
      <c r="B27" s="19">
        <v>23</v>
      </c>
      <c r="C27" s="19">
        <v>0</v>
      </c>
      <c r="D27" s="19">
        <f t="shared" si="21"/>
        <v>1</v>
      </c>
      <c r="E27" s="20">
        <v>0.10054200000000001</v>
      </c>
      <c r="F27" s="21">
        <f t="shared" si="22"/>
        <v>5.2256243172118716E-2</v>
      </c>
      <c r="G27" s="20">
        <v>-2.1331700000000002E-3</v>
      </c>
      <c r="H27" s="21">
        <f t="shared" si="13"/>
        <v>4.894364451978174E-2</v>
      </c>
      <c r="I27" s="20">
        <v>1.2649499999999999E-2</v>
      </c>
      <c r="J27" s="21">
        <f t="shared" si="14"/>
        <v>1</v>
      </c>
      <c r="K27" s="20">
        <v>-1.18031E-3</v>
      </c>
      <c r="L27" s="22">
        <f t="shared" si="8"/>
        <v>1</v>
      </c>
      <c r="M27" s="23">
        <v>-3.6413899999999998E-4</v>
      </c>
      <c r="N27" s="22">
        <f>SUM($C$3:C26)</f>
        <v>8</v>
      </c>
      <c r="O27" s="24">
        <v>9.7911300000000001E-7</v>
      </c>
      <c r="P27" s="25">
        <f t="shared" si="9"/>
        <v>64</v>
      </c>
      <c r="Q27" s="24">
        <v>4.9503999999999999E-2</v>
      </c>
      <c r="R27" s="26">
        <f t="shared" si="10"/>
        <v>6.3272283318830891E-2</v>
      </c>
      <c r="S27" s="8"/>
      <c r="T27" s="19">
        <v>23</v>
      </c>
      <c r="U27" s="19">
        <f t="shared" si="0"/>
        <v>0</v>
      </c>
      <c r="V27" s="19">
        <f t="shared" si="1"/>
        <v>1</v>
      </c>
      <c r="W27" s="24">
        <v>6.8494799999999995E-2</v>
      </c>
      <c r="X27" s="21">
        <f t="shared" si="15"/>
        <v>5.2256243172118716E-2</v>
      </c>
      <c r="Y27" s="24">
        <v>-4.2084000000000003E-2</v>
      </c>
      <c r="Z27" s="21">
        <f t="shared" si="16"/>
        <v>4.894364451978174E-2</v>
      </c>
      <c r="AA27" s="24">
        <v>2.0239899999999998E-3</v>
      </c>
      <c r="AB27" s="27">
        <f t="shared" si="2"/>
        <v>1</v>
      </c>
      <c r="AC27" s="24">
        <v>-5.8653300000000002E-3</v>
      </c>
      <c r="AD27" s="27">
        <f t="shared" si="11"/>
        <v>1</v>
      </c>
      <c r="AE27" s="23">
        <v>-5.0848099999999997E-4</v>
      </c>
      <c r="AF27" s="28">
        <f>SUM($AD$3:AD26)</f>
        <v>7</v>
      </c>
      <c r="AG27" s="23">
        <v>1.20159E-5</v>
      </c>
      <c r="AH27" s="9">
        <f t="shared" si="3"/>
        <v>49</v>
      </c>
      <c r="AI27" s="29">
        <v>5.03604E-2</v>
      </c>
      <c r="AJ27" s="27">
        <f t="shared" si="4"/>
        <v>4.5068008688855139E-2</v>
      </c>
      <c r="AK27" s="8"/>
      <c r="AL27" s="19">
        <v>23</v>
      </c>
      <c r="AM27" s="19">
        <f t="shared" si="5"/>
        <v>0</v>
      </c>
      <c r="AN27" s="19">
        <f t="shared" si="6"/>
        <v>1</v>
      </c>
      <c r="AO27" s="24">
        <v>3.1192999999999998E-4</v>
      </c>
      <c r="AP27" s="21">
        <f t="shared" si="17"/>
        <v>5.2256243172118716E-2</v>
      </c>
      <c r="AQ27" s="24">
        <v>2.90737E-4</v>
      </c>
      <c r="AR27" s="21">
        <f t="shared" si="18"/>
        <v>4.894364451978174E-2</v>
      </c>
      <c r="AS27" s="24">
        <v>6.6824400000000002E-4</v>
      </c>
      <c r="AT27" s="27">
        <f t="shared" si="19"/>
        <v>1</v>
      </c>
      <c r="AU27" s="24">
        <v>-1.3482899999999999E-4</v>
      </c>
      <c r="AV27" s="27">
        <f t="shared" si="20"/>
        <v>1</v>
      </c>
      <c r="AW27" s="23">
        <v>-2.0327699999999999E-5</v>
      </c>
      <c r="AX27" s="30">
        <f>SUM($AM$3:AM26)</f>
        <v>8</v>
      </c>
      <c r="AY27" s="23">
        <v>7.0969799999999995E-8</v>
      </c>
      <c r="AZ27" s="9">
        <f t="shared" si="7"/>
        <v>64</v>
      </c>
      <c r="BA27" s="29">
        <v>9.4692300000000001E-4</v>
      </c>
      <c r="BB27" s="27">
        <f t="shared" si="12"/>
        <v>1.3527884855094269E-3</v>
      </c>
    </row>
    <row r="28" spans="2:54" x14ac:dyDescent="0.35">
      <c r="B28" s="19">
        <v>24</v>
      </c>
      <c r="C28" s="19">
        <v>0</v>
      </c>
      <c r="D28" s="19">
        <f t="shared" si="21"/>
        <v>0</v>
      </c>
      <c r="E28" s="20">
        <v>0.10054200000000001</v>
      </c>
      <c r="F28" s="21">
        <f t="shared" si="22"/>
        <v>6.3272283318830891E-2</v>
      </c>
      <c r="G28" s="20">
        <v>-2.1331700000000002E-3</v>
      </c>
      <c r="H28" s="21">
        <f t="shared" si="13"/>
        <v>4.5068008688855139E-2</v>
      </c>
      <c r="I28" s="20">
        <v>1.2649499999999999E-2</v>
      </c>
      <c r="J28" s="21">
        <f t="shared" si="14"/>
        <v>0</v>
      </c>
      <c r="K28" s="20">
        <v>-1.18031E-3</v>
      </c>
      <c r="L28" s="22">
        <f t="shared" si="8"/>
        <v>0</v>
      </c>
      <c r="M28" s="23">
        <v>-3.6413899999999998E-4</v>
      </c>
      <c r="N28" s="22">
        <f>SUM($C$3:C27)</f>
        <v>8</v>
      </c>
      <c r="O28" s="24">
        <v>9.7911300000000001E-7</v>
      </c>
      <c r="P28" s="25">
        <f t="shared" si="9"/>
        <v>64</v>
      </c>
      <c r="Q28" s="24">
        <v>4.9503999999999999E-2</v>
      </c>
      <c r="R28" s="26">
        <f t="shared" si="10"/>
        <v>5.2918935417347088E-2</v>
      </c>
      <c r="S28" s="8"/>
      <c r="T28" s="19">
        <v>24</v>
      </c>
      <c r="U28" s="19">
        <f t="shared" si="0"/>
        <v>0</v>
      </c>
      <c r="V28" s="19">
        <f t="shared" si="1"/>
        <v>0</v>
      </c>
      <c r="W28" s="24">
        <v>6.8494799999999995E-2</v>
      </c>
      <c r="X28" s="21">
        <f t="shared" si="15"/>
        <v>6.3272283318830891E-2</v>
      </c>
      <c r="Y28" s="24">
        <v>-4.2084000000000003E-2</v>
      </c>
      <c r="Z28" s="21">
        <f t="shared" si="16"/>
        <v>4.5068008688855139E-2</v>
      </c>
      <c r="AA28" s="24">
        <v>2.0239899999999998E-3</v>
      </c>
      <c r="AB28" s="27">
        <f t="shared" si="2"/>
        <v>0</v>
      </c>
      <c r="AC28" s="24">
        <v>-5.8653300000000002E-3</v>
      </c>
      <c r="AD28" s="27">
        <f t="shared" si="11"/>
        <v>0</v>
      </c>
      <c r="AE28" s="23">
        <v>-5.0848099999999997E-4</v>
      </c>
      <c r="AF28" s="28">
        <f>SUM($AD$3:AD27)</f>
        <v>8</v>
      </c>
      <c r="AG28" s="23">
        <v>1.20159E-5</v>
      </c>
      <c r="AH28" s="9">
        <f t="shared" si="3"/>
        <v>64</v>
      </c>
      <c r="AI28" s="29">
        <v>5.03604E-2</v>
      </c>
      <c r="AJ28" s="27">
        <f t="shared" si="4"/>
        <v>4.9498749913804881E-2</v>
      </c>
      <c r="AK28" s="8"/>
      <c r="AL28" s="19">
        <v>24</v>
      </c>
      <c r="AM28" s="19">
        <f t="shared" si="5"/>
        <v>0</v>
      </c>
      <c r="AN28" s="19">
        <f t="shared" si="6"/>
        <v>0</v>
      </c>
      <c r="AO28" s="24">
        <v>3.1192999999999998E-4</v>
      </c>
      <c r="AP28" s="21">
        <f t="shared" si="17"/>
        <v>6.3272283318830891E-2</v>
      </c>
      <c r="AQ28" s="24">
        <v>2.90737E-4</v>
      </c>
      <c r="AR28" s="21">
        <f t="shared" si="18"/>
        <v>4.5068008688855139E-2</v>
      </c>
      <c r="AS28" s="24">
        <v>6.6824400000000002E-4</v>
      </c>
      <c r="AT28" s="27">
        <f t="shared" si="19"/>
        <v>0</v>
      </c>
      <c r="AU28" s="24">
        <v>-1.3482899999999999E-4</v>
      </c>
      <c r="AV28" s="27">
        <f t="shared" si="20"/>
        <v>0</v>
      </c>
      <c r="AW28" s="23">
        <v>-2.0327699999999999E-5</v>
      </c>
      <c r="AX28" s="30">
        <f>SUM($AM$3:AM27)</f>
        <v>8</v>
      </c>
      <c r="AY28" s="23">
        <v>7.0969799999999995E-8</v>
      </c>
      <c r="AZ28" s="9">
        <f t="shared" si="7"/>
        <v>64</v>
      </c>
      <c r="BA28" s="29">
        <v>9.4692300000000001E-4</v>
      </c>
      <c r="BB28" s="27">
        <f t="shared" si="12"/>
        <v>8.2168292817781457E-4</v>
      </c>
    </row>
    <row r="29" spans="2:54" x14ac:dyDescent="0.35">
      <c r="B29" s="19">
        <v>25</v>
      </c>
      <c r="C29" s="19">
        <v>1</v>
      </c>
      <c r="D29" s="19">
        <f t="shared" si="21"/>
        <v>0</v>
      </c>
      <c r="E29" s="20">
        <v>0.10054200000000001</v>
      </c>
      <c r="F29" s="21">
        <f t="shared" si="22"/>
        <v>5.2918935417347088E-2</v>
      </c>
      <c r="G29" s="20">
        <v>-2.1331700000000002E-3</v>
      </c>
      <c r="H29" s="21">
        <f t="shared" si="13"/>
        <v>4.9498749913804881E-2</v>
      </c>
      <c r="I29" s="20">
        <v>1.2649499999999999E-2</v>
      </c>
      <c r="J29" s="21">
        <f t="shared" si="14"/>
        <v>0</v>
      </c>
      <c r="K29" s="20">
        <v>-1.18031E-3</v>
      </c>
      <c r="L29" s="22">
        <f t="shared" si="8"/>
        <v>0</v>
      </c>
      <c r="M29" s="23">
        <v>-3.6413899999999998E-4</v>
      </c>
      <c r="N29" s="22">
        <f>SUM($C$3:C28)</f>
        <v>8</v>
      </c>
      <c r="O29" s="24">
        <v>9.7911300000000001E-7</v>
      </c>
      <c r="P29" s="25">
        <f t="shared" si="9"/>
        <v>64</v>
      </c>
      <c r="Q29" s="24">
        <v>4.9503999999999999E-2</v>
      </c>
      <c r="R29" s="26">
        <f t="shared" si="10"/>
        <v>5.1868537588377284E-2</v>
      </c>
      <c r="S29" s="8"/>
      <c r="T29" s="19">
        <v>25</v>
      </c>
      <c r="U29" s="19">
        <f t="shared" si="0"/>
        <v>1</v>
      </c>
      <c r="V29" s="19">
        <f t="shared" si="1"/>
        <v>0</v>
      </c>
      <c r="W29" s="24">
        <v>6.8494799999999995E-2</v>
      </c>
      <c r="X29" s="21">
        <f t="shared" si="15"/>
        <v>5.2918935417347088E-2</v>
      </c>
      <c r="Y29" s="24">
        <v>-4.2084000000000003E-2</v>
      </c>
      <c r="Z29" s="21">
        <f t="shared" si="16"/>
        <v>4.9498749913804881E-2</v>
      </c>
      <c r="AA29" s="24">
        <v>2.0239899999999998E-3</v>
      </c>
      <c r="AB29" s="27">
        <f t="shared" si="2"/>
        <v>0</v>
      </c>
      <c r="AC29" s="24">
        <v>-5.8653300000000002E-3</v>
      </c>
      <c r="AD29" s="27">
        <f t="shared" si="11"/>
        <v>0</v>
      </c>
      <c r="AE29" s="23">
        <v>-5.0848099999999997E-4</v>
      </c>
      <c r="AF29" s="28">
        <f>SUM($AD$3:AD28)</f>
        <v>8</v>
      </c>
      <c r="AG29" s="23">
        <v>1.20159E-5</v>
      </c>
      <c r="AH29" s="9">
        <f t="shared" si="3"/>
        <v>64</v>
      </c>
      <c r="AI29" s="29">
        <v>5.03604E-2</v>
      </c>
      <c r="AJ29" s="27">
        <f t="shared" si="4"/>
        <v>4.860313610625154E-2</v>
      </c>
      <c r="AK29" s="8"/>
      <c r="AL29" s="19">
        <v>25</v>
      </c>
      <c r="AM29" s="19">
        <f t="shared" si="5"/>
        <v>1</v>
      </c>
      <c r="AN29" s="19">
        <f t="shared" si="6"/>
        <v>0</v>
      </c>
      <c r="AO29" s="24">
        <v>3.1192999999999998E-4</v>
      </c>
      <c r="AP29" s="21">
        <f t="shared" si="17"/>
        <v>5.2918935417347088E-2</v>
      </c>
      <c r="AQ29" s="24">
        <v>2.90737E-4</v>
      </c>
      <c r="AR29" s="21">
        <f t="shared" si="18"/>
        <v>4.9498749913804881E-2</v>
      </c>
      <c r="AS29" s="24">
        <v>6.6824400000000002E-4</v>
      </c>
      <c r="AT29" s="27">
        <f t="shared" si="19"/>
        <v>0</v>
      </c>
      <c r="AU29" s="24">
        <v>-1.3482899999999999E-4</v>
      </c>
      <c r="AV29" s="27">
        <f t="shared" si="20"/>
        <v>0</v>
      </c>
      <c r="AW29" s="23">
        <v>-2.0327699999999999E-5</v>
      </c>
      <c r="AX29" s="30">
        <f>SUM($AM$3:AM28)</f>
        <v>8</v>
      </c>
      <c r="AY29" s="23">
        <v>7.0969799999999995E-8</v>
      </c>
      <c r="AZ29" s="9">
        <f t="shared" si="7"/>
        <v>64</v>
      </c>
      <c r="BA29" s="29">
        <v>9.4692300000000001E-4</v>
      </c>
      <c r="BB29" s="27">
        <f t="shared" si="12"/>
        <v>8.1974158877842296E-4</v>
      </c>
    </row>
    <row r="30" spans="2:54" x14ac:dyDescent="0.35">
      <c r="B30" s="19">
        <v>26</v>
      </c>
      <c r="C30" s="19">
        <v>0</v>
      </c>
      <c r="D30" s="19">
        <f t="shared" si="21"/>
        <v>1</v>
      </c>
      <c r="E30" s="20">
        <v>0.10054200000000001</v>
      </c>
      <c r="F30" s="21">
        <f t="shared" si="22"/>
        <v>5.1868537588377284E-2</v>
      </c>
      <c r="G30" s="20">
        <v>-2.1331700000000002E-3</v>
      </c>
      <c r="H30" s="21">
        <f>AJ29</f>
        <v>4.860313610625154E-2</v>
      </c>
      <c r="I30" s="20">
        <v>1.2649499999999999E-2</v>
      </c>
      <c r="J30" s="21">
        <f>C29</f>
        <v>1</v>
      </c>
      <c r="K30" s="20">
        <v>-1.18031E-3</v>
      </c>
      <c r="L30" s="22">
        <f t="shared" si="8"/>
        <v>1</v>
      </c>
      <c r="M30" s="23">
        <v>-3.6413899999999998E-4</v>
      </c>
      <c r="N30" s="22">
        <f>SUM($C$3:C29)</f>
        <v>9</v>
      </c>
      <c r="O30" s="24">
        <v>9.7911300000000001E-7</v>
      </c>
      <c r="P30" s="25">
        <f>N30^2</f>
        <v>81</v>
      </c>
      <c r="Q30" s="24">
        <v>4.9503999999999999E-2</v>
      </c>
      <c r="R30" s="26">
        <f t="shared" si="10"/>
        <v>6.2886534907362859E-2</v>
      </c>
      <c r="S30" s="8"/>
      <c r="T30" s="19">
        <v>26</v>
      </c>
      <c r="U30" s="19">
        <f t="shared" si="0"/>
        <v>0</v>
      </c>
      <c r="V30" s="19">
        <f t="shared" si="1"/>
        <v>1</v>
      </c>
      <c r="W30" s="24">
        <v>6.8494799999999995E-2</v>
      </c>
      <c r="X30" s="21">
        <f t="shared" si="15"/>
        <v>5.1868537588377284E-2</v>
      </c>
      <c r="Y30" s="24">
        <v>-4.2084000000000003E-2</v>
      </c>
      <c r="Z30" s="21">
        <f t="shared" si="16"/>
        <v>4.860313610625154E-2</v>
      </c>
      <c r="AA30" s="24">
        <v>2.0239899999999998E-3</v>
      </c>
      <c r="AB30" s="27">
        <f t="shared" si="2"/>
        <v>1</v>
      </c>
      <c r="AC30" s="24">
        <v>-5.8653300000000002E-3</v>
      </c>
      <c r="AD30" s="27">
        <f t="shared" si="11"/>
        <v>1</v>
      </c>
      <c r="AE30" s="23">
        <v>-5.0848099999999997E-4</v>
      </c>
      <c r="AF30" s="28">
        <f>SUM($AD$3:AD29)</f>
        <v>8</v>
      </c>
      <c r="AG30" s="23">
        <v>1.20159E-5</v>
      </c>
      <c r="AH30" s="9">
        <f t="shared" si="3"/>
        <v>64</v>
      </c>
      <c r="AI30" s="29">
        <v>5.03604E-2</v>
      </c>
      <c r="AJ30" s="27">
        <f t="shared" si="4"/>
        <v>4.4727540328512894E-2</v>
      </c>
      <c r="AK30" s="8"/>
      <c r="AL30" s="19">
        <v>26</v>
      </c>
      <c r="AM30" s="19">
        <f t="shared" si="5"/>
        <v>0</v>
      </c>
      <c r="AN30" s="19">
        <f t="shared" si="6"/>
        <v>1</v>
      </c>
      <c r="AO30" s="24">
        <v>3.1192999999999998E-4</v>
      </c>
      <c r="AP30" s="21">
        <f t="shared" si="17"/>
        <v>5.1868537588377284E-2</v>
      </c>
      <c r="AQ30" s="24">
        <v>2.90737E-4</v>
      </c>
      <c r="AR30" s="21">
        <f t="shared" si="18"/>
        <v>4.860313610625154E-2</v>
      </c>
      <c r="AS30" s="24">
        <v>6.6824400000000002E-4</v>
      </c>
      <c r="AT30" s="27">
        <f t="shared" si="19"/>
        <v>1</v>
      </c>
      <c r="AU30" s="24">
        <v>-1.3482899999999999E-4</v>
      </c>
      <c r="AV30" s="27">
        <f t="shared" si="20"/>
        <v>1</v>
      </c>
      <c r="AW30" s="23">
        <v>-2.0327699999999999E-5</v>
      </c>
      <c r="AX30" s="30">
        <f>SUM($AM$3:AM29)</f>
        <v>9</v>
      </c>
      <c r="AY30" s="23">
        <v>7.0969799999999995E-8</v>
      </c>
      <c r="AZ30" s="9">
        <f t="shared" si="7"/>
        <v>81</v>
      </c>
      <c r="BA30" s="29">
        <v>9.4692300000000001E-4</v>
      </c>
      <c r="BB30" s="27">
        <f t="shared" si="12"/>
        <v>1.333447336712066E-3</v>
      </c>
    </row>
    <row r="31" spans="2:54" ht="17" x14ac:dyDescent="0.4">
      <c r="B31" s="36" t="s">
        <v>35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</row>
    <row r="32" spans="2:54" x14ac:dyDescent="0.35">
      <c r="B32" s="32" t="s">
        <v>14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4"/>
      <c r="S32" s="8"/>
      <c r="T32" s="32" t="s">
        <v>10</v>
      </c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4"/>
      <c r="AK32" s="8"/>
      <c r="AL32" s="32" t="s">
        <v>19</v>
      </c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4"/>
    </row>
    <row r="33" spans="1:54" x14ac:dyDescent="0.35">
      <c r="A33" s="8"/>
      <c r="B33" s="9" t="s">
        <v>9</v>
      </c>
      <c r="C33" s="9" t="s">
        <v>33</v>
      </c>
      <c r="D33" s="9" t="s">
        <v>0</v>
      </c>
      <c r="E33" s="10" t="s">
        <v>21</v>
      </c>
      <c r="F33" s="9" t="s">
        <v>29</v>
      </c>
      <c r="G33" s="10" t="s">
        <v>22</v>
      </c>
      <c r="H33" s="9" t="s">
        <v>30</v>
      </c>
      <c r="I33" s="10" t="s">
        <v>20</v>
      </c>
      <c r="J33" s="9" t="s">
        <v>31</v>
      </c>
      <c r="K33" s="10" t="s">
        <v>24</v>
      </c>
      <c r="L33" s="11" t="s">
        <v>32</v>
      </c>
      <c r="M33" s="12" t="s">
        <v>27</v>
      </c>
      <c r="N33" s="13" t="s">
        <v>25</v>
      </c>
      <c r="O33" s="14" t="s">
        <v>28</v>
      </c>
      <c r="P33" s="15" t="s">
        <v>26</v>
      </c>
      <c r="Q33" s="10" t="s">
        <v>23</v>
      </c>
      <c r="R33" s="9" t="s">
        <v>3</v>
      </c>
      <c r="S33" s="8"/>
      <c r="T33" s="9" t="s">
        <v>9</v>
      </c>
      <c r="U33" s="9" t="s">
        <v>33</v>
      </c>
      <c r="V33" s="9" t="s">
        <v>0</v>
      </c>
      <c r="W33" s="10" t="s">
        <v>21</v>
      </c>
      <c r="X33" s="9" t="s">
        <v>29</v>
      </c>
      <c r="Y33" s="10" t="s">
        <v>22</v>
      </c>
      <c r="Z33" s="9" t="s">
        <v>30</v>
      </c>
      <c r="AA33" s="10" t="s">
        <v>20</v>
      </c>
      <c r="AB33" s="9" t="s">
        <v>31</v>
      </c>
      <c r="AC33" s="10" t="s">
        <v>24</v>
      </c>
      <c r="AD33" s="9" t="s">
        <v>32</v>
      </c>
      <c r="AE33" s="12" t="s">
        <v>27</v>
      </c>
      <c r="AF33" s="16" t="s">
        <v>25</v>
      </c>
      <c r="AG33" s="17" t="s">
        <v>28</v>
      </c>
      <c r="AH33" s="18" t="s">
        <v>26</v>
      </c>
      <c r="AI33" s="12" t="s">
        <v>23</v>
      </c>
      <c r="AJ33" s="9" t="s">
        <v>10</v>
      </c>
      <c r="AK33" s="8"/>
      <c r="AL33" s="9" t="s">
        <v>9</v>
      </c>
      <c r="AM33" s="9" t="s">
        <v>33</v>
      </c>
      <c r="AN33" s="9" t="s">
        <v>0</v>
      </c>
      <c r="AO33" s="10" t="s">
        <v>21</v>
      </c>
      <c r="AP33" s="9" t="s">
        <v>29</v>
      </c>
      <c r="AQ33" s="10" t="s">
        <v>22</v>
      </c>
      <c r="AR33" s="9" t="s">
        <v>30</v>
      </c>
      <c r="AS33" s="10" t="s">
        <v>20</v>
      </c>
      <c r="AT33" s="9" t="s">
        <v>31</v>
      </c>
      <c r="AU33" s="10" t="s">
        <v>24</v>
      </c>
      <c r="AV33" s="9" t="s">
        <v>32</v>
      </c>
      <c r="AW33" s="12" t="s">
        <v>27</v>
      </c>
      <c r="AX33" s="16" t="s">
        <v>25</v>
      </c>
      <c r="AY33" s="17" t="s">
        <v>28</v>
      </c>
      <c r="AZ33" s="18" t="s">
        <v>26</v>
      </c>
      <c r="BA33" s="12" t="s">
        <v>23</v>
      </c>
      <c r="BB33" s="9" t="s">
        <v>19</v>
      </c>
    </row>
    <row r="34" spans="1:54" x14ac:dyDescent="0.35">
      <c r="B34" s="19">
        <v>0</v>
      </c>
      <c r="C34" s="19">
        <v>0</v>
      </c>
      <c r="D34" s="19">
        <v>0.31542531542531599</v>
      </c>
      <c r="E34" s="20">
        <v>0.10054200000000001</v>
      </c>
      <c r="F34" s="21">
        <v>0</v>
      </c>
      <c r="G34" s="20">
        <v>-2.1331700000000002E-3</v>
      </c>
      <c r="H34" s="21">
        <v>0</v>
      </c>
      <c r="I34" s="20">
        <v>1.2649499999999999E-2</v>
      </c>
      <c r="J34" s="21">
        <v>0</v>
      </c>
      <c r="K34" s="20">
        <v>-1.18031E-3</v>
      </c>
      <c r="L34" s="22">
        <f>J34^2</f>
        <v>0</v>
      </c>
      <c r="M34" s="23">
        <v>-3.6413899999999998E-4</v>
      </c>
      <c r="N34" s="22">
        <f>SUM($C33:C$33)</f>
        <v>0</v>
      </c>
      <c r="O34" s="24">
        <v>9.7911300000000001E-7</v>
      </c>
      <c r="P34" s="25">
        <f>N34^2</f>
        <v>0</v>
      </c>
      <c r="Q34" s="24">
        <v>4.9503999999999999E-2</v>
      </c>
      <c r="R34" s="26">
        <f>E34*F34+G34*H34+I34*J34+K34*L34+M34*N34+O34*P34+Q34</f>
        <v>4.9503999999999999E-2</v>
      </c>
      <c r="S34" s="8"/>
      <c r="T34" s="19">
        <v>0</v>
      </c>
      <c r="U34" s="19">
        <f t="shared" ref="U34:U60" si="23">C34</f>
        <v>0</v>
      </c>
      <c r="V34" s="19">
        <f t="shared" ref="V34:V60" si="24">D34</f>
        <v>0.31542531542531599</v>
      </c>
      <c r="W34" s="24">
        <v>6.8494799999999995E-2</v>
      </c>
      <c r="X34" s="21">
        <v>0</v>
      </c>
      <c r="Y34" s="24">
        <v>-4.2084000000000003E-2</v>
      </c>
      <c r="Z34" s="21">
        <v>0</v>
      </c>
      <c r="AA34" s="24">
        <v>2.0239899999999998E-3</v>
      </c>
      <c r="AB34" s="27">
        <f t="shared" ref="AB34:AB60" si="25">J34</f>
        <v>0</v>
      </c>
      <c r="AC34" s="24">
        <v>-5.8653300000000002E-3</v>
      </c>
      <c r="AD34" s="27">
        <f>AB34^2</f>
        <v>0</v>
      </c>
      <c r="AE34" s="23">
        <v>-5.0848099999999997E-4</v>
      </c>
      <c r="AF34" s="28">
        <f>SUM($AD33:AD$33)</f>
        <v>0</v>
      </c>
      <c r="AG34" s="23">
        <v>1.20159E-5</v>
      </c>
      <c r="AH34" s="9">
        <f t="shared" ref="AH34:AH60" si="26">AF34^2</f>
        <v>0</v>
      </c>
      <c r="AI34" s="29">
        <v>5.03604E-2</v>
      </c>
      <c r="AJ34" s="27">
        <f t="shared" ref="AJ34:AJ60" si="27">W34*X34+Y34*Z34+AA34*AB34+AC34*AD34+AE34*AF34+AG34*AH34+AI34</f>
        <v>5.03604E-2</v>
      </c>
      <c r="AK34" s="8"/>
      <c r="AL34" s="19">
        <v>0</v>
      </c>
      <c r="AM34" s="19">
        <f t="shared" ref="AM34:AM60" si="28">U34</f>
        <v>0</v>
      </c>
      <c r="AN34" s="19">
        <f t="shared" ref="AN34:AN60" si="29">V34</f>
        <v>0.31542531542531599</v>
      </c>
      <c r="AO34" s="24">
        <v>3.1192999999999998E-4</v>
      </c>
      <c r="AP34" s="21">
        <v>0</v>
      </c>
      <c r="AQ34" s="24">
        <v>2.90737E-4</v>
      </c>
      <c r="AR34" s="21">
        <v>0</v>
      </c>
      <c r="AS34" s="24">
        <v>6.6824400000000002E-4</v>
      </c>
      <c r="AT34" s="27">
        <f>AB34</f>
        <v>0</v>
      </c>
      <c r="AU34" s="24">
        <v>-1.3482899999999999E-4</v>
      </c>
      <c r="AV34" s="27">
        <f>AT34^2</f>
        <v>0</v>
      </c>
      <c r="AW34" s="23">
        <v>-2.0327699999999999E-5</v>
      </c>
      <c r="AX34" s="30">
        <f>SUM($AM33:AM$33)</f>
        <v>0</v>
      </c>
      <c r="AY34" s="23">
        <v>7.0969799999999995E-8</v>
      </c>
      <c r="AZ34" s="9">
        <f t="shared" ref="AZ34:AZ60" si="30">AX34^2</f>
        <v>0</v>
      </c>
      <c r="BA34" s="29">
        <v>9.4692300000000001E-4</v>
      </c>
      <c r="BB34" s="27">
        <f t="shared" ref="BB34:BB60" si="31">AO34*AP34+AQ34*AR34+AS34*AT34+AU34*AV34+AW34*AX34+AY34*AZ34+BA34</f>
        <v>9.4692300000000001E-4</v>
      </c>
    </row>
    <row r="35" spans="1:54" x14ac:dyDescent="0.35">
      <c r="B35" s="19">
        <v>1</v>
      </c>
      <c r="C35" s="19">
        <v>1</v>
      </c>
      <c r="D35" s="19">
        <v>0.33068783068783197</v>
      </c>
      <c r="E35" s="20">
        <v>0.10054200000000001</v>
      </c>
      <c r="F35" s="21">
        <v>0</v>
      </c>
      <c r="G35" s="20">
        <v>-2.1331700000000002E-3</v>
      </c>
      <c r="H35" s="21">
        <f>AJ34</f>
        <v>5.03604E-2</v>
      </c>
      <c r="I35" s="20">
        <v>1.2649499999999999E-2</v>
      </c>
      <c r="J35" s="21">
        <f>C34</f>
        <v>0</v>
      </c>
      <c r="K35" s="20">
        <v>-1.18031E-3</v>
      </c>
      <c r="L35" s="22">
        <f t="shared" ref="L35:L60" si="32">J35^2</f>
        <v>0</v>
      </c>
      <c r="M35" s="23">
        <v>-3.6413899999999998E-4</v>
      </c>
      <c r="N35" s="22">
        <f>SUM($C$33:C34)</f>
        <v>0</v>
      </c>
      <c r="O35" s="24">
        <v>9.7911300000000001E-7</v>
      </c>
      <c r="P35" s="25">
        <f t="shared" ref="P35:P59" si="33">N35^2</f>
        <v>0</v>
      </c>
      <c r="Q35" s="24">
        <v>4.9503999999999999E-2</v>
      </c>
      <c r="R35" s="26">
        <f t="shared" ref="R35:R60" si="34">E35*F35+G35*H35+I35*J35+K35*L35+M35*N35+O35*P35+Q35</f>
        <v>4.9396572705532001E-2</v>
      </c>
      <c r="S35" s="8"/>
      <c r="T35" s="19">
        <v>1</v>
      </c>
      <c r="U35" s="19">
        <f t="shared" si="23"/>
        <v>1</v>
      </c>
      <c r="V35" s="19">
        <f t="shared" si="24"/>
        <v>0.33068783068783197</v>
      </c>
      <c r="W35" s="24">
        <v>6.8494799999999995E-2</v>
      </c>
      <c r="X35" s="21">
        <f>R34</f>
        <v>4.9503999999999999E-2</v>
      </c>
      <c r="Y35" s="24">
        <v>-4.2084000000000003E-2</v>
      </c>
      <c r="Z35" s="21">
        <f>AJ34</f>
        <v>5.03604E-2</v>
      </c>
      <c r="AA35" s="24">
        <v>2.0239899999999998E-3</v>
      </c>
      <c r="AB35" s="27">
        <f t="shared" si="25"/>
        <v>0</v>
      </c>
      <c r="AC35" s="24">
        <v>-5.8653300000000002E-3</v>
      </c>
      <c r="AD35" s="27">
        <f t="shared" ref="AD35:AD60" si="35">AB35^2</f>
        <v>0</v>
      </c>
      <c r="AE35" s="23">
        <v>-5.0848099999999997E-4</v>
      </c>
      <c r="AF35" s="28">
        <f>SUM($AD$33:AD34)</f>
        <v>0</v>
      </c>
      <c r="AG35" s="23">
        <v>1.20159E-5</v>
      </c>
      <c r="AH35" s="9">
        <f t="shared" si="26"/>
        <v>0</v>
      </c>
      <c r="AI35" s="29">
        <v>5.03604E-2</v>
      </c>
      <c r="AJ35" s="27">
        <f t="shared" si="27"/>
        <v>5.1631799505599998E-2</v>
      </c>
      <c r="AK35" s="8"/>
      <c r="AL35" s="19">
        <v>1</v>
      </c>
      <c r="AM35" s="19">
        <f t="shared" si="28"/>
        <v>1</v>
      </c>
      <c r="AN35" s="19">
        <f t="shared" si="29"/>
        <v>0.33068783068783197</v>
      </c>
      <c r="AO35" s="24">
        <v>3.1192999999999998E-4</v>
      </c>
      <c r="AP35" s="21">
        <f>R34</f>
        <v>4.9503999999999999E-2</v>
      </c>
      <c r="AQ35" s="24">
        <v>2.90737E-4</v>
      </c>
      <c r="AR35" s="21">
        <f>AJ34</f>
        <v>5.03604E-2</v>
      </c>
      <c r="AS35" s="24">
        <v>6.6824400000000002E-4</v>
      </c>
      <c r="AT35" s="27">
        <f>AM34</f>
        <v>0</v>
      </c>
      <c r="AU35" s="24">
        <v>-1.3482899999999999E-4</v>
      </c>
      <c r="AV35" s="27">
        <f>AT35^2</f>
        <v>0</v>
      </c>
      <c r="AW35" s="23">
        <v>-2.0327699999999999E-5</v>
      </c>
      <c r="AX35" s="30">
        <f>SUM($AM$33:AM34)</f>
        <v>0</v>
      </c>
      <c r="AY35" s="23">
        <v>7.0969799999999995E-8</v>
      </c>
      <c r="AZ35" s="9">
        <f t="shared" si="30"/>
        <v>0</v>
      </c>
      <c r="BA35" s="29">
        <v>9.4692300000000001E-4</v>
      </c>
      <c r="BB35" s="27">
        <f t="shared" si="31"/>
        <v>9.7700641433480007E-4</v>
      </c>
    </row>
    <row r="36" spans="1:54" x14ac:dyDescent="0.35">
      <c r="B36" s="19">
        <v>2</v>
      </c>
      <c r="C36" s="19">
        <v>0</v>
      </c>
      <c r="D36" s="19">
        <f>C35</f>
        <v>1</v>
      </c>
      <c r="E36" s="20">
        <v>0.10054200000000001</v>
      </c>
      <c r="F36" s="21">
        <f>R35</f>
        <v>4.9396572705532001E-2</v>
      </c>
      <c r="G36" s="20">
        <v>-2.1331700000000002E-3</v>
      </c>
      <c r="H36" s="21">
        <f t="shared" ref="H36:H59" si="36">AJ35</f>
        <v>5.1631799505599998E-2</v>
      </c>
      <c r="I36" s="20">
        <v>1.2649499999999999E-2</v>
      </c>
      <c r="J36" s="21">
        <f t="shared" ref="J36:J59" si="37">C35</f>
        <v>1</v>
      </c>
      <c r="K36" s="20">
        <v>-1.18031E-3</v>
      </c>
      <c r="L36" s="22">
        <f t="shared" si="32"/>
        <v>1</v>
      </c>
      <c r="M36" s="23">
        <v>-3.6413899999999998E-4</v>
      </c>
      <c r="N36" s="22">
        <f>SUM($C$33:C35)</f>
        <v>1</v>
      </c>
      <c r="O36" s="24">
        <v>9.7911300000000001E-7</v>
      </c>
      <c r="P36" s="25">
        <f t="shared" si="33"/>
        <v>1</v>
      </c>
      <c r="Q36" s="24">
        <v>4.9503999999999999E-2</v>
      </c>
      <c r="R36" s="26">
        <f t="shared" si="34"/>
        <v>6.5466320920208237E-2</v>
      </c>
      <c r="S36" s="8"/>
      <c r="T36" s="19">
        <v>2</v>
      </c>
      <c r="U36" s="19">
        <f t="shared" si="23"/>
        <v>0</v>
      </c>
      <c r="V36" s="19">
        <f t="shared" si="24"/>
        <v>1</v>
      </c>
      <c r="W36" s="24">
        <v>6.8494799999999995E-2</v>
      </c>
      <c r="X36" s="21">
        <f t="shared" ref="X36:X60" si="38">R35</f>
        <v>4.9396572705532001E-2</v>
      </c>
      <c r="Y36" s="24">
        <v>-4.2084000000000003E-2</v>
      </c>
      <c r="Z36" s="21">
        <f t="shared" ref="Z36:Z60" si="39">AJ35</f>
        <v>5.1631799505599998E-2</v>
      </c>
      <c r="AA36" s="24">
        <v>2.0239899999999998E-3</v>
      </c>
      <c r="AB36" s="27">
        <f t="shared" si="25"/>
        <v>1</v>
      </c>
      <c r="AC36" s="24">
        <v>-5.8653300000000002E-3</v>
      </c>
      <c r="AD36" s="27">
        <f t="shared" si="35"/>
        <v>1</v>
      </c>
      <c r="AE36" s="23">
        <v>-5.0848099999999997E-4</v>
      </c>
      <c r="AF36" s="28">
        <f>SUM($AD$33:AD35)</f>
        <v>0</v>
      </c>
      <c r="AG36" s="23">
        <v>1.20159E-5</v>
      </c>
      <c r="AH36" s="9">
        <f t="shared" si="26"/>
        <v>0</v>
      </c>
      <c r="AI36" s="29">
        <v>5.03604E-2</v>
      </c>
      <c r="AJ36" s="27">
        <f t="shared" si="27"/>
        <v>4.7729595717757201E-2</v>
      </c>
      <c r="AK36" s="8"/>
      <c r="AL36" s="19">
        <v>2</v>
      </c>
      <c r="AM36" s="19">
        <f t="shared" si="28"/>
        <v>0</v>
      </c>
      <c r="AN36" s="19">
        <f t="shared" si="29"/>
        <v>1</v>
      </c>
      <c r="AO36" s="24">
        <v>3.1192999999999998E-4</v>
      </c>
      <c r="AP36" s="21">
        <f t="shared" ref="AP36:AP60" si="40">R35</f>
        <v>4.9396572705532001E-2</v>
      </c>
      <c r="AQ36" s="24">
        <v>2.90737E-4</v>
      </c>
      <c r="AR36" s="21">
        <f t="shared" ref="AR36:AR60" si="41">AJ35</f>
        <v>5.1631799505599998E-2</v>
      </c>
      <c r="AS36" s="24">
        <v>6.6824400000000002E-4</v>
      </c>
      <c r="AT36" s="27">
        <f t="shared" ref="AT36:AT60" si="42">AM35</f>
        <v>1</v>
      </c>
      <c r="AU36" s="24">
        <v>-1.3482899999999999E-4</v>
      </c>
      <c r="AV36" s="27">
        <f t="shared" ref="AV36:AV60" si="43">AT36^2</f>
        <v>1</v>
      </c>
      <c r="AW36" s="23">
        <v>-2.0327699999999999E-5</v>
      </c>
      <c r="AX36" s="30">
        <f>SUM($AM$33:AM35)</f>
        <v>1</v>
      </c>
      <c r="AY36" s="23">
        <v>7.0969799999999995E-8</v>
      </c>
      <c r="AZ36" s="9">
        <f t="shared" si="30"/>
        <v>1</v>
      </c>
      <c r="BA36" s="29">
        <v>9.4692300000000001E-4</v>
      </c>
      <c r="BB36" s="27">
        <f t="shared" si="31"/>
        <v>1.4905008172168962E-3</v>
      </c>
    </row>
    <row r="37" spans="1:54" x14ac:dyDescent="0.35">
      <c r="B37" s="19">
        <v>3</v>
      </c>
      <c r="C37" s="19">
        <v>1</v>
      </c>
      <c r="D37" s="19">
        <f t="shared" ref="D37:D60" si="44">C36</f>
        <v>0</v>
      </c>
      <c r="E37" s="20">
        <v>0.10054200000000001</v>
      </c>
      <c r="F37" s="21">
        <f t="shared" ref="F37:F60" si="45">R36</f>
        <v>6.5466320920208237E-2</v>
      </c>
      <c r="G37" s="20">
        <v>-2.1331700000000002E-3</v>
      </c>
      <c r="H37" s="21">
        <f t="shared" si="36"/>
        <v>4.7729595717757201E-2</v>
      </c>
      <c r="I37" s="20">
        <v>1.2649499999999999E-2</v>
      </c>
      <c r="J37" s="21">
        <f t="shared" si="37"/>
        <v>0</v>
      </c>
      <c r="K37" s="20">
        <v>-1.18031E-3</v>
      </c>
      <c r="L37" s="22">
        <f t="shared" si="32"/>
        <v>0</v>
      </c>
      <c r="M37" s="23">
        <v>-3.6413899999999998E-4</v>
      </c>
      <c r="N37" s="22">
        <f>SUM($C$33:C36)</f>
        <v>1</v>
      </c>
      <c r="O37" s="24">
        <v>9.7911300000000001E-7</v>
      </c>
      <c r="P37" s="25">
        <f t="shared" si="33"/>
        <v>1</v>
      </c>
      <c r="Q37" s="24">
        <v>4.9503999999999999E-2</v>
      </c>
      <c r="R37" s="26">
        <f t="shared" si="34"/>
        <v>5.5621139609262328E-2</v>
      </c>
      <c r="S37" s="8"/>
      <c r="T37" s="19">
        <v>3</v>
      </c>
      <c r="U37" s="19">
        <f t="shared" si="23"/>
        <v>1</v>
      </c>
      <c r="V37" s="19">
        <f t="shared" si="24"/>
        <v>0</v>
      </c>
      <c r="W37" s="24">
        <v>6.8494799999999995E-2</v>
      </c>
      <c r="X37" s="21">
        <f t="shared" si="38"/>
        <v>6.5466320920208237E-2</v>
      </c>
      <c r="Y37" s="24">
        <v>-4.2084000000000003E-2</v>
      </c>
      <c r="Z37" s="21">
        <f t="shared" si="39"/>
        <v>4.7729595717757201E-2</v>
      </c>
      <c r="AA37" s="24">
        <v>2.0239899999999998E-3</v>
      </c>
      <c r="AB37" s="27">
        <f t="shared" si="25"/>
        <v>0</v>
      </c>
      <c r="AC37" s="24">
        <v>-5.8653300000000002E-3</v>
      </c>
      <c r="AD37" s="27">
        <f t="shared" si="35"/>
        <v>0</v>
      </c>
      <c r="AE37" s="23">
        <v>-5.0848099999999997E-4</v>
      </c>
      <c r="AF37" s="28">
        <f>SUM($AD$33:AD36)</f>
        <v>1</v>
      </c>
      <c r="AG37" s="23">
        <v>1.20159E-5</v>
      </c>
      <c r="AH37" s="9">
        <f t="shared" si="26"/>
        <v>1</v>
      </c>
      <c r="AI37" s="29">
        <v>5.03604E-2</v>
      </c>
      <c r="AJ37" s="27">
        <f t="shared" si="27"/>
        <v>5.2339385151979383E-2</v>
      </c>
      <c r="AK37" s="8"/>
      <c r="AL37" s="19">
        <v>3</v>
      </c>
      <c r="AM37" s="19">
        <f t="shared" si="28"/>
        <v>1</v>
      </c>
      <c r="AN37" s="19">
        <f t="shared" si="29"/>
        <v>0</v>
      </c>
      <c r="AO37" s="24">
        <v>3.1192999999999998E-4</v>
      </c>
      <c r="AP37" s="21">
        <f t="shared" si="40"/>
        <v>6.5466320920208237E-2</v>
      </c>
      <c r="AQ37" s="24">
        <v>2.90737E-4</v>
      </c>
      <c r="AR37" s="21">
        <f t="shared" si="41"/>
        <v>4.7729595717757201E-2</v>
      </c>
      <c r="AS37" s="24">
        <v>6.6824400000000002E-4</v>
      </c>
      <c r="AT37" s="27">
        <f t="shared" si="42"/>
        <v>0</v>
      </c>
      <c r="AU37" s="24">
        <v>-1.3482899999999999E-4</v>
      </c>
      <c r="AV37" s="27">
        <f t="shared" si="43"/>
        <v>0</v>
      </c>
      <c r="AW37" s="23">
        <v>-2.0327699999999999E-5</v>
      </c>
      <c r="AX37" s="30">
        <f>SUM($AM$33:AM36)</f>
        <v>1</v>
      </c>
      <c r="AY37" s="23">
        <v>7.0969799999999995E-8</v>
      </c>
      <c r="AZ37" s="9">
        <f t="shared" si="30"/>
        <v>1</v>
      </c>
      <c r="BA37" s="29">
        <v>9.4692300000000001E-4</v>
      </c>
      <c r="BB37" s="27">
        <f t="shared" si="31"/>
        <v>9.6096393875483418E-4</v>
      </c>
    </row>
    <row r="38" spans="1:54" x14ac:dyDescent="0.35">
      <c r="B38" s="19">
        <v>4</v>
      </c>
      <c r="C38" s="19">
        <v>0</v>
      </c>
      <c r="D38" s="19">
        <f t="shared" si="44"/>
        <v>1</v>
      </c>
      <c r="E38" s="20">
        <v>0.10054200000000001</v>
      </c>
      <c r="F38" s="21">
        <f t="shared" si="45"/>
        <v>5.5621139609262328E-2</v>
      </c>
      <c r="G38" s="20">
        <v>-2.1331700000000002E-3</v>
      </c>
      <c r="H38" s="21">
        <f t="shared" si="36"/>
        <v>5.2339385151979383E-2</v>
      </c>
      <c r="I38" s="20">
        <v>1.2649499999999999E-2</v>
      </c>
      <c r="J38" s="21">
        <f t="shared" si="37"/>
        <v>1</v>
      </c>
      <c r="K38" s="20">
        <v>-1.18031E-3</v>
      </c>
      <c r="L38" s="22">
        <f t="shared" si="32"/>
        <v>1</v>
      </c>
      <c r="M38" s="23">
        <v>-3.6413899999999998E-4</v>
      </c>
      <c r="N38" s="22">
        <f>SUM($C$33:C37)</f>
        <v>2</v>
      </c>
      <c r="O38" s="24">
        <v>9.7911300000000001E-7</v>
      </c>
      <c r="P38" s="25">
        <f t="shared" si="33"/>
        <v>4</v>
      </c>
      <c r="Q38" s="24">
        <v>4.9503999999999999E-2</v>
      </c>
      <c r="R38" s="26">
        <f t="shared" si="34"/>
        <v>6.5729440264369804E-2</v>
      </c>
      <c r="S38" s="8"/>
      <c r="T38" s="19">
        <v>4</v>
      </c>
      <c r="U38" s="19">
        <f t="shared" si="23"/>
        <v>0</v>
      </c>
      <c r="V38" s="19">
        <f t="shared" si="24"/>
        <v>1</v>
      </c>
      <c r="W38" s="24">
        <v>6.8494799999999995E-2</v>
      </c>
      <c r="X38" s="21">
        <f t="shared" si="38"/>
        <v>5.5621139609262328E-2</v>
      </c>
      <c r="Y38" s="24">
        <v>-4.2084000000000003E-2</v>
      </c>
      <c r="Z38" s="21">
        <f t="shared" si="39"/>
        <v>5.2339385151979383E-2</v>
      </c>
      <c r="AA38" s="24">
        <v>2.0239899999999998E-3</v>
      </c>
      <c r="AB38" s="27">
        <f t="shared" si="25"/>
        <v>1</v>
      </c>
      <c r="AC38" s="24">
        <v>-5.8653300000000002E-3</v>
      </c>
      <c r="AD38" s="27">
        <f t="shared" si="35"/>
        <v>1</v>
      </c>
      <c r="AE38" s="23">
        <v>-5.0848099999999997E-4</v>
      </c>
      <c r="AF38" s="28">
        <f>SUM($AD$33:AD37)</f>
        <v>1</v>
      </c>
      <c r="AG38" s="23">
        <v>1.20159E-5</v>
      </c>
      <c r="AH38" s="9">
        <f t="shared" si="26"/>
        <v>1</v>
      </c>
      <c r="AI38" s="29">
        <v>5.03604E-2</v>
      </c>
      <c r="AJ38" s="27">
        <f t="shared" si="27"/>
        <v>4.76297030485726E-2</v>
      </c>
      <c r="AK38" s="8"/>
      <c r="AL38" s="19">
        <v>4</v>
      </c>
      <c r="AM38" s="19">
        <f t="shared" si="28"/>
        <v>0</v>
      </c>
      <c r="AN38" s="19">
        <f t="shared" si="29"/>
        <v>1</v>
      </c>
      <c r="AO38" s="24">
        <v>3.1192999999999998E-4</v>
      </c>
      <c r="AP38" s="21">
        <f t="shared" si="40"/>
        <v>5.5621139609262328E-2</v>
      </c>
      <c r="AQ38" s="24">
        <v>2.90737E-4</v>
      </c>
      <c r="AR38" s="21">
        <f t="shared" si="41"/>
        <v>5.2339385151979383E-2</v>
      </c>
      <c r="AS38" s="24">
        <v>6.6824400000000002E-4</v>
      </c>
      <c r="AT38" s="27">
        <f t="shared" si="42"/>
        <v>1</v>
      </c>
      <c r="AU38" s="24">
        <v>-1.3482899999999999E-4</v>
      </c>
      <c r="AV38" s="27">
        <f t="shared" si="43"/>
        <v>1</v>
      </c>
      <c r="AW38" s="23">
        <v>-2.0327699999999999E-5</v>
      </c>
      <c r="AX38" s="30">
        <f>SUM($AM$33:AM37)</f>
        <v>2</v>
      </c>
      <c r="AY38" s="23">
        <v>7.0969799999999995E-8</v>
      </c>
      <c r="AZ38" s="9">
        <f t="shared" si="30"/>
        <v>4</v>
      </c>
      <c r="BA38" s="29">
        <v>9.4692300000000001E-4</v>
      </c>
      <c r="BB38" s="27">
        <f t="shared" si="31"/>
        <v>1.4725333770992484E-3</v>
      </c>
    </row>
    <row r="39" spans="1:54" x14ac:dyDescent="0.35">
      <c r="B39" s="19">
        <v>5</v>
      </c>
      <c r="C39" s="19">
        <v>1</v>
      </c>
      <c r="D39" s="19">
        <f t="shared" si="44"/>
        <v>0</v>
      </c>
      <c r="E39" s="20">
        <v>0.10054200000000001</v>
      </c>
      <c r="F39" s="21">
        <f t="shared" si="45"/>
        <v>6.5729440264369804E-2</v>
      </c>
      <c r="G39" s="20">
        <v>-2.1331700000000002E-3</v>
      </c>
      <c r="H39" s="21">
        <f t="shared" si="36"/>
        <v>4.76297030485726E-2</v>
      </c>
      <c r="I39" s="20">
        <v>1.2649499999999999E-2</v>
      </c>
      <c r="J39" s="21">
        <f t="shared" si="37"/>
        <v>0</v>
      </c>
      <c r="K39" s="20">
        <v>-1.18031E-3</v>
      </c>
      <c r="L39" s="22">
        <f t="shared" si="32"/>
        <v>0</v>
      </c>
      <c r="M39" s="23">
        <v>-3.6413899999999998E-4</v>
      </c>
      <c r="N39" s="22">
        <f>SUM($C$33:C38)</f>
        <v>2</v>
      </c>
      <c r="O39" s="24">
        <v>9.7911300000000001E-7</v>
      </c>
      <c r="P39" s="25">
        <f t="shared" si="33"/>
        <v>4</v>
      </c>
      <c r="Q39" s="24">
        <v>4.9503999999999999E-2</v>
      </c>
      <c r="R39" s="26">
        <f t="shared" si="34"/>
        <v>5.5286605581408146E-2</v>
      </c>
      <c r="S39" s="8"/>
      <c r="T39" s="19">
        <v>5</v>
      </c>
      <c r="U39" s="19">
        <f t="shared" si="23"/>
        <v>1</v>
      </c>
      <c r="V39" s="19">
        <f t="shared" si="24"/>
        <v>0</v>
      </c>
      <c r="W39" s="24">
        <v>6.8494799999999995E-2</v>
      </c>
      <c r="X39" s="21">
        <f t="shared" si="38"/>
        <v>6.5729440264369804E-2</v>
      </c>
      <c r="Y39" s="24">
        <v>-4.2084000000000003E-2</v>
      </c>
      <c r="Z39" s="21">
        <f t="shared" si="39"/>
        <v>4.76297030485726E-2</v>
      </c>
      <c r="AA39" s="24">
        <v>2.0239899999999998E-3</v>
      </c>
      <c r="AB39" s="27">
        <f t="shared" si="25"/>
        <v>0</v>
      </c>
      <c r="AC39" s="24">
        <v>-5.8653300000000002E-3</v>
      </c>
      <c r="AD39" s="27">
        <f t="shared" si="35"/>
        <v>0</v>
      </c>
      <c r="AE39" s="23">
        <v>-5.0848099999999997E-4</v>
      </c>
      <c r="AF39" s="28">
        <f>SUM($AD$33:AD38)</f>
        <v>2</v>
      </c>
      <c r="AG39" s="23">
        <v>1.20159E-5</v>
      </c>
      <c r="AH39" s="9">
        <f t="shared" si="26"/>
        <v>4</v>
      </c>
      <c r="AI39" s="29">
        <v>5.03604E-2</v>
      </c>
      <c r="AJ39" s="27">
        <f t="shared" si="27"/>
        <v>5.1889178041923827E-2</v>
      </c>
      <c r="AK39" s="8"/>
      <c r="AL39" s="19">
        <v>5</v>
      </c>
      <c r="AM39" s="19">
        <f t="shared" si="28"/>
        <v>1</v>
      </c>
      <c r="AN39" s="19">
        <f t="shared" si="29"/>
        <v>0</v>
      </c>
      <c r="AO39" s="24">
        <v>3.1192999999999998E-4</v>
      </c>
      <c r="AP39" s="21">
        <f t="shared" si="40"/>
        <v>6.5729440264369804E-2</v>
      </c>
      <c r="AQ39" s="24">
        <v>2.90737E-4</v>
      </c>
      <c r="AR39" s="21">
        <f t="shared" si="41"/>
        <v>4.76297030485726E-2</v>
      </c>
      <c r="AS39" s="24">
        <v>6.6824400000000002E-4</v>
      </c>
      <c r="AT39" s="27">
        <f t="shared" si="42"/>
        <v>0</v>
      </c>
      <c r="AU39" s="24">
        <v>-1.3482899999999999E-4</v>
      </c>
      <c r="AV39" s="27">
        <f t="shared" si="43"/>
        <v>0</v>
      </c>
      <c r="AW39" s="23">
        <v>-2.0327699999999999E-5</v>
      </c>
      <c r="AX39" s="30">
        <f>SUM($AM$33:AM38)</f>
        <v>2</v>
      </c>
      <c r="AY39" s="23">
        <v>7.0969799999999995E-8</v>
      </c>
      <c r="AZ39" s="9">
        <f t="shared" si="30"/>
        <v>4</v>
      </c>
      <c r="BA39" s="29">
        <v>9.4692300000000001E-4</v>
      </c>
      <c r="BB39" s="27">
        <f t="shared" si="31"/>
        <v>9.4090218047689772E-4</v>
      </c>
    </row>
    <row r="40" spans="1:54" x14ac:dyDescent="0.35">
      <c r="B40" s="19">
        <v>6</v>
      </c>
      <c r="C40" s="19">
        <v>0</v>
      </c>
      <c r="D40" s="19">
        <f t="shared" si="44"/>
        <v>1</v>
      </c>
      <c r="E40" s="20">
        <v>0.10054200000000001</v>
      </c>
      <c r="F40" s="21">
        <f t="shared" si="45"/>
        <v>5.5286605581408146E-2</v>
      </c>
      <c r="G40" s="20">
        <v>-2.1331700000000002E-3</v>
      </c>
      <c r="H40" s="21">
        <f t="shared" si="36"/>
        <v>5.1889178041923827E-2</v>
      </c>
      <c r="I40" s="20">
        <v>1.2649499999999999E-2</v>
      </c>
      <c r="J40" s="21">
        <f t="shared" si="37"/>
        <v>1</v>
      </c>
      <c r="K40" s="20">
        <v>-1.18031E-3</v>
      </c>
      <c r="L40" s="22">
        <f t="shared" si="32"/>
        <v>1</v>
      </c>
      <c r="M40" s="23">
        <v>-3.6413899999999998E-4</v>
      </c>
      <c r="N40" s="22">
        <f>SUM($C$33:C39)</f>
        <v>3</v>
      </c>
      <c r="O40" s="24">
        <v>9.7911300000000001E-7</v>
      </c>
      <c r="P40" s="25">
        <f t="shared" si="33"/>
        <v>9</v>
      </c>
      <c r="Q40" s="24">
        <v>4.9503999999999999E-2</v>
      </c>
      <c r="R40" s="26">
        <f t="shared" si="34"/>
        <v>6.5337522477442248E-2</v>
      </c>
      <c r="S40" s="8"/>
      <c r="T40" s="19">
        <v>6</v>
      </c>
      <c r="U40" s="19">
        <f t="shared" si="23"/>
        <v>0</v>
      </c>
      <c r="V40" s="19">
        <f t="shared" si="24"/>
        <v>1</v>
      </c>
      <c r="W40" s="24">
        <v>6.8494799999999995E-2</v>
      </c>
      <c r="X40" s="21">
        <f t="shared" si="38"/>
        <v>5.5286605581408146E-2</v>
      </c>
      <c r="Y40" s="24">
        <v>-4.2084000000000003E-2</v>
      </c>
      <c r="Z40" s="21">
        <f t="shared" si="39"/>
        <v>5.1889178041923827E-2</v>
      </c>
      <c r="AA40" s="24">
        <v>2.0239899999999998E-3</v>
      </c>
      <c r="AB40" s="27">
        <f t="shared" si="25"/>
        <v>1</v>
      </c>
      <c r="AC40" s="24">
        <v>-5.8653300000000002E-3</v>
      </c>
      <c r="AD40" s="27">
        <f t="shared" si="35"/>
        <v>1</v>
      </c>
      <c r="AE40" s="23">
        <v>-5.0848099999999997E-4</v>
      </c>
      <c r="AF40" s="28">
        <f>SUM($AD$33:AD39)</f>
        <v>2</v>
      </c>
      <c r="AG40" s="23">
        <v>1.20159E-5</v>
      </c>
      <c r="AH40" s="9">
        <f t="shared" si="26"/>
        <v>4</v>
      </c>
      <c r="AI40" s="29">
        <v>5.03604E-2</v>
      </c>
      <c r="AJ40" s="27">
        <f t="shared" si="27"/>
        <v>4.7153302423261108E-2</v>
      </c>
      <c r="AK40" s="8"/>
      <c r="AL40" s="19">
        <v>6</v>
      </c>
      <c r="AM40" s="19">
        <f t="shared" si="28"/>
        <v>0</v>
      </c>
      <c r="AN40" s="19">
        <f t="shared" si="29"/>
        <v>1</v>
      </c>
      <c r="AO40" s="24">
        <v>3.1192999999999998E-4</v>
      </c>
      <c r="AP40" s="21">
        <f t="shared" si="40"/>
        <v>5.5286605581408146E-2</v>
      </c>
      <c r="AQ40" s="24">
        <v>2.90737E-4</v>
      </c>
      <c r="AR40" s="21">
        <f t="shared" si="41"/>
        <v>5.1889178041923827E-2</v>
      </c>
      <c r="AS40" s="24">
        <v>6.6824400000000002E-4</v>
      </c>
      <c r="AT40" s="27">
        <f t="shared" si="42"/>
        <v>1</v>
      </c>
      <c r="AU40" s="24">
        <v>-1.3482899999999999E-4</v>
      </c>
      <c r="AV40" s="27">
        <f t="shared" si="43"/>
        <v>1</v>
      </c>
      <c r="AW40" s="23">
        <v>-2.0327699999999999E-5</v>
      </c>
      <c r="AX40" s="30">
        <f>SUM($AM$33:AM39)</f>
        <v>3</v>
      </c>
      <c r="AY40" s="23">
        <v>7.0969799999999995E-8</v>
      </c>
      <c r="AZ40" s="9">
        <f t="shared" si="30"/>
        <v>9</v>
      </c>
      <c r="BA40" s="29">
        <v>9.4692300000000001E-4</v>
      </c>
      <c r="BB40" s="27">
        <f t="shared" si="31"/>
        <v>1.4523252830353835E-3</v>
      </c>
    </row>
    <row r="41" spans="1:54" x14ac:dyDescent="0.35">
      <c r="B41" s="19">
        <v>7</v>
      </c>
      <c r="C41" s="19">
        <v>1</v>
      </c>
      <c r="D41" s="19">
        <f t="shared" si="44"/>
        <v>0</v>
      </c>
      <c r="E41" s="20">
        <v>0.10054200000000001</v>
      </c>
      <c r="F41" s="21">
        <f t="shared" si="45"/>
        <v>6.5337522477442248E-2</v>
      </c>
      <c r="G41" s="20">
        <v>-2.1331700000000002E-3</v>
      </c>
      <c r="H41" s="21">
        <f t="shared" si="36"/>
        <v>4.7153302423261108E-2</v>
      </c>
      <c r="I41" s="20">
        <v>1.2649499999999999E-2</v>
      </c>
      <c r="J41" s="21">
        <f t="shared" si="37"/>
        <v>0</v>
      </c>
      <c r="K41" s="20">
        <v>-1.18031E-3</v>
      </c>
      <c r="L41" s="22">
        <f t="shared" si="32"/>
        <v>0</v>
      </c>
      <c r="M41" s="23">
        <v>-3.6413899999999998E-4</v>
      </c>
      <c r="N41" s="22">
        <f>SUM($C$33:C40)</f>
        <v>3</v>
      </c>
      <c r="O41" s="24">
        <v>9.7911300000000001E-7</v>
      </c>
      <c r="P41" s="25">
        <f t="shared" si="33"/>
        <v>9</v>
      </c>
      <c r="Q41" s="24">
        <v>4.9503999999999999E-2</v>
      </c>
      <c r="R41" s="26">
        <f t="shared" si="34"/>
        <v>5.4888974191796773E-2</v>
      </c>
      <c r="S41" s="8"/>
      <c r="T41" s="19">
        <v>7</v>
      </c>
      <c r="U41" s="19">
        <f t="shared" si="23"/>
        <v>1</v>
      </c>
      <c r="V41" s="19">
        <f t="shared" si="24"/>
        <v>0</v>
      </c>
      <c r="W41" s="24">
        <v>6.8494799999999995E-2</v>
      </c>
      <c r="X41" s="21">
        <f t="shared" si="38"/>
        <v>6.5337522477442248E-2</v>
      </c>
      <c r="Y41" s="24">
        <v>-4.2084000000000003E-2</v>
      </c>
      <c r="Z41" s="21">
        <f t="shared" si="39"/>
        <v>4.7153302423261108E-2</v>
      </c>
      <c r="AA41" s="24">
        <v>2.0239899999999998E-3</v>
      </c>
      <c r="AB41" s="27">
        <f t="shared" si="25"/>
        <v>0</v>
      </c>
      <c r="AC41" s="24">
        <v>-5.8653300000000002E-3</v>
      </c>
      <c r="AD41" s="27">
        <f t="shared" si="35"/>
        <v>0</v>
      </c>
      <c r="AE41" s="23">
        <v>-5.0848099999999997E-4</v>
      </c>
      <c r="AF41" s="28">
        <f>SUM($AD$33:AD40)</f>
        <v>3</v>
      </c>
      <c r="AG41" s="23">
        <v>1.20159E-5</v>
      </c>
      <c r="AH41" s="9">
        <f t="shared" si="26"/>
        <v>9</v>
      </c>
      <c r="AI41" s="29">
        <v>5.03604E-2</v>
      </c>
      <c r="AJ41" s="27">
        <f t="shared" si="27"/>
        <v>5.1433981055407391E-2</v>
      </c>
      <c r="AK41" s="8"/>
      <c r="AL41" s="19">
        <v>7</v>
      </c>
      <c r="AM41" s="19">
        <f t="shared" si="28"/>
        <v>1</v>
      </c>
      <c r="AN41" s="19">
        <f t="shared" si="29"/>
        <v>0</v>
      </c>
      <c r="AO41" s="24">
        <v>3.1192999999999998E-4</v>
      </c>
      <c r="AP41" s="21">
        <f t="shared" si="40"/>
        <v>6.5337522477442248E-2</v>
      </c>
      <c r="AQ41" s="24">
        <v>2.90737E-4</v>
      </c>
      <c r="AR41" s="21">
        <f t="shared" si="41"/>
        <v>4.7153302423261108E-2</v>
      </c>
      <c r="AS41" s="24">
        <v>6.6824400000000002E-4</v>
      </c>
      <c r="AT41" s="27">
        <f t="shared" si="42"/>
        <v>0</v>
      </c>
      <c r="AU41" s="24">
        <v>-1.3482899999999999E-4</v>
      </c>
      <c r="AV41" s="27">
        <f t="shared" si="43"/>
        <v>0</v>
      </c>
      <c r="AW41" s="23">
        <v>-2.0327699999999999E-5</v>
      </c>
      <c r="AX41" s="30">
        <f>SUM($AM$33:AM40)</f>
        <v>3</v>
      </c>
      <c r="AY41" s="23">
        <v>7.0969799999999995E-8</v>
      </c>
      <c r="AZ41" s="9">
        <f t="shared" si="30"/>
        <v>9</v>
      </c>
      <c r="BA41" s="29">
        <v>9.4692300000000001E-4</v>
      </c>
      <c r="BB41" s="27">
        <f t="shared" si="31"/>
        <v>9.2066857127302024E-4</v>
      </c>
    </row>
    <row r="42" spans="1:54" x14ac:dyDescent="0.35">
      <c r="B42" s="19">
        <v>8</v>
      </c>
      <c r="C42" s="19">
        <v>0</v>
      </c>
      <c r="D42" s="19">
        <f t="shared" si="44"/>
        <v>1</v>
      </c>
      <c r="E42" s="20">
        <v>0.10054200000000001</v>
      </c>
      <c r="F42" s="21">
        <f t="shared" si="45"/>
        <v>5.4888974191796773E-2</v>
      </c>
      <c r="G42" s="20">
        <v>-2.1331700000000002E-3</v>
      </c>
      <c r="H42" s="21">
        <f t="shared" si="36"/>
        <v>5.1433981055407391E-2</v>
      </c>
      <c r="I42" s="20">
        <v>1.2649499999999999E-2</v>
      </c>
      <c r="J42" s="21">
        <f t="shared" si="37"/>
        <v>1</v>
      </c>
      <c r="K42" s="20">
        <v>-1.18031E-3</v>
      </c>
      <c r="L42" s="22">
        <f t="shared" si="32"/>
        <v>1</v>
      </c>
      <c r="M42" s="23">
        <v>-3.6413899999999998E-4</v>
      </c>
      <c r="N42" s="22">
        <f>SUM($C$33:C41)</f>
        <v>4</v>
      </c>
      <c r="O42" s="24">
        <v>9.7911300000000001E-7</v>
      </c>
      <c r="P42" s="25">
        <f t="shared" si="33"/>
        <v>16</v>
      </c>
      <c r="Q42" s="24">
        <v>4.9503999999999999E-2</v>
      </c>
      <c r="R42" s="26">
        <f t="shared" si="34"/>
        <v>6.494122962582366E-2</v>
      </c>
      <c r="S42" s="8"/>
      <c r="T42" s="19">
        <v>8</v>
      </c>
      <c r="U42" s="19">
        <f t="shared" si="23"/>
        <v>0</v>
      </c>
      <c r="V42" s="19">
        <f t="shared" si="24"/>
        <v>1</v>
      </c>
      <c r="W42" s="24">
        <v>6.8494799999999995E-2</v>
      </c>
      <c r="X42" s="21">
        <f t="shared" si="38"/>
        <v>5.4888974191796773E-2</v>
      </c>
      <c r="Y42" s="24">
        <v>-4.2084000000000003E-2</v>
      </c>
      <c r="Z42" s="21">
        <f t="shared" si="39"/>
        <v>5.1433981055407391E-2</v>
      </c>
      <c r="AA42" s="24">
        <v>2.0239899999999998E-3</v>
      </c>
      <c r="AB42" s="27">
        <f t="shared" si="25"/>
        <v>1</v>
      </c>
      <c r="AC42" s="24">
        <v>-5.8653300000000002E-3</v>
      </c>
      <c r="AD42" s="27">
        <f t="shared" si="35"/>
        <v>1</v>
      </c>
      <c r="AE42" s="23">
        <v>-5.0848099999999997E-4</v>
      </c>
      <c r="AF42" s="28">
        <f>SUM($AD$33:AD41)</f>
        <v>3</v>
      </c>
      <c r="AG42" s="23">
        <v>1.20159E-5</v>
      </c>
      <c r="AH42" s="9">
        <f t="shared" si="26"/>
        <v>9</v>
      </c>
      <c r="AI42" s="29">
        <v>5.03604E-2</v>
      </c>
      <c r="AJ42" s="27">
        <f t="shared" si="27"/>
        <v>4.6696821750736514E-2</v>
      </c>
      <c r="AK42" s="8"/>
      <c r="AL42" s="19">
        <v>8</v>
      </c>
      <c r="AM42" s="19">
        <f t="shared" si="28"/>
        <v>0</v>
      </c>
      <c r="AN42" s="19">
        <f t="shared" si="29"/>
        <v>1</v>
      </c>
      <c r="AO42" s="24">
        <v>3.1192999999999998E-4</v>
      </c>
      <c r="AP42" s="21">
        <f t="shared" si="40"/>
        <v>5.4888974191796773E-2</v>
      </c>
      <c r="AQ42" s="24">
        <v>2.90737E-4</v>
      </c>
      <c r="AR42" s="21">
        <f t="shared" si="41"/>
        <v>5.1433981055407391E-2</v>
      </c>
      <c r="AS42" s="24">
        <v>6.6824400000000002E-4</v>
      </c>
      <c r="AT42" s="27">
        <f t="shared" si="42"/>
        <v>1</v>
      </c>
      <c r="AU42" s="24">
        <v>-1.3482899999999999E-4</v>
      </c>
      <c r="AV42" s="27">
        <f t="shared" si="43"/>
        <v>1</v>
      </c>
      <c r="AW42" s="23">
        <v>-2.0327699999999999E-5</v>
      </c>
      <c r="AX42" s="30">
        <f>SUM($AM$33:AM41)</f>
        <v>4</v>
      </c>
      <c r="AY42" s="23">
        <v>7.0969799999999995E-8</v>
      </c>
      <c r="AZ42" s="9">
        <f t="shared" si="30"/>
        <v>16</v>
      </c>
      <c r="BA42" s="29">
        <v>9.4692300000000001E-4</v>
      </c>
      <c r="BB42" s="27">
        <f t="shared" si="31"/>
        <v>1.4322379958697532E-3</v>
      </c>
    </row>
    <row r="43" spans="1:54" x14ac:dyDescent="0.35">
      <c r="B43" s="19">
        <v>9</v>
      </c>
      <c r="C43" s="19">
        <v>1</v>
      </c>
      <c r="D43" s="19">
        <f t="shared" si="44"/>
        <v>0</v>
      </c>
      <c r="E43" s="20">
        <v>0.10054200000000001</v>
      </c>
      <c r="F43" s="21">
        <f t="shared" si="45"/>
        <v>6.494122962582366E-2</v>
      </c>
      <c r="G43" s="20">
        <v>-2.1331700000000002E-3</v>
      </c>
      <c r="H43" s="21">
        <f t="shared" si="36"/>
        <v>4.6696821750736514E-2</v>
      </c>
      <c r="I43" s="20">
        <v>1.2649499999999999E-2</v>
      </c>
      <c r="J43" s="21">
        <f t="shared" si="37"/>
        <v>0</v>
      </c>
      <c r="K43" s="20">
        <v>-1.18031E-3</v>
      </c>
      <c r="L43" s="22">
        <f t="shared" si="32"/>
        <v>0</v>
      </c>
      <c r="M43" s="23">
        <v>-3.6413899999999998E-4</v>
      </c>
      <c r="N43" s="22">
        <f>SUM($C$33:C42)</f>
        <v>4</v>
      </c>
      <c r="O43" s="24">
        <v>9.7911300000000001E-7</v>
      </c>
      <c r="P43" s="25">
        <f t="shared" si="33"/>
        <v>16</v>
      </c>
      <c r="Q43" s="24">
        <v>4.9503999999999999E-2</v>
      </c>
      <c r="R43" s="26">
        <f t="shared" si="34"/>
        <v>5.4492818657785547E-2</v>
      </c>
      <c r="S43" s="8"/>
      <c r="T43" s="19">
        <v>9</v>
      </c>
      <c r="U43" s="19">
        <f t="shared" si="23"/>
        <v>1</v>
      </c>
      <c r="V43" s="19">
        <f t="shared" si="24"/>
        <v>0</v>
      </c>
      <c r="W43" s="24">
        <v>6.8494799999999995E-2</v>
      </c>
      <c r="X43" s="21">
        <f t="shared" si="38"/>
        <v>6.494122962582366E-2</v>
      </c>
      <c r="Y43" s="24">
        <v>-4.2084000000000003E-2</v>
      </c>
      <c r="Z43" s="21">
        <f t="shared" si="39"/>
        <v>4.6696821750736514E-2</v>
      </c>
      <c r="AA43" s="24">
        <v>2.0239899999999998E-3</v>
      </c>
      <c r="AB43" s="27">
        <f t="shared" si="25"/>
        <v>0</v>
      </c>
      <c r="AC43" s="24">
        <v>-5.8653300000000002E-3</v>
      </c>
      <c r="AD43" s="27">
        <f t="shared" si="35"/>
        <v>0</v>
      </c>
      <c r="AE43" s="23">
        <v>-5.0848099999999997E-4</v>
      </c>
      <c r="AF43" s="28">
        <f>SUM($AD$33:AD42)</f>
        <v>4</v>
      </c>
      <c r="AG43" s="23">
        <v>1.20159E-5</v>
      </c>
      <c r="AH43" s="9">
        <f t="shared" si="26"/>
        <v>16</v>
      </c>
      <c r="AI43" s="29">
        <v>5.03604E-2</v>
      </c>
      <c r="AJ43" s="27">
        <f t="shared" si="27"/>
        <v>5.100167788841687E-2</v>
      </c>
      <c r="AK43" s="8"/>
      <c r="AL43" s="19">
        <v>9</v>
      </c>
      <c r="AM43" s="19">
        <f t="shared" si="28"/>
        <v>1</v>
      </c>
      <c r="AN43" s="19">
        <f t="shared" si="29"/>
        <v>0</v>
      </c>
      <c r="AO43" s="24">
        <v>3.1192999999999998E-4</v>
      </c>
      <c r="AP43" s="21">
        <f t="shared" si="40"/>
        <v>6.494122962582366E-2</v>
      </c>
      <c r="AQ43" s="24">
        <v>2.90737E-4</v>
      </c>
      <c r="AR43" s="21">
        <f t="shared" si="41"/>
        <v>4.6696821750736514E-2</v>
      </c>
      <c r="AS43" s="24">
        <v>6.6824400000000002E-4</v>
      </c>
      <c r="AT43" s="27">
        <f t="shared" si="42"/>
        <v>0</v>
      </c>
      <c r="AU43" s="24">
        <v>-1.3482899999999999E-4</v>
      </c>
      <c r="AV43" s="27">
        <f t="shared" si="43"/>
        <v>0</v>
      </c>
      <c r="AW43" s="23">
        <v>-2.0327699999999999E-5</v>
      </c>
      <c r="AX43" s="30">
        <f>SUM($AM$33:AM42)</f>
        <v>4</v>
      </c>
      <c r="AY43" s="23">
        <v>7.0969799999999995E-8</v>
      </c>
      <c r="AZ43" s="9">
        <f t="shared" si="30"/>
        <v>16</v>
      </c>
      <c r="BA43" s="29">
        <v>9.4692300000000001E-4</v>
      </c>
      <c r="BB43" s="27">
        <f t="shared" si="31"/>
        <v>9.0058132842252704E-4</v>
      </c>
    </row>
    <row r="44" spans="1:54" x14ac:dyDescent="0.35">
      <c r="B44" s="19">
        <v>10</v>
      </c>
      <c r="C44" s="19">
        <v>0</v>
      </c>
      <c r="D44" s="19">
        <f t="shared" si="44"/>
        <v>1</v>
      </c>
      <c r="E44" s="20">
        <v>0.10054200000000001</v>
      </c>
      <c r="F44" s="21">
        <f t="shared" si="45"/>
        <v>5.4492818657785547E-2</v>
      </c>
      <c r="G44" s="20">
        <v>-2.1331700000000002E-3</v>
      </c>
      <c r="H44" s="21">
        <f t="shared" si="36"/>
        <v>5.100167788841687E-2</v>
      </c>
      <c r="I44" s="20">
        <v>1.2649499999999999E-2</v>
      </c>
      <c r="J44" s="21">
        <f t="shared" si="37"/>
        <v>1</v>
      </c>
      <c r="K44" s="20">
        <v>-1.18031E-3</v>
      </c>
      <c r="L44" s="22">
        <f t="shared" si="32"/>
        <v>1</v>
      </c>
      <c r="M44" s="23">
        <v>-3.6413899999999998E-4</v>
      </c>
      <c r="N44" s="22">
        <f>SUM($C$33:C43)</f>
        <v>5</v>
      </c>
      <c r="O44" s="24">
        <v>9.7911300000000001E-7</v>
      </c>
      <c r="P44" s="25">
        <f t="shared" si="33"/>
        <v>25</v>
      </c>
      <c r="Q44" s="24">
        <v>4.9503999999999999E-2</v>
      </c>
      <c r="R44" s="26">
        <f t="shared" si="34"/>
        <v>6.4546994549269848E-2</v>
      </c>
      <c r="S44" s="8"/>
      <c r="T44" s="19">
        <v>10</v>
      </c>
      <c r="U44" s="19">
        <f t="shared" si="23"/>
        <v>0</v>
      </c>
      <c r="V44" s="19">
        <f t="shared" si="24"/>
        <v>1</v>
      </c>
      <c r="W44" s="24">
        <v>6.8494799999999995E-2</v>
      </c>
      <c r="X44" s="21">
        <f t="shared" si="38"/>
        <v>5.4492818657785547E-2</v>
      </c>
      <c r="Y44" s="24">
        <v>-4.2084000000000003E-2</v>
      </c>
      <c r="Z44" s="21">
        <f t="shared" si="39"/>
        <v>5.100167788841687E-2</v>
      </c>
      <c r="AA44" s="24">
        <v>2.0239899999999998E-3</v>
      </c>
      <c r="AB44" s="27">
        <f t="shared" si="25"/>
        <v>1</v>
      </c>
      <c r="AC44" s="24">
        <v>-5.8653300000000002E-3</v>
      </c>
      <c r="AD44" s="27">
        <f t="shared" si="35"/>
        <v>1</v>
      </c>
      <c r="AE44" s="23">
        <v>-5.0848099999999997E-4</v>
      </c>
      <c r="AF44" s="28">
        <f>SUM($AD$33:AD43)</f>
        <v>4</v>
      </c>
      <c r="AG44" s="23">
        <v>1.20159E-5</v>
      </c>
      <c r="AH44" s="9">
        <f t="shared" si="26"/>
        <v>16</v>
      </c>
      <c r="AI44" s="29">
        <v>5.03604E-2</v>
      </c>
      <c r="AJ44" s="27">
        <f t="shared" si="27"/>
        <v>4.6263510503145151E-2</v>
      </c>
      <c r="AK44" s="8"/>
      <c r="AL44" s="19">
        <v>10</v>
      </c>
      <c r="AM44" s="19">
        <f t="shared" si="28"/>
        <v>0</v>
      </c>
      <c r="AN44" s="19">
        <f t="shared" si="29"/>
        <v>1</v>
      </c>
      <c r="AO44" s="24">
        <v>3.1192999999999998E-4</v>
      </c>
      <c r="AP44" s="21">
        <f t="shared" si="40"/>
        <v>5.4492818657785547E-2</v>
      </c>
      <c r="AQ44" s="24">
        <v>2.90737E-4</v>
      </c>
      <c r="AR44" s="21">
        <f t="shared" si="41"/>
        <v>5.100167788841687E-2</v>
      </c>
      <c r="AS44" s="24">
        <v>6.6824400000000002E-4</v>
      </c>
      <c r="AT44" s="27">
        <f t="shared" si="42"/>
        <v>1</v>
      </c>
      <c r="AU44" s="24">
        <v>-1.3482899999999999E-4</v>
      </c>
      <c r="AV44" s="27">
        <f t="shared" si="43"/>
        <v>1</v>
      </c>
      <c r="AW44" s="23">
        <v>-2.0327699999999999E-5</v>
      </c>
      <c r="AX44" s="30">
        <f>SUM($AM$33:AM43)</f>
        <v>5</v>
      </c>
      <c r="AY44" s="23">
        <v>7.0969799999999995E-8</v>
      </c>
      <c r="AZ44" s="9">
        <f t="shared" si="30"/>
        <v>25</v>
      </c>
      <c r="BA44" s="29">
        <v>9.4692300000000001E-4</v>
      </c>
      <c r="BB44" s="27">
        <f t="shared" si="31"/>
        <v>1.4122997647481677E-3</v>
      </c>
    </row>
    <row r="45" spans="1:54" x14ac:dyDescent="0.35">
      <c r="B45" s="19">
        <v>11</v>
      </c>
      <c r="C45" s="19">
        <v>1</v>
      </c>
      <c r="D45" s="19">
        <f t="shared" si="44"/>
        <v>0</v>
      </c>
      <c r="E45" s="20">
        <v>0.10054200000000001</v>
      </c>
      <c r="F45" s="21">
        <f t="shared" si="45"/>
        <v>6.4546994549269848E-2</v>
      </c>
      <c r="G45" s="20">
        <v>-2.1331700000000002E-3</v>
      </c>
      <c r="H45" s="21">
        <f t="shared" si="36"/>
        <v>4.6263510503145151E-2</v>
      </c>
      <c r="I45" s="20">
        <v>1.2649499999999999E-2</v>
      </c>
      <c r="J45" s="21">
        <f t="shared" si="37"/>
        <v>0</v>
      </c>
      <c r="K45" s="20">
        <v>-1.18031E-3</v>
      </c>
      <c r="L45" s="22">
        <f t="shared" si="32"/>
        <v>0</v>
      </c>
      <c r="M45" s="23">
        <v>-3.6413899999999998E-4</v>
      </c>
      <c r="N45" s="22">
        <f>SUM($C$33:C44)</f>
        <v>5</v>
      </c>
      <c r="O45" s="24">
        <v>9.7911300000000001E-7</v>
      </c>
      <c r="P45" s="25">
        <f t="shared" si="33"/>
        <v>25</v>
      </c>
      <c r="Q45" s="24">
        <v>4.9503999999999999E-2</v>
      </c>
      <c r="R45" s="26">
        <f t="shared" si="34"/>
        <v>5.4098778818272693E-2</v>
      </c>
      <c r="S45" s="8"/>
      <c r="T45" s="19">
        <v>11</v>
      </c>
      <c r="U45" s="19">
        <f t="shared" si="23"/>
        <v>1</v>
      </c>
      <c r="V45" s="19">
        <f t="shared" si="24"/>
        <v>0</v>
      </c>
      <c r="W45" s="24">
        <v>6.8494799999999995E-2</v>
      </c>
      <c r="X45" s="21">
        <f t="shared" si="38"/>
        <v>6.4546994549269848E-2</v>
      </c>
      <c r="Y45" s="24">
        <v>-4.2084000000000003E-2</v>
      </c>
      <c r="Z45" s="21">
        <f t="shared" si="39"/>
        <v>4.6263510503145151E-2</v>
      </c>
      <c r="AA45" s="24">
        <v>2.0239899999999998E-3</v>
      </c>
      <c r="AB45" s="27">
        <f t="shared" si="25"/>
        <v>0</v>
      </c>
      <c r="AC45" s="24">
        <v>-5.8653300000000002E-3</v>
      </c>
      <c r="AD45" s="27">
        <f t="shared" si="35"/>
        <v>0</v>
      </c>
      <c r="AE45" s="23">
        <v>-5.0848099999999997E-4</v>
      </c>
      <c r="AF45" s="28">
        <f>SUM($AD$33:AD44)</f>
        <v>5</v>
      </c>
      <c r="AG45" s="23">
        <v>1.20159E-5</v>
      </c>
      <c r="AH45" s="9">
        <f t="shared" si="26"/>
        <v>25</v>
      </c>
      <c r="AI45" s="29">
        <v>5.03604E-2</v>
      </c>
      <c r="AJ45" s="27">
        <f t="shared" si="27"/>
        <v>5.0592572406238968E-2</v>
      </c>
      <c r="AK45" s="8"/>
      <c r="AL45" s="19">
        <v>11</v>
      </c>
      <c r="AM45" s="19">
        <f t="shared" si="28"/>
        <v>1</v>
      </c>
      <c r="AN45" s="19">
        <f t="shared" si="29"/>
        <v>0</v>
      </c>
      <c r="AO45" s="24">
        <v>3.1192999999999998E-4</v>
      </c>
      <c r="AP45" s="21">
        <f t="shared" si="40"/>
        <v>6.4546994549269848E-2</v>
      </c>
      <c r="AQ45" s="24">
        <v>2.90737E-4</v>
      </c>
      <c r="AR45" s="21">
        <f t="shared" si="41"/>
        <v>4.6263510503145151E-2</v>
      </c>
      <c r="AS45" s="24">
        <v>6.6824400000000002E-4</v>
      </c>
      <c r="AT45" s="27">
        <f t="shared" si="42"/>
        <v>0</v>
      </c>
      <c r="AU45" s="24">
        <v>-1.3482899999999999E-4</v>
      </c>
      <c r="AV45" s="27">
        <f t="shared" si="43"/>
        <v>0</v>
      </c>
      <c r="AW45" s="23">
        <v>-2.0327699999999999E-5</v>
      </c>
      <c r="AX45" s="30">
        <f>SUM($AM$33:AM44)</f>
        <v>5</v>
      </c>
      <c r="AY45" s="23">
        <v>7.0969799999999995E-8</v>
      </c>
      <c r="AZ45" s="9">
        <f t="shared" si="30"/>
        <v>25</v>
      </c>
      <c r="BA45" s="29">
        <v>9.4692300000000001E-4</v>
      </c>
      <c r="BB45" s="27">
        <f t="shared" si="31"/>
        <v>8.8064340326290665E-4</v>
      </c>
    </row>
    <row r="46" spans="1:54" x14ac:dyDescent="0.35">
      <c r="B46" s="19">
        <v>12</v>
      </c>
      <c r="C46" s="19">
        <v>0</v>
      </c>
      <c r="D46" s="19">
        <f t="shared" si="44"/>
        <v>1</v>
      </c>
      <c r="E46" s="20">
        <v>0.10054200000000001</v>
      </c>
      <c r="F46" s="21">
        <f t="shared" si="45"/>
        <v>5.4098778818272693E-2</v>
      </c>
      <c r="G46" s="20">
        <v>-2.1331700000000002E-3</v>
      </c>
      <c r="H46" s="21">
        <f t="shared" si="36"/>
        <v>5.0592572406238968E-2</v>
      </c>
      <c r="I46" s="20">
        <v>1.2649499999999999E-2</v>
      </c>
      <c r="J46" s="21">
        <f t="shared" si="37"/>
        <v>1</v>
      </c>
      <c r="K46" s="20">
        <v>-1.18031E-3</v>
      </c>
      <c r="L46" s="22">
        <f t="shared" si="32"/>
        <v>1</v>
      </c>
      <c r="M46" s="23">
        <v>-3.6413899999999998E-4</v>
      </c>
      <c r="N46" s="22">
        <f>SUM($C$33:C45)</f>
        <v>6</v>
      </c>
      <c r="O46" s="24">
        <v>9.7911300000000001E-7</v>
      </c>
      <c r="P46" s="25">
        <f t="shared" si="33"/>
        <v>36</v>
      </c>
      <c r="Q46" s="24">
        <v>4.9503999999999999E-2</v>
      </c>
      <c r="R46" s="26">
        <f t="shared" si="34"/>
        <v>6.4154880930266958E-2</v>
      </c>
      <c r="S46" s="8"/>
      <c r="T46" s="19">
        <v>12</v>
      </c>
      <c r="U46" s="19">
        <f t="shared" si="23"/>
        <v>0</v>
      </c>
      <c r="V46" s="19">
        <f t="shared" si="24"/>
        <v>1</v>
      </c>
      <c r="W46" s="24">
        <v>6.8494799999999995E-2</v>
      </c>
      <c r="X46" s="21">
        <f t="shared" si="38"/>
        <v>5.4098778818272693E-2</v>
      </c>
      <c r="Y46" s="24">
        <v>-4.2084000000000003E-2</v>
      </c>
      <c r="Z46" s="21">
        <f t="shared" si="39"/>
        <v>5.0592572406238968E-2</v>
      </c>
      <c r="AA46" s="24">
        <v>2.0239899999999998E-3</v>
      </c>
      <c r="AB46" s="27">
        <f t="shared" si="25"/>
        <v>1</v>
      </c>
      <c r="AC46" s="24">
        <v>-5.8653300000000002E-3</v>
      </c>
      <c r="AD46" s="27">
        <f t="shared" si="35"/>
        <v>1</v>
      </c>
      <c r="AE46" s="23">
        <v>-5.0848099999999997E-4</v>
      </c>
      <c r="AF46" s="28">
        <f>SUM($AD$33:AD45)</f>
        <v>5</v>
      </c>
      <c r="AG46" s="23">
        <v>1.20159E-5</v>
      </c>
      <c r="AH46" s="9">
        <f t="shared" si="26"/>
        <v>25</v>
      </c>
      <c r="AI46" s="29">
        <v>5.03604E-2</v>
      </c>
      <c r="AJ46" s="27">
        <f t="shared" si="27"/>
        <v>4.5853399718257665E-2</v>
      </c>
      <c r="AK46" s="8"/>
      <c r="AL46" s="19">
        <v>12</v>
      </c>
      <c r="AM46" s="19">
        <f t="shared" si="28"/>
        <v>0</v>
      </c>
      <c r="AN46" s="19">
        <f t="shared" si="29"/>
        <v>1</v>
      </c>
      <c r="AO46" s="24">
        <v>3.1192999999999998E-4</v>
      </c>
      <c r="AP46" s="21">
        <f t="shared" si="40"/>
        <v>5.4098778818272693E-2</v>
      </c>
      <c r="AQ46" s="24">
        <v>2.90737E-4</v>
      </c>
      <c r="AR46" s="21">
        <f t="shared" si="41"/>
        <v>5.0592572406238968E-2</v>
      </c>
      <c r="AS46" s="24">
        <v>6.6824400000000002E-4</v>
      </c>
      <c r="AT46" s="27">
        <f t="shared" si="42"/>
        <v>1</v>
      </c>
      <c r="AU46" s="24">
        <v>-1.3482899999999999E-4</v>
      </c>
      <c r="AV46" s="27">
        <f t="shared" si="43"/>
        <v>1</v>
      </c>
      <c r="AW46" s="23">
        <v>-2.0327699999999999E-5</v>
      </c>
      <c r="AX46" s="30">
        <f>SUM($AM$33:AM45)</f>
        <v>6</v>
      </c>
      <c r="AY46" s="23">
        <v>7.0969799999999995E-8</v>
      </c>
      <c r="AZ46" s="9">
        <f t="shared" si="30"/>
        <v>36</v>
      </c>
      <c r="BA46" s="29">
        <v>9.4692300000000001E-4</v>
      </c>
      <c r="BB46" s="27">
        <f t="shared" si="31"/>
        <v>1.3925108776004565E-3</v>
      </c>
    </row>
    <row r="47" spans="1:54" x14ac:dyDescent="0.35">
      <c r="B47" s="19">
        <v>13</v>
      </c>
      <c r="C47" s="19">
        <v>1</v>
      </c>
      <c r="D47" s="19">
        <f t="shared" si="44"/>
        <v>0</v>
      </c>
      <c r="E47" s="20">
        <v>0.10054200000000001</v>
      </c>
      <c r="F47" s="21">
        <f t="shared" si="45"/>
        <v>6.4154880930266958E-2</v>
      </c>
      <c r="G47" s="20">
        <v>-2.1331700000000002E-3</v>
      </c>
      <c r="H47" s="21">
        <f t="shared" si="36"/>
        <v>4.5853399718257665E-2</v>
      </c>
      <c r="I47" s="20">
        <v>1.2649499999999999E-2</v>
      </c>
      <c r="J47" s="21">
        <f t="shared" si="37"/>
        <v>0</v>
      </c>
      <c r="K47" s="20">
        <v>-1.18031E-3</v>
      </c>
      <c r="L47" s="22">
        <f t="shared" si="32"/>
        <v>0</v>
      </c>
      <c r="M47" s="23">
        <v>-3.6413899999999998E-4</v>
      </c>
      <c r="N47" s="22">
        <f>SUM($C$33:C46)</f>
        <v>6</v>
      </c>
      <c r="O47" s="24">
        <v>9.7911300000000001E-7</v>
      </c>
      <c r="P47" s="25">
        <f t="shared" si="33"/>
        <v>36</v>
      </c>
      <c r="Q47" s="24">
        <v>4.9503999999999999E-2</v>
      </c>
      <c r="R47" s="26">
        <f t="shared" si="34"/>
        <v>5.3706861009813901E-2</v>
      </c>
      <c r="S47" s="8"/>
      <c r="T47" s="19">
        <v>13</v>
      </c>
      <c r="U47" s="19">
        <f t="shared" si="23"/>
        <v>1</v>
      </c>
      <c r="V47" s="19">
        <f t="shared" si="24"/>
        <v>0</v>
      </c>
      <c r="W47" s="24">
        <v>6.8494799999999995E-2</v>
      </c>
      <c r="X47" s="21">
        <f t="shared" si="38"/>
        <v>6.4154880930266958E-2</v>
      </c>
      <c r="Y47" s="24">
        <v>-4.2084000000000003E-2</v>
      </c>
      <c r="Z47" s="21">
        <f t="shared" si="39"/>
        <v>4.5853399718257665E-2</v>
      </c>
      <c r="AA47" s="24">
        <v>2.0239899999999998E-3</v>
      </c>
      <c r="AB47" s="27">
        <f t="shared" si="25"/>
        <v>0</v>
      </c>
      <c r="AC47" s="24">
        <v>-5.8653300000000002E-3</v>
      </c>
      <c r="AD47" s="27">
        <f t="shared" si="35"/>
        <v>0</v>
      </c>
      <c r="AE47" s="23">
        <v>-5.0848099999999997E-4</v>
      </c>
      <c r="AF47" s="28">
        <f>SUM($AD$33:AD46)</f>
        <v>6</v>
      </c>
      <c r="AG47" s="23">
        <v>1.20159E-5</v>
      </c>
      <c r="AH47" s="9">
        <f t="shared" si="26"/>
        <v>36</v>
      </c>
      <c r="AI47" s="29">
        <v>5.03604E-2</v>
      </c>
      <c r="AJ47" s="27">
        <f t="shared" si="27"/>
        <v>5.0206667664599296E-2</v>
      </c>
      <c r="AK47" s="8"/>
      <c r="AL47" s="19">
        <v>13</v>
      </c>
      <c r="AM47" s="19">
        <f t="shared" si="28"/>
        <v>1</v>
      </c>
      <c r="AN47" s="19">
        <f t="shared" si="29"/>
        <v>0</v>
      </c>
      <c r="AO47" s="24">
        <v>3.1192999999999998E-4</v>
      </c>
      <c r="AP47" s="21">
        <f t="shared" si="40"/>
        <v>6.4154880930266958E-2</v>
      </c>
      <c r="AQ47" s="24">
        <v>2.90737E-4</v>
      </c>
      <c r="AR47" s="21">
        <f t="shared" si="41"/>
        <v>4.5853399718257665E-2</v>
      </c>
      <c r="AS47" s="24">
        <v>6.6824400000000002E-4</v>
      </c>
      <c r="AT47" s="27">
        <f t="shared" si="42"/>
        <v>0</v>
      </c>
      <c r="AU47" s="24">
        <v>-1.3482899999999999E-4</v>
      </c>
      <c r="AV47" s="27">
        <f t="shared" si="43"/>
        <v>0</v>
      </c>
      <c r="AW47" s="23">
        <v>-2.0327699999999999E-5</v>
      </c>
      <c r="AX47" s="30">
        <f>SUM($AM$33:AM46)</f>
        <v>6</v>
      </c>
      <c r="AY47" s="23">
        <v>7.0969799999999995E-8</v>
      </c>
      <c r="AZ47" s="9">
        <f t="shared" si="30"/>
        <v>36</v>
      </c>
      <c r="BA47" s="29">
        <v>9.4692300000000001E-4</v>
      </c>
      <c r="BB47" s="27">
        <f t="shared" si="31"/>
        <v>8.6085482468246531E-4</v>
      </c>
    </row>
    <row r="48" spans="1:54" x14ac:dyDescent="0.35">
      <c r="B48" s="19">
        <v>14</v>
      </c>
      <c r="C48" s="19">
        <v>0</v>
      </c>
      <c r="D48" s="19">
        <f t="shared" si="44"/>
        <v>1</v>
      </c>
      <c r="E48" s="20">
        <v>0.10054200000000001</v>
      </c>
      <c r="F48" s="21">
        <f t="shared" si="45"/>
        <v>5.3706861009813901E-2</v>
      </c>
      <c r="G48" s="20">
        <v>-2.1331700000000002E-3</v>
      </c>
      <c r="H48" s="21">
        <f t="shared" si="36"/>
        <v>5.0206667664599296E-2</v>
      </c>
      <c r="I48" s="20">
        <v>1.2649499999999999E-2</v>
      </c>
      <c r="J48" s="21">
        <f t="shared" si="37"/>
        <v>1</v>
      </c>
      <c r="K48" s="20">
        <v>-1.18031E-3</v>
      </c>
      <c r="L48" s="22">
        <f t="shared" si="32"/>
        <v>1</v>
      </c>
      <c r="M48" s="23">
        <v>-3.6413899999999998E-4</v>
      </c>
      <c r="N48" s="22">
        <f>SUM($C$33:C47)</f>
        <v>7</v>
      </c>
      <c r="O48" s="24">
        <v>9.7911300000000001E-7</v>
      </c>
      <c r="P48" s="25">
        <f t="shared" si="33"/>
        <v>49</v>
      </c>
      <c r="Q48" s="24">
        <v>4.9503999999999999E-2</v>
      </c>
      <c r="R48" s="26">
        <f t="shared" si="34"/>
        <v>6.3764889399386612E-2</v>
      </c>
      <c r="S48" s="8"/>
      <c r="T48" s="19">
        <v>14</v>
      </c>
      <c r="U48" s="19">
        <f t="shared" si="23"/>
        <v>0</v>
      </c>
      <c r="V48" s="19">
        <f t="shared" si="24"/>
        <v>1</v>
      </c>
      <c r="W48" s="24">
        <v>6.8494799999999995E-2</v>
      </c>
      <c r="X48" s="21">
        <f t="shared" si="38"/>
        <v>5.3706861009813901E-2</v>
      </c>
      <c r="Y48" s="24">
        <v>-4.2084000000000003E-2</v>
      </c>
      <c r="Z48" s="21">
        <f t="shared" si="39"/>
        <v>5.0206667664599296E-2</v>
      </c>
      <c r="AA48" s="24">
        <v>2.0239899999999998E-3</v>
      </c>
      <c r="AB48" s="27">
        <f t="shared" si="25"/>
        <v>1</v>
      </c>
      <c r="AC48" s="24">
        <v>-5.8653300000000002E-3</v>
      </c>
      <c r="AD48" s="27">
        <f t="shared" si="35"/>
        <v>1</v>
      </c>
      <c r="AE48" s="23">
        <v>-5.0848099999999997E-4</v>
      </c>
      <c r="AF48" s="28">
        <f>SUM($AD$33:AD47)</f>
        <v>6</v>
      </c>
      <c r="AG48" s="23">
        <v>1.20159E-5</v>
      </c>
      <c r="AH48" s="9">
        <f t="shared" si="26"/>
        <v>36</v>
      </c>
      <c r="AI48" s="29">
        <v>5.03604E-2</v>
      </c>
      <c r="AJ48" s="27">
        <f t="shared" si="27"/>
        <v>4.5466489701498004E-2</v>
      </c>
      <c r="AK48" s="8"/>
      <c r="AL48" s="19">
        <v>14</v>
      </c>
      <c r="AM48" s="19">
        <f t="shared" si="28"/>
        <v>0</v>
      </c>
      <c r="AN48" s="19">
        <f t="shared" si="29"/>
        <v>1</v>
      </c>
      <c r="AO48" s="24">
        <v>3.1192999999999998E-4</v>
      </c>
      <c r="AP48" s="21">
        <f t="shared" si="40"/>
        <v>5.3706861009813901E-2</v>
      </c>
      <c r="AQ48" s="24">
        <v>2.90737E-4</v>
      </c>
      <c r="AR48" s="21">
        <f t="shared" si="41"/>
        <v>5.0206667664599296E-2</v>
      </c>
      <c r="AS48" s="24">
        <v>6.6824400000000002E-4</v>
      </c>
      <c r="AT48" s="27">
        <f t="shared" si="42"/>
        <v>1</v>
      </c>
      <c r="AU48" s="24">
        <v>-1.3482899999999999E-4</v>
      </c>
      <c r="AV48" s="27">
        <f t="shared" si="43"/>
        <v>1</v>
      </c>
      <c r="AW48" s="23">
        <v>-2.0327699999999999E-5</v>
      </c>
      <c r="AX48" s="30">
        <f>SUM($AM$33:AM47)</f>
        <v>7</v>
      </c>
      <c r="AY48" s="23">
        <v>7.0969799999999995E-8</v>
      </c>
      <c r="AZ48" s="9">
        <f t="shared" si="30"/>
        <v>49</v>
      </c>
      <c r="BA48" s="29">
        <v>9.4692300000000001E-4</v>
      </c>
      <c r="BB48" s="27">
        <f t="shared" si="31"/>
        <v>1.3728713372915939E-3</v>
      </c>
    </row>
    <row r="49" spans="1:54" x14ac:dyDescent="0.35">
      <c r="B49" s="19">
        <v>15</v>
      </c>
      <c r="C49" s="19">
        <v>1</v>
      </c>
      <c r="D49" s="19">
        <f t="shared" si="44"/>
        <v>0</v>
      </c>
      <c r="E49" s="20">
        <v>0.10054200000000001</v>
      </c>
      <c r="F49" s="21">
        <f t="shared" si="45"/>
        <v>6.3764889399386612E-2</v>
      </c>
      <c r="G49" s="20">
        <v>-2.1331700000000002E-3</v>
      </c>
      <c r="H49" s="21">
        <f t="shared" si="36"/>
        <v>4.5466489701498004E-2</v>
      </c>
      <c r="I49" s="20">
        <v>1.2649499999999999E-2</v>
      </c>
      <c r="J49" s="21">
        <f t="shared" si="37"/>
        <v>0</v>
      </c>
      <c r="K49" s="20">
        <v>-1.18031E-3</v>
      </c>
      <c r="L49" s="22">
        <f t="shared" si="32"/>
        <v>0</v>
      </c>
      <c r="M49" s="23">
        <v>-3.6413899999999998E-4</v>
      </c>
      <c r="N49" s="22">
        <f>SUM($C$33:C48)</f>
        <v>7</v>
      </c>
      <c r="O49" s="24">
        <v>9.7911300000000001E-7</v>
      </c>
      <c r="P49" s="25">
        <f t="shared" si="33"/>
        <v>49</v>
      </c>
      <c r="Q49" s="24">
        <v>4.9503999999999999E-2</v>
      </c>
      <c r="R49" s="26">
        <f t="shared" si="34"/>
        <v>5.3317065295156583E-2</v>
      </c>
      <c r="S49" s="8"/>
      <c r="T49" s="19">
        <v>15</v>
      </c>
      <c r="U49" s="19">
        <f t="shared" si="23"/>
        <v>1</v>
      </c>
      <c r="V49" s="19">
        <f t="shared" si="24"/>
        <v>0</v>
      </c>
      <c r="W49" s="24">
        <v>6.8494799999999995E-2</v>
      </c>
      <c r="X49" s="21">
        <f t="shared" si="38"/>
        <v>6.3764889399386612E-2</v>
      </c>
      <c r="Y49" s="24">
        <v>-4.2084000000000003E-2</v>
      </c>
      <c r="Z49" s="21">
        <f t="shared" si="39"/>
        <v>4.5466489701498004E-2</v>
      </c>
      <c r="AA49" s="24">
        <v>2.0239899999999998E-3</v>
      </c>
      <c r="AB49" s="27">
        <f t="shared" si="25"/>
        <v>0</v>
      </c>
      <c r="AC49" s="24">
        <v>-5.8653300000000002E-3</v>
      </c>
      <c r="AD49" s="27">
        <f t="shared" si="35"/>
        <v>0</v>
      </c>
      <c r="AE49" s="23">
        <v>-5.0848099999999997E-4</v>
      </c>
      <c r="AF49" s="28">
        <f>SUM($AD$33:AD48)</f>
        <v>7</v>
      </c>
      <c r="AG49" s="23">
        <v>1.20159E-5</v>
      </c>
      <c r="AH49" s="9">
        <f t="shared" si="26"/>
        <v>49</v>
      </c>
      <c r="AI49" s="29">
        <v>5.03604E-2</v>
      </c>
      <c r="AJ49" s="27">
        <f t="shared" si="27"/>
        <v>4.9843963693835265E-2</v>
      </c>
      <c r="AK49" s="8"/>
      <c r="AL49" s="19">
        <v>15</v>
      </c>
      <c r="AM49" s="19">
        <f t="shared" si="28"/>
        <v>1</v>
      </c>
      <c r="AN49" s="19">
        <f t="shared" si="29"/>
        <v>0</v>
      </c>
      <c r="AO49" s="24">
        <v>3.1192999999999998E-4</v>
      </c>
      <c r="AP49" s="21">
        <f t="shared" si="40"/>
        <v>6.3764889399386612E-2</v>
      </c>
      <c r="AQ49" s="24">
        <v>2.90737E-4</v>
      </c>
      <c r="AR49" s="21">
        <f t="shared" si="41"/>
        <v>4.5466489701498004E-2</v>
      </c>
      <c r="AS49" s="24">
        <v>6.6824400000000002E-4</v>
      </c>
      <c r="AT49" s="27">
        <f t="shared" si="42"/>
        <v>0</v>
      </c>
      <c r="AU49" s="24">
        <v>-1.3482899999999999E-4</v>
      </c>
      <c r="AV49" s="27">
        <f t="shared" si="43"/>
        <v>0</v>
      </c>
      <c r="AW49" s="23">
        <v>-2.0327699999999999E-5</v>
      </c>
      <c r="AX49" s="30">
        <f>SUM($AM$33:AM48)</f>
        <v>7</v>
      </c>
      <c r="AY49" s="23">
        <v>7.0969799999999995E-8</v>
      </c>
      <c r="AZ49" s="9">
        <f t="shared" si="30"/>
        <v>49</v>
      </c>
      <c r="BA49" s="29">
        <v>9.4692300000000001E-4</v>
      </c>
      <c r="BB49" s="27">
        <f t="shared" si="31"/>
        <v>8.4121559296669514E-4</v>
      </c>
    </row>
    <row r="50" spans="1:54" x14ac:dyDescent="0.35">
      <c r="B50" s="19">
        <v>16</v>
      </c>
      <c r="C50" s="19">
        <v>0</v>
      </c>
      <c r="D50" s="19">
        <f t="shared" si="44"/>
        <v>1</v>
      </c>
      <c r="E50" s="20">
        <v>0.10054200000000001</v>
      </c>
      <c r="F50" s="21">
        <f t="shared" si="45"/>
        <v>5.3317065295156583E-2</v>
      </c>
      <c r="G50" s="20">
        <v>-2.1331700000000002E-3</v>
      </c>
      <c r="H50" s="21">
        <f t="shared" si="36"/>
        <v>4.9843963693835265E-2</v>
      </c>
      <c r="I50" s="20">
        <v>1.2649499999999999E-2</v>
      </c>
      <c r="J50" s="21">
        <f t="shared" si="37"/>
        <v>1</v>
      </c>
      <c r="K50" s="20">
        <v>-1.18031E-3</v>
      </c>
      <c r="L50" s="22">
        <f t="shared" si="32"/>
        <v>1</v>
      </c>
      <c r="M50" s="23">
        <v>-3.6413899999999998E-4</v>
      </c>
      <c r="N50" s="22">
        <f>SUM($C$33:C49)</f>
        <v>8</v>
      </c>
      <c r="O50" s="24">
        <v>9.7911300000000001E-7</v>
      </c>
      <c r="P50" s="25">
        <f t="shared" si="33"/>
        <v>64</v>
      </c>
      <c r="Q50" s="24">
        <v>4.9503999999999999E-2</v>
      </c>
      <c r="R50" s="26">
        <f t="shared" si="34"/>
        <v>6.3377019962872858E-2</v>
      </c>
      <c r="S50" s="8"/>
      <c r="T50" s="19">
        <v>16</v>
      </c>
      <c r="U50" s="19">
        <f t="shared" si="23"/>
        <v>0</v>
      </c>
      <c r="V50" s="19">
        <f t="shared" si="24"/>
        <v>1</v>
      </c>
      <c r="W50" s="24">
        <v>6.8494799999999995E-2</v>
      </c>
      <c r="X50" s="21">
        <f t="shared" si="38"/>
        <v>5.3317065295156583E-2</v>
      </c>
      <c r="Y50" s="24">
        <v>-4.2084000000000003E-2</v>
      </c>
      <c r="Z50" s="21">
        <f t="shared" si="39"/>
        <v>4.9843963693835265E-2</v>
      </c>
      <c r="AA50" s="24">
        <v>2.0239899999999998E-3</v>
      </c>
      <c r="AB50" s="27">
        <f t="shared" si="25"/>
        <v>1</v>
      </c>
      <c r="AC50" s="24">
        <v>-5.8653300000000002E-3</v>
      </c>
      <c r="AD50" s="27">
        <f t="shared" si="35"/>
        <v>1</v>
      </c>
      <c r="AE50" s="23">
        <v>-5.0848099999999997E-4</v>
      </c>
      <c r="AF50" s="28">
        <f>SUM($AD$33:AD49)</f>
        <v>7</v>
      </c>
      <c r="AG50" s="23">
        <v>1.20159E-5</v>
      </c>
      <c r="AH50" s="9">
        <f t="shared" si="26"/>
        <v>49</v>
      </c>
      <c r="AI50" s="29">
        <v>5.03604E-2</v>
      </c>
      <c r="AJ50" s="27">
        <f t="shared" si="27"/>
        <v>4.5102780455887323E-2</v>
      </c>
      <c r="AK50" s="8"/>
      <c r="AL50" s="19">
        <v>16</v>
      </c>
      <c r="AM50" s="19">
        <f t="shared" si="28"/>
        <v>0</v>
      </c>
      <c r="AN50" s="19">
        <f t="shared" si="29"/>
        <v>1</v>
      </c>
      <c r="AO50" s="24">
        <v>3.1192999999999998E-4</v>
      </c>
      <c r="AP50" s="21">
        <f t="shared" si="40"/>
        <v>5.3317065295156583E-2</v>
      </c>
      <c r="AQ50" s="24">
        <v>2.90737E-4</v>
      </c>
      <c r="AR50" s="21">
        <f t="shared" si="41"/>
        <v>4.9843963693835265E-2</v>
      </c>
      <c r="AS50" s="24">
        <v>6.6824400000000002E-4</v>
      </c>
      <c r="AT50" s="27">
        <f t="shared" si="42"/>
        <v>1</v>
      </c>
      <c r="AU50" s="24">
        <v>-1.3482899999999999E-4</v>
      </c>
      <c r="AV50" s="27">
        <f t="shared" si="43"/>
        <v>1</v>
      </c>
      <c r="AW50" s="23">
        <v>-2.0327699999999999E-5</v>
      </c>
      <c r="AX50" s="30">
        <f>SUM($AM$33:AM49)</f>
        <v>8</v>
      </c>
      <c r="AY50" s="23">
        <v>7.0969799999999995E-8</v>
      </c>
      <c r="AZ50" s="9">
        <f t="shared" si="30"/>
        <v>64</v>
      </c>
      <c r="BA50" s="29">
        <v>9.4692300000000001E-4</v>
      </c>
      <c r="BB50" s="27">
        <f t="shared" si="31"/>
        <v>1.3533811438499728E-3</v>
      </c>
    </row>
    <row r="51" spans="1:54" x14ac:dyDescent="0.35">
      <c r="B51" s="19">
        <v>17</v>
      </c>
      <c r="C51" s="19">
        <v>1</v>
      </c>
      <c r="D51" s="19">
        <f t="shared" si="44"/>
        <v>0</v>
      </c>
      <c r="E51" s="20">
        <v>0.10054200000000001</v>
      </c>
      <c r="F51" s="21">
        <f t="shared" si="45"/>
        <v>6.3377019962872858E-2</v>
      </c>
      <c r="G51" s="20">
        <v>-2.1331700000000002E-3</v>
      </c>
      <c r="H51" s="21">
        <f t="shared" si="36"/>
        <v>4.5102780455887323E-2</v>
      </c>
      <c r="I51" s="20">
        <v>1.2649499999999999E-2</v>
      </c>
      <c r="J51" s="21">
        <f t="shared" si="37"/>
        <v>0</v>
      </c>
      <c r="K51" s="20">
        <v>-1.18031E-3</v>
      </c>
      <c r="L51" s="22">
        <f t="shared" si="32"/>
        <v>0</v>
      </c>
      <c r="M51" s="23">
        <v>-3.6413899999999998E-4</v>
      </c>
      <c r="N51" s="22">
        <f>SUM($C$33:C50)</f>
        <v>8</v>
      </c>
      <c r="O51" s="24">
        <v>9.7911300000000001E-7</v>
      </c>
      <c r="P51" s="25">
        <f t="shared" si="33"/>
        <v>64</v>
      </c>
      <c r="Q51" s="24">
        <v>4.9503999999999999E-2</v>
      </c>
      <c r="R51" s="26">
        <f t="shared" si="34"/>
        <v>5.2929391674922076E-2</v>
      </c>
      <c r="S51" s="8"/>
      <c r="T51" s="19">
        <v>17</v>
      </c>
      <c r="U51" s="19">
        <f t="shared" si="23"/>
        <v>1</v>
      </c>
      <c r="V51" s="19">
        <f t="shared" si="24"/>
        <v>0</v>
      </c>
      <c r="W51" s="24">
        <v>6.8494799999999995E-2</v>
      </c>
      <c r="X51" s="21">
        <f t="shared" si="38"/>
        <v>6.3377019962872858E-2</v>
      </c>
      <c r="Y51" s="24">
        <v>-4.2084000000000003E-2</v>
      </c>
      <c r="Z51" s="21">
        <f t="shared" si="39"/>
        <v>4.5102780455887323E-2</v>
      </c>
      <c r="AA51" s="24">
        <v>2.0239899999999998E-3</v>
      </c>
      <c r="AB51" s="27">
        <f t="shared" si="25"/>
        <v>0</v>
      </c>
      <c r="AC51" s="24">
        <v>-5.8653300000000002E-3</v>
      </c>
      <c r="AD51" s="27">
        <f t="shared" si="35"/>
        <v>0</v>
      </c>
      <c r="AE51" s="23">
        <v>-5.0848099999999997E-4</v>
      </c>
      <c r="AF51" s="28">
        <f>SUM($AD$33:AD50)</f>
        <v>8</v>
      </c>
      <c r="AG51" s="23">
        <v>1.20159E-5</v>
      </c>
      <c r="AH51" s="9">
        <f t="shared" si="26"/>
        <v>64</v>
      </c>
      <c r="AI51" s="29">
        <v>5.03604E-2</v>
      </c>
      <c r="AJ51" s="27">
        <f t="shared" si="27"/>
        <v>4.9504460494247421E-2</v>
      </c>
      <c r="AK51" s="8"/>
      <c r="AL51" s="19">
        <v>17</v>
      </c>
      <c r="AM51" s="19">
        <f t="shared" si="28"/>
        <v>1</v>
      </c>
      <c r="AN51" s="19">
        <f t="shared" si="29"/>
        <v>0</v>
      </c>
      <c r="AO51" s="24">
        <v>3.1192999999999998E-4</v>
      </c>
      <c r="AP51" s="21">
        <f t="shared" si="40"/>
        <v>6.3377019962872858E-2</v>
      </c>
      <c r="AQ51" s="24">
        <v>2.90737E-4</v>
      </c>
      <c r="AR51" s="21">
        <f t="shared" si="41"/>
        <v>4.5102780455887323E-2</v>
      </c>
      <c r="AS51" s="24">
        <v>6.6824400000000002E-4</v>
      </c>
      <c r="AT51" s="27">
        <f t="shared" si="42"/>
        <v>0</v>
      </c>
      <c r="AU51" s="24">
        <v>-1.3482899999999999E-4</v>
      </c>
      <c r="AV51" s="27">
        <f t="shared" si="43"/>
        <v>0</v>
      </c>
      <c r="AW51" s="23">
        <v>-2.0327699999999999E-5</v>
      </c>
      <c r="AX51" s="30">
        <f>SUM($AM$33:AM50)</f>
        <v>8</v>
      </c>
      <c r="AY51" s="23">
        <v>7.0969799999999995E-8</v>
      </c>
      <c r="AZ51" s="9">
        <f t="shared" si="30"/>
        <v>64</v>
      </c>
      <c r="BA51" s="29">
        <v>9.4692300000000001E-4</v>
      </c>
      <c r="BB51" s="27">
        <f t="shared" si="31"/>
        <v>8.2172570811842223E-4</v>
      </c>
    </row>
    <row r="52" spans="1:54" x14ac:dyDescent="0.35">
      <c r="B52" s="19">
        <v>18</v>
      </c>
      <c r="C52" s="19">
        <v>0</v>
      </c>
      <c r="D52" s="19">
        <f t="shared" si="44"/>
        <v>1</v>
      </c>
      <c r="E52" s="20">
        <v>0.10054200000000001</v>
      </c>
      <c r="F52" s="21">
        <f t="shared" si="45"/>
        <v>5.2929391674922076E-2</v>
      </c>
      <c r="G52" s="20">
        <v>-2.1331700000000002E-3</v>
      </c>
      <c r="H52" s="21">
        <f t="shared" si="36"/>
        <v>4.9504460494247421E-2</v>
      </c>
      <c r="I52" s="20">
        <v>1.2649499999999999E-2</v>
      </c>
      <c r="J52" s="21">
        <f t="shared" si="37"/>
        <v>1</v>
      </c>
      <c r="K52" s="20">
        <v>-1.18031E-3</v>
      </c>
      <c r="L52" s="22">
        <f t="shared" si="32"/>
        <v>1</v>
      </c>
      <c r="M52" s="23">
        <v>-3.6413899999999998E-4</v>
      </c>
      <c r="N52" s="22">
        <f>SUM($C$33:C51)</f>
        <v>9</v>
      </c>
      <c r="O52" s="24">
        <v>9.7911300000000001E-7</v>
      </c>
      <c r="P52" s="25">
        <f t="shared" si="33"/>
        <v>81</v>
      </c>
      <c r="Q52" s="24">
        <v>4.9503999999999999E-2</v>
      </c>
      <c r="R52" s="26">
        <f t="shared" si="34"/>
        <v>6.2991272620787492E-2</v>
      </c>
      <c r="S52" s="8"/>
      <c r="T52" s="19">
        <v>18</v>
      </c>
      <c r="U52" s="19">
        <f t="shared" si="23"/>
        <v>0</v>
      </c>
      <c r="V52" s="19">
        <f t="shared" si="24"/>
        <v>1</v>
      </c>
      <c r="W52" s="24">
        <v>6.8494799999999995E-2</v>
      </c>
      <c r="X52" s="21">
        <f t="shared" si="38"/>
        <v>5.2929391674922076E-2</v>
      </c>
      <c r="Y52" s="24">
        <v>-4.2084000000000003E-2</v>
      </c>
      <c r="Z52" s="21">
        <f t="shared" si="39"/>
        <v>4.9504460494247421E-2</v>
      </c>
      <c r="AA52" s="24">
        <v>2.0239899999999998E-3</v>
      </c>
      <c r="AB52" s="27">
        <f t="shared" si="25"/>
        <v>1</v>
      </c>
      <c r="AC52" s="24">
        <v>-5.8653300000000002E-3</v>
      </c>
      <c r="AD52" s="27">
        <f t="shared" si="35"/>
        <v>1</v>
      </c>
      <c r="AE52" s="23">
        <v>-5.0848099999999997E-4</v>
      </c>
      <c r="AF52" s="28">
        <f>SUM($AD$33:AD51)</f>
        <v>8</v>
      </c>
      <c r="AG52" s="23">
        <v>1.20159E-5</v>
      </c>
      <c r="AH52" s="9">
        <f t="shared" si="26"/>
        <v>64</v>
      </c>
      <c r="AI52" s="29">
        <v>5.03604E-2</v>
      </c>
      <c r="AJ52" s="27">
        <f t="shared" si="27"/>
        <v>4.4762271981455541E-2</v>
      </c>
      <c r="AK52" s="8"/>
      <c r="AL52" s="19">
        <v>18</v>
      </c>
      <c r="AM52" s="19">
        <f t="shared" si="28"/>
        <v>0</v>
      </c>
      <c r="AN52" s="19">
        <f t="shared" si="29"/>
        <v>1</v>
      </c>
      <c r="AO52" s="24">
        <v>3.1192999999999998E-4</v>
      </c>
      <c r="AP52" s="21">
        <f t="shared" si="40"/>
        <v>5.2929391674922076E-2</v>
      </c>
      <c r="AQ52" s="24">
        <v>2.90737E-4</v>
      </c>
      <c r="AR52" s="21">
        <f t="shared" si="41"/>
        <v>4.9504460494247421E-2</v>
      </c>
      <c r="AS52" s="24">
        <v>6.6824400000000002E-4</v>
      </c>
      <c r="AT52" s="27">
        <f t="shared" si="42"/>
        <v>1</v>
      </c>
      <c r="AU52" s="24">
        <v>-1.3482899999999999E-4</v>
      </c>
      <c r="AV52" s="27">
        <f t="shared" si="43"/>
        <v>1</v>
      </c>
      <c r="AW52" s="23">
        <v>-2.0327699999999999E-5</v>
      </c>
      <c r="AX52" s="30">
        <f>SUM($AM$33:AM51)</f>
        <v>9</v>
      </c>
      <c r="AY52" s="23">
        <v>7.0969799999999995E-8</v>
      </c>
      <c r="AZ52" s="9">
        <f t="shared" si="30"/>
        <v>81</v>
      </c>
      <c r="BA52" s="29">
        <v>9.4692300000000001E-4</v>
      </c>
      <c r="BB52" s="27">
        <f t="shared" si="31"/>
        <v>1.3340402972758746E-3</v>
      </c>
    </row>
    <row r="53" spans="1:54" x14ac:dyDescent="0.35">
      <c r="B53" s="19">
        <v>19</v>
      </c>
      <c r="C53" s="19">
        <v>1</v>
      </c>
      <c r="D53" s="19">
        <f t="shared" si="44"/>
        <v>0</v>
      </c>
      <c r="E53" s="20">
        <v>0.10054200000000001</v>
      </c>
      <c r="F53" s="21">
        <f t="shared" si="45"/>
        <v>6.2991272620787492E-2</v>
      </c>
      <c r="G53" s="20">
        <v>-2.1331700000000002E-3</v>
      </c>
      <c r="H53" s="21">
        <f t="shared" si="36"/>
        <v>4.4762271981455541E-2</v>
      </c>
      <c r="I53" s="20">
        <v>1.2649499999999999E-2</v>
      </c>
      <c r="J53" s="21">
        <f t="shared" si="37"/>
        <v>0</v>
      </c>
      <c r="K53" s="20">
        <v>-1.18031E-3</v>
      </c>
      <c r="L53" s="22">
        <f t="shared" si="32"/>
        <v>0</v>
      </c>
      <c r="M53" s="23">
        <v>-3.6413899999999998E-4</v>
      </c>
      <c r="N53" s="22">
        <f>SUM($C$33:C52)</f>
        <v>9</v>
      </c>
      <c r="O53" s="24">
        <v>9.7911300000000001E-7</v>
      </c>
      <c r="P53" s="25">
        <f t="shared" si="33"/>
        <v>81</v>
      </c>
      <c r="Q53" s="24">
        <v>4.9503999999999999E-2</v>
      </c>
      <c r="R53" s="26">
        <f t="shared" si="34"/>
        <v>5.2543840149116533E-2</v>
      </c>
      <c r="S53" s="8"/>
      <c r="T53" s="19">
        <v>19</v>
      </c>
      <c r="U53" s="19">
        <f t="shared" si="23"/>
        <v>1</v>
      </c>
      <c r="V53" s="19">
        <f t="shared" si="24"/>
        <v>0</v>
      </c>
      <c r="W53" s="24">
        <v>6.8494799999999995E-2</v>
      </c>
      <c r="X53" s="21">
        <f t="shared" si="38"/>
        <v>6.2991272620787492E-2</v>
      </c>
      <c r="Y53" s="24">
        <v>-4.2084000000000003E-2</v>
      </c>
      <c r="Z53" s="21">
        <f t="shared" si="39"/>
        <v>4.4762271981455541E-2</v>
      </c>
      <c r="AA53" s="24">
        <v>2.0239899999999998E-3</v>
      </c>
      <c r="AB53" s="27">
        <f t="shared" si="25"/>
        <v>0</v>
      </c>
      <c r="AC53" s="24">
        <v>-5.8653300000000002E-3</v>
      </c>
      <c r="AD53" s="27">
        <f t="shared" si="35"/>
        <v>0</v>
      </c>
      <c r="AE53" s="23">
        <v>-5.0848099999999997E-4</v>
      </c>
      <c r="AF53" s="28">
        <f>SUM($AD$33:AD52)</f>
        <v>9</v>
      </c>
      <c r="AG53" s="23">
        <v>1.20159E-5</v>
      </c>
      <c r="AH53" s="9">
        <f t="shared" si="26"/>
        <v>81</v>
      </c>
      <c r="AI53" s="29">
        <v>5.03604E-2</v>
      </c>
      <c r="AJ53" s="27">
        <f t="shared" si="27"/>
        <v>4.918815806583874E-2</v>
      </c>
      <c r="AK53" s="8"/>
      <c r="AL53" s="19">
        <v>19</v>
      </c>
      <c r="AM53" s="19">
        <f t="shared" si="28"/>
        <v>1</v>
      </c>
      <c r="AN53" s="19">
        <f t="shared" si="29"/>
        <v>0</v>
      </c>
      <c r="AO53" s="24">
        <v>3.1192999999999998E-4</v>
      </c>
      <c r="AP53" s="21">
        <f t="shared" si="40"/>
        <v>6.2991272620787492E-2</v>
      </c>
      <c r="AQ53" s="24">
        <v>2.90737E-4</v>
      </c>
      <c r="AR53" s="21">
        <f t="shared" si="41"/>
        <v>4.4762271981455541E-2</v>
      </c>
      <c r="AS53" s="24">
        <v>6.6824400000000002E-4</v>
      </c>
      <c r="AT53" s="27">
        <f t="shared" si="42"/>
        <v>0</v>
      </c>
      <c r="AU53" s="24">
        <v>-1.3482899999999999E-4</v>
      </c>
      <c r="AV53" s="27">
        <f t="shared" si="43"/>
        <v>0</v>
      </c>
      <c r="AW53" s="23">
        <v>-2.0327699999999999E-5</v>
      </c>
      <c r="AX53" s="30">
        <f>SUM($AM$33:AM52)</f>
        <v>9</v>
      </c>
      <c r="AY53" s="23">
        <v>7.0969799999999995E-8</v>
      </c>
      <c r="AZ53" s="9">
        <f t="shared" si="30"/>
        <v>81</v>
      </c>
      <c r="BA53" s="29">
        <v>9.4692300000000001E-4</v>
      </c>
      <c r="BB53" s="27">
        <f t="shared" si="31"/>
        <v>8.0238517013767475E-4</v>
      </c>
    </row>
    <row r="54" spans="1:54" x14ac:dyDescent="0.35">
      <c r="B54" s="19">
        <v>20</v>
      </c>
      <c r="C54" s="19">
        <v>0</v>
      </c>
      <c r="D54" s="19">
        <f t="shared" si="44"/>
        <v>1</v>
      </c>
      <c r="E54" s="20">
        <v>0.10054200000000001</v>
      </c>
      <c r="F54" s="21">
        <f t="shared" si="45"/>
        <v>5.2543840149116533E-2</v>
      </c>
      <c r="G54" s="20">
        <v>-2.1331700000000002E-3</v>
      </c>
      <c r="H54" s="21">
        <f t="shared" si="36"/>
        <v>4.918815806583874E-2</v>
      </c>
      <c r="I54" s="20">
        <v>1.2649499999999999E-2</v>
      </c>
      <c r="J54" s="21">
        <f t="shared" si="37"/>
        <v>1</v>
      </c>
      <c r="K54" s="20">
        <v>-1.18031E-3</v>
      </c>
      <c r="L54" s="22">
        <f t="shared" si="32"/>
        <v>1</v>
      </c>
      <c r="M54" s="23">
        <v>-3.6413899999999998E-4</v>
      </c>
      <c r="N54" s="22">
        <f>SUM($C$33:C53)</f>
        <v>10</v>
      </c>
      <c r="O54" s="24">
        <v>9.7911300000000001E-7</v>
      </c>
      <c r="P54" s="25">
        <f t="shared" si="33"/>
        <v>100</v>
      </c>
      <c r="Q54" s="24">
        <v>4.9503999999999999E-2</v>
      </c>
      <c r="R54" s="26">
        <f t="shared" si="34"/>
        <v>6.2607647373131167E-2</v>
      </c>
      <c r="S54" s="8"/>
      <c r="T54" s="19">
        <v>20</v>
      </c>
      <c r="U54" s="19">
        <f t="shared" si="23"/>
        <v>0</v>
      </c>
      <c r="V54" s="19">
        <f t="shared" si="24"/>
        <v>1</v>
      </c>
      <c r="W54" s="24">
        <v>6.8494799999999995E-2</v>
      </c>
      <c r="X54" s="21">
        <f t="shared" si="38"/>
        <v>5.2543840149116533E-2</v>
      </c>
      <c r="Y54" s="24">
        <v>-4.2084000000000003E-2</v>
      </c>
      <c r="Z54" s="21">
        <f t="shared" si="39"/>
        <v>4.918815806583874E-2</v>
      </c>
      <c r="AA54" s="24">
        <v>2.0239899999999998E-3</v>
      </c>
      <c r="AB54" s="27">
        <f t="shared" si="25"/>
        <v>1</v>
      </c>
      <c r="AC54" s="24">
        <v>-5.8653300000000002E-3</v>
      </c>
      <c r="AD54" s="27">
        <f t="shared" si="35"/>
        <v>1</v>
      </c>
      <c r="AE54" s="23">
        <v>-5.0848099999999997E-4</v>
      </c>
      <c r="AF54" s="28">
        <f>SUM($AD$33:AD53)</f>
        <v>9</v>
      </c>
      <c r="AG54" s="23">
        <v>1.20159E-5</v>
      </c>
      <c r="AH54" s="9">
        <f t="shared" si="26"/>
        <v>81</v>
      </c>
      <c r="AI54" s="29">
        <v>5.03604E-2</v>
      </c>
      <c r="AJ54" s="27">
        <f t="shared" si="27"/>
        <v>4.444496427820295E-2</v>
      </c>
      <c r="AK54" s="8"/>
      <c r="AL54" s="19">
        <v>20</v>
      </c>
      <c r="AM54" s="19">
        <f t="shared" si="28"/>
        <v>0</v>
      </c>
      <c r="AN54" s="19">
        <f t="shared" si="29"/>
        <v>1</v>
      </c>
      <c r="AO54" s="24">
        <v>3.1192999999999998E-4</v>
      </c>
      <c r="AP54" s="21">
        <f t="shared" si="40"/>
        <v>5.2543840149116533E-2</v>
      </c>
      <c r="AQ54" s="24">
        <v>2.90737E-4</v>
      </c>
      <c r="AR54" s="21">
        <f t="shared" si="41"/>
        <v>4.918815806583874E-2</v>
      </c>
      <c r="AS54" s="24">
        <v>6.6824400000000002E-4</v>
      </c>
      <c r="AT54" s="27">
        <f t="shared" si="42"/>
        <v>1</v>
      </c>
      <c r="AU54" s="24">
        <v>-1.3482899999999999E-4</v>
      </c>
      <c r="AV54" s="27">
        <f t="shared" si="43"/>
        <v>1</v>
      </c>
      <c r="AW54" s="23">
        <v>-2.0327699999999999E-5</v>
      </c>
      <c r="AX54" s="30">
        <f>SUM($AM$33:AM53)</f>
        <v>10</v>
      </c>
      <c r="AY54" s="23">
        <v>7.0969799999999995E-8</v>
      </c>
      <c r="AZ54" s="9">
        <f t="shared" si="30"/>
        <v>100</v>
      </c>
      <c r="BA54" s="29">
        <v>9.4692300000000001E-4</v>
      </c>
      <c r="BB54" s="27">
        <f t="shared" si="31"/>
        <v>1.3148487975693016E-3</v>
      </c>
    </row>
    <row r="55" spans="1:54" x14ac:dyDescent="0.35">
      <c r="B55" s="19">
        <v>21</v>
      </c>
      <c r="C55" s="19">
        <v>1</v>
      </c>
      <c r="D55" s="19">
        <f t="shared" si="44"/>
        <v>0</v>
      </c>
      <c r="E55" s="20">
        <v>0.10054200000000001</v>
      </c>
      <c r="F55" s="21">
        <f t="shared" si="45"/>
        <v>6.2607647373131167E-2</v>
      </c>
      <c r="G55" s="20">
        <v>-2.1331700000000002E-3</v>
      </c>
      <c r="H55" s="21">
        <f t="shared" si="36"/>
        <v>4.444496427820295E-2</v>
      </c>
      <c r="I55" s="20">
        <v>1.2649499999999999E-2</v>
      </c>
      <c r="J55" s="21">
        <f t="shared" si="37"/>
        <v>0</v>
      </c>
      <c r="K55" s="20">
        <v>-1.18031E-3</v>
      </c>
      <c r="L55" s="22">
        <f t="shared" si="32"/>
        <v>0</v>
      </c>
      <c r="M55" s="23">
        <v>-3.6413899999999998E-4</v>
      </c>
      <c r="N55" s="22">
        <f>SUM($C$33:C54)</f>
        <v>10</v>
      </c>
      <c r="O55" s="24">
        <v>9.7911300000000001E-7</v>
      </c>
      <c r="P55" s="25">
        <f t="shared" si="33"/>
        <v>100</v>
      </c>
      <c r="Q55" s="24">
        <v>4.9503999999999999E-2</v>
      </c>
      <c r="R55" s="26">
        <f t="shared" si="34"/>
        <v>5.2160410717740018E-2</v>
      </c>
      <c r="S55" s="8"/>
      <c r="T55" s="19">
        <v>21</v>
      </c>
      <c r="U55" s="19">
        <f t="shared" si="23"/>
        <v>1</v>
      </c>
      <c r="V55" s="19">
        <f t="shared" si="24"/>
        <v>0</v>
      </c>
      <c r="W55" s="24">
        <v>6.8494799999999995E-2</v>
      </c>
      <c r="X55" s="21">
        <f t="shared" si="38"/>
        <v>6.2607647373131167E-2</v>
      </c>
      <c r="Y55" s="24">
        <v>-4.2084000000000003E-2</v>
      </c>
      <c r="Z55" s="21">
        <f t="shared" si="39"/>
        <v>4.444496427820295E-2</v>
      </c>
      <c r="AA55" s="24">
        <v>2.0239899999999998E-3</v>
      </c>
      <c r="AB55" s="27">
        <f t="shared" si="25"/>
        <v>0</v>
      </c>
      <c r="AC55" s="24">
        <v>-5.8653300000000002E-3</v>
      </c>
      <c r="AD55" s="27">
        <f t="shared" si="35"/>
        <v>0</v>
      </c>
      <c r="AE55" s="23">
        <v>-5.0848099999999997E-4</v>
      </c>
      <c r="AF55" s="28">
        <f>SUM($AD$33:AD54)</f>
        <v>10</v>
      </c>
      <c r="AG55" s="23">
        <v>1.20159E-5</v>
      </c>
      <c r="AH55" s="9">
        <f t="shared" si="26"/>
        <v>100</v>
      </c>
      <c r="AI55" s="29">
        <v>5.03604E-2</v>
      </c>
      <c r="AJ55" s="27">
        <f t="shared" si="27"/>
        <v>4.889505640860925E-2</v>
      </c>
      <c r="AK55" s="8"/>
      <c r="AL55" s="19">
        <v>21</v>
      </c>
      <c r="AM55" s="19">
        <f t="shared" si="28"/>
        <v>1</v>
      </c>
      <c r="AN55" s="19">
        <f t="shared" si="29"/>
        <v>0</v>
      </c>
      <c r="AO55" s="24">
        <v>3.1192999999999998E-4</v>
      </c>
      <c r="AP55" s="21">
        <f t="shared" si="40"/>
        <v>6.2607647373131167E-2</v>
      </c>
      <c r="AQ55" s="24">
        <v>2.90737E-4</v>
      </c>
      <c r="AR55" s="21">
        <f t="shared" si="41"/>
        <v>4.444496427820295E-2</v>
      </c>
      <c r="AS55" s="24">
        <v>6.6824400000000002E-4</v>
      </c>
      <c r="AT55" s="27">
        <f t="shared" si="42"/>
        <v>0</v>
      </c>
      <c r="AU55" s="24">
        <v>-1.3482899999999999E-4</v>
      </c>
      <c r="AV55" s="27">
        <f t="shared" si="43"/>
        <v>0</v>
      </c>
      <c r="AW55" s="23">
        <v>-2.0327699999999999E-5</v>
      </c>
      <c r="AX55" s="30">
        <f>SUM($AM$33:AM54)</f>
        <v>10</v>
      </c>
      <c r="AY55" s="23">
        <v>7.0969799999999995E-8</v>
      </c>
      <c r="AZ55" s="9">
        <f t="shared" si="30"/>
        <v>100</v>
      </c>
      <c r="BA55" s="29">
        <v>9.4692300000000001E-4</v>
      </c>
      <c r="BB55" s="27">
        <f t="shared" si="31"/>
        <v>7.8319397902445272E-4</v>
      </c>
    </row>
    <row r="56" spans="1:54" x14ac:dyDescent="0.35">
      <c r="B56" s="19">
        <v>22</v>
      </c>
      <c r="C56" s="19">
        <v>0</v>
      </c>
      <c r="D56" s="19">
        <f t="shared" si="44"/>
        <v>1</v>
      </c>
      <c r="E56" s="20">
        <v>0.10054200000000001</v>
      </c>
      <c r="F56" s="21">
        <f t="shared" si="45"/>
        <v>5.2160410717740018E-2</v>
      </c>
      <c r="G56" s="20">
        <v>-2.1331700000000002E-3</v>
      </c>
      <c r="H56" s="21">
        <f t="shared" si="36"/>
        <v>4.889505640860925E-2</v>
      </c>
      <c r="I56" s="20">
        <v>1.2649499999999999E-2</v>
      </c>
      <c r="J56" s="21">
        <f t="shared" si="37"/>
        <v>1</v>
      </c>
      <c r="K56" s="20">
        <v>-1.18031E-3</v>
      </c>
      <c r="L56" s="22">
        <f t="shared" si="32"/>
        <v>1</v>
      </c>
      <c r="M56" s="23">
        <v>-3.6413899999999998E-4</v>
      </c>
      <c r="N56" s="22">
        <f>SUM($C$33:C55)</f>
        <v>11</v>
      </c>
      <c r="O56" s="24">
        <v>9.7911300000000001E-7</v>
      </c>
      <c r="P56" s="25">
        <f t="shared" si="33"/>
        <v>121</v>
      </c>
      <c r="Q56" s="24">
        <v>4.9503999999999999E-2</v>
      </c>
      <c r="R56" s="26">
        <f t="shared" si="34"/>
        <v>6.2226144219903863E-2</v>
      </c>
      <c r="S56" s="8"/>
      <c r="T56" s="19">
        <v>22</v>
      </c>
      <c r="U56" s="19">
        <f t="shared" si="23"/>
        <v>0</v>
      </c>
      <c r="V56" s="19">
        <f t="shared" si="24"/>
        <v>1</v>
      </c>
      <c r="W56" s="24">
        <v>6.8494799999999995E-2</v>
      </c>
      <c r="X56" s="21">
        <f t="shared" si="38"/>
        <v>5.2160410717740018E-2</v>
      </c>
      <c r="Y56" s="24">
        <v>-4.2084000000000003E-2</v>
      </c>
      <c r="Z56" s="21">
        <f t="shared" si="39"/>
        <v>4.889505640860925E-2</v>
      </c>
      <c r="AA56" s="24">
        <v>2.0239899999999998E-3</v>
      </c>
      <c r="AB56" s="27">
        <f t="shared" si="25"/>
        <v>1</v>
      </c>
      <c r="AC56" s="24">
        <v>-5.8653300000000002E-3</v>
      </c>
      <c r="AD56" s="27">
        <f t="shared" si="35"/>
        <v>1</v>
      </c>
      <c r="AE56" s="23">
        <v>-5.0848099999999997E-4</v>
      </c>
      <c r="AF56" s="28">
        <f>SUM($AD$33:AD55)</f>
        <v>10</v>
      </c>
      <c r="AG56" s="23">
        <v>1.20159E-5</v>
      </c>
      <c r="AH56" s="9">
        <f t="shared" si="26"/>
        <v>100</v>
      </c>
      <c r="AI56" s="29">
        <v>5.03604E-2</v>
      </c>
      <c r="AJ56" s="27">
        <f t="shared" si="27"/>
        <v>4.4150857346129543E-2</v>
      </c>
      <c r="AK56" s="8"/>
      <c r="AL56" s="19">
        <v>22</v>
      </c>
      <c r="AM56" s="19">
        <f t="shared" si="28"/>
        <v>0</v>
      </c>
      <c r="AN56" s="19">
        <f t="shared" si="29"/>
        <v>1</v>
      </c>
      <c r="AO56" s="24">
        <v>3.1192999999999998E-4</v>
      </c>
      <c r="AP56" s="21">
        <f t="shared" si="40"/>
        <v>5.2160410717740018E-2</v>
      </c>
      <c r="AQ56" s="24">
        <v>2.90737E-4</v>
      </c>
      <c r="AR56" s="21">
        <f t="shared" si="41"/>
        <v>4.889505640860925E-2</v>
      </c>
      <c r="AS56" s="24">
        <v>6.6824400000000002E-4</v>
      </c>
      <c r="AT56" s="27">
        <f t="shared" si="42"/>
        <v>1</v>
      </c>
      <c r="AU56" s="24">
        <v>-1.3482899999999999E-4</v>
      </c>
      <c r="AV56" s="27">
        <f t="shared" si="43"/>
        <v>1</v>
      </c>
      <c r="AW56" s="23">
        <v>-2.0327699999999999E-5</v>
      </c>
      <c r="AX56" s="30">
        <f>SUM($AM$33:AM55)</f>
        <v>11</v>
      </c>
      <c r="AY56" s="23">
        <v>7.0969799999999995E-8</v>
      </c>
      <c r="AZ56" s="9">
        <f t="shared" si="30"/>
        <v>121</v>
      </c>
      <c r="BA56" s="29">
        <v>9.4692300000000001E-4</v>
      </c>
      <c r="BB56" s="27">
        <f t="shared" si="31"/>
        <v>1.2958066447302545E-3</v>
      </c>
    </row>
    <row r="57" spans="1:54" x14ac:dyDescent="0.35">
      <c r="B57" s="19">
        <v>23</v>
      </c>
      <c r="C57" s="19">
        <v>1</v>
      </c>
      <c r="D57" s="19">
        <f t="shared" si="44"/>
        <v>0</v>
      </c>
      <c r="E57" s="20">
        <v>0.10054200000000001</v>
      </c>
      <c r="F57" s="21">
        <f t="shared" si="45"/>
        <v>6.2226144219903863E-2</v>
      </c>
      <c r="G57" s="20">
        <v>-2.1331700000000002E-3</v>
      </c>
      <c r="H57" s="21">
        <f t="shared" si="36"/>
        <v>4.4150857346129543E-2</v>
      </c>
      <c r="I57" s="20">
        <v>1.2649499999999999E-2</v>
      </c>
      <c r="J57" s="21">
        <f t="shared" si="37"/>
        <v>0</v>
      </c>
      <c r="K57" s="20">
        <v>-1.18031E-3</v>
      </c>
      <c r="L57" s="22">
        <f t="shared" si="32"/>
        <v>0</v>
      </c>
      <c r="M57" s="23">
        <v>-3.6413899999999998E-4</v>
      </c>
      <c r="N57" s="22">
        <f>SUM($C$33:C56)</f>
        <v>11</v>
      </c>
      <c r="O57" s="24">
        <v>9.7911300000000001E-7</v>
      </c>
      <c r="P57" s="25">
        <f t="shared" si="33"/>
        <v>121</v>
      </c>
      <c r="Q57" s="24">
        <v>4.9503999999999999E-2</v>
      </c>
      <c r="R57" s="26">
        <f t="shared" si="34"/>
        <v>5.1779103380792529E-2</v>
      </c>
      <c r="S57" s="8"/>
      <c r="T57" s="19">
        <v>23</v>
      </c>
      <c r="U57" s="19">
        <f t="shared" si="23"/>
        <v>1</v>
      </c>
      <c r="V57" s="19">
        <f t="shared" si="24"/>
        <v>0</v>
      </c>
      <c r="W57" s="24">
        <v>6.8494799999999995E-2</v>
      </c>
      <c r="X57" s="21">
        <f t="shared" si="38"/>
        <v>6.2226144219903863E-2</v>
      </c>
      <c r="Y57" s="24">
        <v>-4.2084000000000003E-2</v>
      </c>
      <c r="Z57" s="21">
        <f t="shared" si="39"/>
        <v>4.4150857346129543E-2</v>
      </c>
      <c r="AA57" s="24">
        <v>2.0239899999999998E-3</v>
      </c>
      <c r="AB57" s="27">
        <f t="shared" si="25"/>
        <v>0</v>
      </c>
      <c r="AC57" s="24">
        <v>-5.8653300000000002E-3</v>
      </c>
      <c r="AD57" s="27">
        <f t="shared" si="35"/>
        <v>0</v>
      </c>
      <c r="AE57" s="23">
        <v>-5.0848099999999997E-4</v>
      </c>
      <c r="AF57" s="28">
        <f>SUM($AD$33:AD56)</f>
        <v>11</v>
      </c>
      <c r="AG57" s="23">
        <v>1.20159E-5</v>
      </c>
      <c r="AH57" s="9">
        <f t="shared" si="26"/>
        <v>121</v>
      </c>
      <c r="AI57" s="29">
        <v>5.03604E-2</v>
      </c>
      <c r="AJ57" s="27">
        <f t="shared" si="27"/>
        <v>4.8625155522558958E-2</v>
      </c>
      <c r="AK57" s="8"/>
      <c r="AL57" s="19">
        <v>23</v>
      </c>
      <c r="AM57" s="19">
        <f t="shared" si="28"/>
        <v>1</v>
      </c>
      <c r="AN57" s="19">
        <f t="shared" si="29"/>
        <v>0</v>
      </c>
      <c r="AO57" s="24">
        <v>3.1192999999999998E-4</v>
      </c>
      <c r="AP57" s="21">
        <f t="shared" si="40"/>
        <v>6.2226144219903863E-2</v>
      </c>
      <c r="AQ57" s="24">
        <v>2.90737E-4</v>
      </c>
      <c r="AR57" s="21">
        <f t="shared" si="41"/>
        <v>4.4150857346129543E-2</v>
      </c>
      <c r="AS57" s="24">
        <v>6.6824400000000002E-4</v>
      </c>
      <c r="AT57" s="27">
        <f t="shared" si="42"/>
        <v>0</v>
      </c>
      <c r="AU57" s="24">
        <v>-1.3482899999999999E-4</v>
      </c>
      <c r="AV57" s="27">
        <f t="shared" si="43"/>
        <v>0</v>
      </c>
      <c r="AW57" s="23">
        <v>-2.0327699999999999E-5</v>
      </c>
      <c r="AX57" s="30">
        <f>SUM($AM$33:AM56)</f>
        <v>11</v>
      </c>
      <c r="AY57" s="23">
        <v>7.0969799999999995E-8</v>
      </c>
      <c r="AZ57" s="9">
        <f t="shared" si="30"/>
        <v>121</v>
      </c>
      <c r="BA57" s="29">
        <v>9.4692300000000001E-4</v>
      </c>
      <c r="BB57" s="27">
        <f t="shared" si="31"/>
        <v>7.6415213477875634E-4</v>
      </c>
    </row>
    <row r="58" spans="1:54" x14ac:dyDescent="0.35">
      <c r="B58" s="19">
        <v>24</v>
      </c>
      <c r="C58" s="19">
        <v>0</v>
      </c>
      <c r="D58" s="19">
        <f t="shared" si="44"/>
        <v>1</v>
      </c>
      <c r="E58" s="20">
        <v>0.10054200000000001</v>
      </c>
      <c r="F58" s="21">
        <f t="shared" si="45"/>
        <v>5.1779103380792529E-2</v>
      </c>
      <c r="G58" s="20">
        <v>-2.1331700000000002E-3</v>
      </c>
      <c r="H58" s="21">
        <f t="shared" si="36"/>
        <v>4.8625155522558958E-2</v>
      </c>
      <c r="I58" s="20">
        <v>1.2649499999999999E-2</v>
      </c>
      <c r="J58" s="21">
        <f t="shared" si="37"/>
        <v>1</v>
      </c>
      <c r="K58" s="20">
        <v>-1.18031E-3</v>
      </c>
      <c r="L58" s="22">
        <f t="shared" si="32"/>
        <v>1</v>
      </c>
      <c r="M58" s="23">
        <v>-3.6413899999999998E-4</v>
      </c>
      <c r="N58" s="22">
        <f>SUM($C$33:C57)</f>
        <v>12</v>
      </c>
      <c r="O58" s="24">
        <v>9.7911300000000001E-7</v>
      </c>
      <c r="P58" s="25">
        <f t="shared" si="33"/>
        <v>144</v>
      </c>
      <c r="Q58" s="24">
        <v>4.9503999999999999E-2</v>
      </c>
      <c r="R58" s="26">
        <f t="shared" si="34"/>
        <v>6.1846763161105586E-2</v>
      </c>
      <c r="S58" s="8"/>
      <c r="T58" s="19">
        <v>24</v>
      </c>
      <c r="U58" s="19">
        <f t="shared" si="23"/>
        <v>0</v>
      </c>
      <c r="V58" s="19">
        <f t="shared" si="24"/>
        <v>1</v>
      </c>
      <c r="W58" s="24">
        <v>6.8494799999999995E-2</v>
      </c>
      <c r="X58" s="21">
        <f t="shared" si="38"/>
        <v>5.1779103380792529E-2</v>
      </c>
      <c r="Y58" s="24">
        <v>-4.2084000000000003E-2</v>
      </c>
      <c r="Z58" s="21">
        <f t="shared" si="39"/>
        <v>4.8625155522558958E-2</v>
      </c>
      <c r="AA58" s="24">
        <v>2.0239899999999998E-3</v>
      </c>
      <c r="AB58" s="27">
        <f t="shared" si="25"/>
        <v>1</v>
      </c>
      <c r="AC58" s="24">
        <v>-5.8653300000000002E-3</v>
      </c>
      <c r="AD58" s="27">
        <f t="shared" si="35"/>
        <v>1</v>
      </c>
      <c r="AE58" s="23">
        <v>-5.0848099999999997E-4</v>
      </c>
      <c r="AF58" s="28">
        <f>SUM($AD$33:AD57)</f>
        <v>11</v>
      </c>
      <c r="AG58" s="23">
        <v>1.20159E-5</v>
      </c>
      <c r="AH58" s="9">
        <f t="shared" si="26"/>
        <v>121</v>
      </c>
      <c r="AI58" s="29">
        <v>5.03604E-2</v>
      </c>
      <c r="AJ58" s="27">
        <f t="shared" si="27"/>
        <v>4.3879951185235334E-2</v>
      </c>
      <c r="AK58" s="8"/>
      <c r="AL58" s="19">
        <v>24</v>
      </c>
      <c r="AM58" s="19">
        <f t="shared" si="28"/>
        <v>0</v>
      </c>
      <c r="AN58" s="19">
        <f t="shared" si="29"/>
        <v>1</v>
      </c>
      <c r="AO58" s="24">
        <v>3.1192999999999998E-4</v>
      </c>
      <c r="AP58" s="21">
        <f t="shared" si="40"/>
        <v>5.1779103380792529E-2</v>
      </c>
      <c r="AQ58" s="24">
        <v>2.90737E-4</v>
      </c>
      <c r="AR58" s="21">
        <f t="shared" si="41"/>
        <v>4.8625155522558958E-2</v>
      </c>
      <c r="AS58" s="24">
        <v>6.6824400000000002E-4</v>
      </c>
      <c r="AT58" s="27">
        <f t="shared" si="42"/>
        <v>1</v>
      </c>
      <c r="AU58" s="24">
        <v>-1.3482899999999999E-4</v>
      </c>
      <c r="AV58" s="27">
        <f t="shared" si="43"/>
        <v>1</v>
      </c>
      <c r="AW58" s="23">
        <v>-2.0327699999999999E-5</v>
      </c>
      <c r="AX58" s="30">
        <f>SUM($AM$33:AM57)</f>
        <v>12</v>
      </c>
      <c r="AY58" s="23">
        <v>7.0969799999999995E-8</v>
      </c>
      <c r="AZ58" s="9">
        <f t="shared" si="30"/>
        <v>144</v>
      </c>
      <c r="BA58" s="29">
        <v>9.4692300000000001E-4</v>
      </c>
      <c r="BB58" s="27">
        <f t="shared" si="31"/>
        <v>1.2769138387587328E-3</v>
      </c>
    </row>
    <row r="59" spans="1:54" x14ac:dyDescent="0.35">
      <c r="B59" s="19">
        <v>25</v>
      </c>
      <c r="C59" s="19">
        <v>1</v>
      </c>
      <c r="D59" s="19">
        <f t="shared" si="44"/>
        <v>0</v>
      </c>
      <c r="E59" s="20">
        <v>0.10054200000000001</v>
      </c>
      <c r="F59" s="21">
        <f t="shared" si="45"/>
        <v>6.1846763161105586E-2</v>
      </c>
      <c r="G59" s="20">
        <v>-2.1331700000000002E-3</v>
      </c>
      <c r="H59" s="21">
        <f t="shared" si="36"/>
        <v>4.3879951185235334E-2</v>
      </c>
      <c r="I59" s="20">
        <v>1.2649499999999999E-2</v>
      </c>
      <c r="J59" s="21">
        <f t="shared" si="37"/>
        <v>0</v>
      </c>
      <c r="K59" s="20">
        <v>-1.18031E-3</v>
      </c>
      <c r="L59" s="22">
        <f t="shared" si="32"/>
        <v>0</v>
      </c>
      <c r="M59" s="23">
        <v>-3.6413899999999998E-4</v>
      </c>
      <c r="N59" s="22">
        <f>SUM($C$33:C58)</f>
        <v>12</v>
      </c>
      <c r="O59" s="24">
        <v>9.7911300000000001E-7</v>
      </c>
      <c r="P59" s="25">
        <f t="shared" si="33"/>
        <v>144</v>
      </c>
      <c r="Q59" s="24">
        <v>4.9503999999999999E-2</v>
      </c>
      <c r="R59" s="26">
        <f t="shared" si="34"/>
        <v>5.1399918138274069E-2</v>
      </c>
      <c r="S59" s="8"/>
      <c r="T59" s="19">
        <v>25</v>
      </c>
      <c r="U59" s="19">
        <f t="shared" si="23"/>
        <v>1</v>
      </c>
      <c r="V59" s="19">
        <f t="shared" si="24"/>
        <v>0</v>
      </c>
      <c r="W59" s="24">
        <v>6.8494799999999995E-2</v>
      </c>
      <c r="X59" s="21">
        <f t="shared" si="38"/>
        <v>6.1846763161105586E-2</v>
      </c>
      <c r="Y59" s="24">
        <v>-4.2084000000000003E-2</v>
      </c>
      <c r="Z59" s="21">
        <f t="shared" si="39"/>
        <v>4.3879951185235334E-2</v>
      </c>
      <c r="AA59" s="24">
        <v>2.0239899999999998E-3</v>
      </c>
      <c r="AB59" s="27">
        <f t="shared" si="25"/>
        <v>0</v>
      </c>
      <c r="AC59" s="24">
        <v>-5.8653300000000002E-3</v>
      </c>
      <c r="AD59" s="27">
        <f t="shared" si="35"/>
        <v>0</v>
      </c>
      <c r="AE59" s="23">
        <v>-5.0848099999999997E-4</v>
      </c>
      <c r="AF59" s="28">
        <f>SUM($AD$33:AD58)</f>
        <v>12</v>
      </c>
      <c r="AG59" s="23">
        <v>1.20159E-5</v>
      </c>
      <c r="AH59" s="9">
        <f t="shared" si="26"/>
        <v>144</v>
      </c>
      <c r="AI59" s="29">
        <v>5.03604E-2</v>
      </c>
      <c r="AJ59" s="27">
        <f t="shared" si="27"/>
        <v>4.837845540768785E-2</v>
      </c>
      <c r="AK59" s="8"/>
      <c r="AL59" s="19">
        <v>25</v>
      </c>
      <c r="AM59" s="19">
        <f t="shared" si="28"/>
        <v>1</v>
      </c>
      <c r="AN59" s="19">
        <f t="shared" si="29"/>
        <v>0</v>
      </c>
      <c r="AO59" s="24">
        <v>3.1192999999999998E-4</v>
      </c>
      <c r="AP59" s="21">
        <f t="shared" si="40"/>
        <v>6.1846763161105586E-2</v>
      </c>
      <c r="AQ59" s="24">
        <v>2.90737E-4</v>
      </c>
      <c r="AR59" s="21">
        <f t="shared" si="41"/>
        <v>4.3879951185235334E-2</v>
      </c>
      <c r="AS59" s="24">
        <v>6.6824400000000002E-4</v>
      </c>
      <c r="AT59" s="27">
        <f t="shared" si="42"/>
        <v>0</v>
      </c>
      <c r="AU59" s="24">
        <v>-1.3482899999999999E-4</v>
      </c>
      <c r="AV59" s="27">
        <f t="shared" si="43"/>
        <v>0</v>
      </c>
      <c r="AW59" s="23">
        <v>-2.0327699999999999E-5</v>
      </c>
      <c r="AX59" s="30">
        <f>SUM($AM$33:AM58)</f>
        <v>12</v>
      </c>
      <c r="AY59" s="23">
        <v>7.0969799999999995E-8</v>
      </c>
      <c r="AZ59" s="9">
        <f t="shared" si="30"/>
        <v>144</v>
      </c>
      <c r="BA59" s="29">
        <v>9.4692300000000001E-4</v>
      </c>
      <c r="BB59" s="27">
        <f t="shared" si="31"/>
        <v>7.4525963740058551E-4</v>
      </c>
    </row>
    <row r="60" spans="1:54" x14ac:dyDescent="0.35">
      <c r="B60" s="19">
        <v>26</v>
      </c>
      <c r="C60" s="19">
        <v>0</v>
      </c>
      <c r="D60" s="19">
        <f t="shared" si="44"/>
        <v>1</v>
      </c>
      <c r="E60" s="20">
        <v>0.10054200000000001</v>
      </c>
      <c r="F60" s="21">
        <f t="shared" si="45"/>
        <v>5.1399918138274069E-2</v>
      </c>
      <c r="G60" s="20">
        <v>-2.1331700000000002E-3</v>
      </c>
      <c r="H60" s="21">
        <f>AJ59</f>
        <v>4.837845540768785E-2</v>
      </c>
      <c r="I60" s="20">
        <v>1.2649499999999999E-2</v>
      </c>
      <c r="J60" s="21">
        <f>C59</f>
        <v>1</v>
      </c>
      <c r="K60" s="20">
        <v>-1.18031E-3</v>
      </c>
      <c r="L60" s="22">
        <f t="shared" si="32"/>
        <v>1</v>
      </c>
      <c r="M60" s="23">
        <v>-3.6413899999999998E-4</v>
      </c>
      <c r="N60" s="22">
        <f>SUM($C$33:C59)</f>
        <v>13</v>
      </c>
      <c r="O60" s="24">
        <v>9.7911300000000001E-7</v>
      </c>
      <c r="P60" s="25">
        <f>N60^2</f>
        <v>169</v>
      </c>
      <c r="Q60" s="24">
        <v>4.9503999999999999E-2</v>
      </c>
      <c r="R60" s="26">
        <f t="shared" si="34"/>
        <v>6.146950419673633E-2</v>
      </c>
      <c r="S60" s="8"/>
      <c r="T60" s="19">
        <v>26</v>
      </c>
      <c r="U60" s="19">
        <f t="shared" si="23"/>
        <v>0</v>
      </c>
      <c r="V60" s="19">
        <f t="shared" si="24"/>
        <v>1</v>
      </c>
      <c r="W60" s="24">
        <v>6.8494799999999995E-2</v>
      </c>
      <c r="X60" s="21">
        <f t="shared" si="38"/>
        <v>5.1399918138274069E-2</v>
      </c>
      <c r="Y60" s="24">
        <v>-4.2084000000000003E-2</v>
      </c>
      <c r="Z60" s="21">
        <f t="shared" si="39"/>
        <v>4.837845540768785E-2</v>
      </c>
      <c r="AA60" s="24">
        <v>2.0239899999999998E-3</v>
      </c>
      <c r="AB60" s="27">
        <f t="shared" si="25"/>
        <v>1</v>
      </c>
      <c r="AC60" s="24">
        <v>-5.8653300000000002E-3</v>
      </c>
      <c r="AD60" s="27">
        <f t="shared" si="35"/>
        <v>1</v>
      </c>
      <c r="AE60" s="23">
        <v>-5.0848099999999997E-4</v>
      </c>
      <c r="AF60" s="28">
        <f>SUM($AD$33:AD59)</f>
        <v>12</v>
      </c>
      <c r="AG60" s="23">
        <v>1.20159E-5</v>
      </c>
      <c r="AH60" s="9">
        <f t="shared" si="26"/>
        <v>144</v>
      </c>
      <c r="AI60" s="29">
        <v>5.03604E-2</v>
      </c>
      <c r="AJ60" s="27">
        <f t="shared" si="27"/>
        <v>4.3632245795520316E-2</v>
      </c>
      <c r="AK60" s="8"/>
      <c r="AL60" s="19">
        <v>26</v>
      </c>
      <c r="AM60" s="19">
        <f t="shared" si="28"/>
        <v>0</v>
      </c>
      <c r="AN60" s="19">
        <f t="shared" si="29"/>
        <v>1</v>
      </c>
      <c r="AO60" s="24">
        <v>3.1192999999999998E-4</v>
      </c>
      <c r="AP60" s="21">
        <f t="shared" si="40"/>
        <v>5.1399918138274069E-2</v>
      </c>
      <c r="AQ60" s="24">
        <v>2.90737E-4</v>
      </c>
      <c r="AR60" s="21">
        <f t="shared" si="41"/>
        <v>4.837845540768785E-2</v>
      </c>
      <c r="AS60" s="24">
        <v>6.6824400000000002E-4</v>
      </c>
      <c r="AT60" s="27">
        <f t="shared" si="42"/>
        <v>1</v>
      </c>
      <c r="AU60" s="24">
        <v>-1.3482899999999999E-4</v>
      </c>
      <c r="AV60" s="27">
        <f t="shared" si="43"/>
        <v>1</v>
      </c>
      <c r="AW60" s="23">
        <v>-2.0327699999999999E-5</v>
      </c>
      <c r="AX60" s="30">
        <f>SUM($AM$33:AM59)</f>
        <v>13</v>
      </c>
      <c r="AY60" s="23">
        <v>7.0969799999999995E-8</v>
      </c>
      <c r="AZ60" s="9">
        <f t="shared" si="30"/>
        <v>169</v>
      </c>
      <c r="BA60" s="29">
        <v>9.4692300000000001E-4</v>
      </c>
      <c r="BB60" s="27">
        <f t="shared" si="31"/>
        <v>1.2581703796547368E-3</v>
      </c>
    </row>
    <row r="61" spans="1:54" ht="26.5" customHeight="1" x14ac:dyDescent="0.4">
      <c r="B61" s="36" t="s">
        <v>13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</row>
    <row r="62" spans="1:54" x14ac:dyDescent="0.35">
      <c r="A62" s="8"/>
      <c r="B62" s="32" t="s">
        <v>14</v>
      </c>
      <c r="C62" s="33"/>
      <c r="D62" s="37"/>
      <c r="E62" s="33"/>
      <c r="F62" s="37"/>
      <c r="G62" s="33"/>
      <c r="H62" s="37"/>
      <c r="I62" s="33"/>
      <c r="J62" s="37"/>
      <c r="K62" s="33"/>
      <c r="L62" s="33"/>
      <c r="M62" s="33"/>
      <c r="N62" s="35"/>
      <c r="O62" s="35"/>
      <c r="P62" s="33"/>
      <c r="Q62" s="33"/>
      <c r="R62" s="34"/>
      <c r="S62" s="8"/>
      <c r="T62" s="32" t="s">
        <v>10</v>
      </c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5"/>
      <c r="AG62" s="35"/>
      <c r="AH62" s="35"/>
      <c r="AI62" s="33"/>
      <c r="AJ62" s="34"/>
      <c r="AK62" s="8"/>
      <c r="AL62" s="32" t="s">
        <v>19</v>
      </c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5"/>
      <c r="AY62" s="35"/>
      <c r="AZ62" s="35"/>
      <c r="BA62" s="33"/>
      <c r="BB62" s="34"/>
    </row>
    <row r="63" spans="1:54" x14ac:dyDescent="0.35">
      <c r="A63" s="8"/>
      <c r="B63" s="9" t="s">
        <v>9</v>
      </c>
      <c r="C63" s="9" t="s">
        <v>33</v>
      </c>
      <c r="D63" s="9" t="s">
        <v>0</v>
      </c>
      <c r="E63" s="10" t="s">
        <v>21</v>
      </c>
      <c r="F63" s="9" t="s">
        <v>29</v>
      </c>
      <c r="G63" s="10" t="s">
        <v>22</v>
      </c>
      <c r="H63" s="9" t="s">
        <v>30</v>
      </c>
      <c r="I63" s="10" t="s">
        <v>20</v>
      </c>
      <c r="J63" s="9" t="s">
        <v>31</v>
      </c>
      <c r="K63" s="10" t="s">
        <v>24</v>
      </c>
      <c r="L63" s="11" t="s">
        <v>32</v>
      </c>
      <c r="M63" s="12" t="s">
        <v>27</v>
      </c>
      <c r="N63" s="13" t="s">
        <v>25</v>
      </c>
      <c r="O63" s="14" t="s">
        <v>28</v>
      </c>
      <c r="P63" s="15" t="s">
        <v>26</v>
      </c>
      <c r="Q63" s="10" t="s">
        <v>23</v>
      </c>
      <c r="R63" s="9" t="s">
        <v>3</v>
      </c>
      <c r="S63" s="8"/>
      <c r="T63" s="9" t="s">
        <v>9</v>
      </c>
      <c r="U63" s="9" t="s">
        <v>33</v>
      </c>
      <c r="V63" s="9" t="s">
        <v>0</v>
      </c>
      <c r="W63" s="10" t="s">
        <v>21</v>
      </c>
      <c r="X63" s="9" t="s">
        <v>29</v>
      </c>
      <c r="Y63" s="10" t="s">
        <v>22</v>
      </c>
      <c r="Z63" s="9" t="s">
        <v>30</v>
      </c>
      <c r="AA63" s="10" t="s">
        <v>20</v>
      </c>
      <c r="AB63" s="9" t="s">
        <v>31</v>
      </c>
      <c r="AC63" s="10" t="s">
        <v>24</v>
      </c>
      <c r="AD63" s="9" t="s">
        <v>32</v>
      </c>
      <c r="AE63" s="12" t="s">
        <v>27</v>
      </c>
      <c r="AF63" s="16" t="s">
        <v>25</v>
      </c>
      <c r="AG63" s="17" t="s">
        <v>28</v>
      </c>
      <c r="AH63" s="18" t="s">
        <v>26</v>
      </c>
      <c r="AI63" s="12" t="s">
        <v>23</v>
      </c>
      <c r="AJ63" s="9" t="s">
        <v>10</v>
      </c>
      <c r="AK63" s="8"/>
      <c r="AL63" s="9" t="s">
        <v>9</v>
      </c>
      <c r="AM63" s="9" t="s">
        <v>33</v>
      </c>
      <c r="AN63" s="9" t="s">
        <v>0</v>
      </c>
      <c r="AO63" s="10" t="s">
        <v>21</v>
      </c>
      <c r="AP63" s="9" t="s">
        <v>29</v>
      </c>
      <c r="AQ63" s="10" t="s">
        <v>22</v>
      </c>
      <c r="AR63" s="9" t="s">
        <v>30</v>
      </c>
      <c r="AS63" s="10" t="s">
        <v>20</v>
      </c>
      <c r="AT63" s="9" t="s">
        <v>31</v>
      </c>
      <c r="AU63" s="10" t="s">
        <v>24</v>
      </c>
      <c r="AV63" s="9" t="s">
        <v>32</v>
      </c>
      <c r="AW63" s="12" t="s">
        <v>27</v>
      </c>
      <c r="AX63" s="16" t="s">
        <v>25</v>
      </c>
      <c r="AY63" s="17" t="s">
        <v>28</v>
      </c>
      <c r="AZ63" s="18" t="s">
        <v>26</v>
      </c>
      <c r="BA63" s="12" t="s">
        <v>23</v>
      </c>
      <c r="BB63" s="9" t="s">
        <v>19</v>
      </c>
    </row>
    <row r="64" spans="1:54" x14ac:dyDescent="0.35">
      <c r="A64" s="8"/>
      <c r="B64" s="19">
        <v>0</v>
      </c>
      <c r="C64" s="19">
        <v>0</v>
      </c>
      <c r="D64" s="19">
        <v>0</v>
      </c>
      <c r="E64" s="20">
        <v>0.10054200000000001</v>
      </c>
      <c r="F64" s="21">
        <v>0</v>
      </c>
      <c r="G64" s="20">
        <v>-2.1331700000000002E-3</v>
      </c>
      <c r="H64" s="21">
        <v>0</v>
      </c>
      <c r="I64" s="20">
        <v>1.2649499999999999E-2</v>
      </c>
      <c r="J64" s="21">
        <v>0</v>
      </c>
      <c r="K64" s="20">
        <v>-1.18031E-3</v>
      </c>
      <c r="L64" s="22">
        <f>J64^2</f>
        <v>0</v>
      </c>
      <c r="M64" s="23">
        <v>-3.6413899999999998E-4</v>
      </c>
      <c r="N64" s="22">
        <f>SUM($C63:C$63)</f>
        <v>0</v>
      </c>
      <c r="O64" s="24">
        <v>9.7911300000000001E-7</v>
      </c>
      <c r="P64" s="25">
        <f>N64^2</f>
        <v>0</v>
      </c>
      <c r="Q64" s="24">
        <v>4.9503999999999999E-2</v>
      </c>
      <c r="R64" s="26">
        <f>E64*F64+G64*H64+I64*J64+K64*L64+M64*N64+O64*P64+Q64</f>
        <v>4.9503999999999999E-2</v>
      </c>
      <c r="S64" s="8"/>
      <c r="T64" s="9">
        <v>0</v>
      </c>
      <c r="U64" s="19">
        <f t="shared" ref="U64:V90" si="46">C64</f>
        <v>0</v>
      </c>
      <c r="V64" s="19">
        <f t="shared" si="46"/>
        <v>0</v>
      </c>
      <c r="W64" s="24">
        <v>6.8494799999999995E-2</v>
      </c>
      <c r="X64" s="21">
        <v>0</v>
      </c>
      <c r="Y64" s="24">
        <v>-4.2084000000000003E-2</v>
      </c>
      <c r="Z64" s="21">
        <v>0</v>
      </c>
      <c r="AA64" s="24">
        <v>2.0239899999999998E-3</v>
      </c>
      <c r="AB64" s="27">
        <f t="shared" ref="AB64:AB90" si="47">J64</f>
        <v>0</v>
      </c>
      <c r="AC64" s="24">
        <v>-5.8653300000000002E-3</v>
      </c>
      <c r="AD64" s="27">
        <f>AB64^2</f>
        <v>0</v>
      </c>
      <c r="AE64" s="23">
        <v>-5.0848099999999997E-4</v>
      </c>
      <c r="AF64" s="28">
        <f>SUM($U$63:U63)</f>
        <v>0</v>
      </c>
      <c r="AG64" s="23">
        <v>1.20159E-5</v>
      </c>
      <c r="AH64" s="9">
        <f t="shared" ref="AH64:AH90" si="48">AF64^2</f>
        <v>0</v>
      </c>
      <c r="AI64" s="29">
        <v>5.03604E-2</v>
      </c>
      <c r="AJ64" s="27">
        <f t="shared" ref="AJ64:AJ90" si="49">W64*X64+Y64*Z64+AA64*AB64+AC64*AD64+AE64*AF64+AG64*AH64+AI64</f>
        <v>5.03604E-2</v>
      </c>
      <c r="AK64" s="8"/>
      <c r="AL64" s="9">
        <v>0</v>
      </c>
      <c r="AM64" s="19">
        <f t="shared" ref="AM64:AM90" si="50">U64</f>
        <v>0</v>
      </c>
      <c r="AN64" s="19">
        <f t="shared" ref="AN64:AN90" si="51">V64</f>
        <v>0</v>
      </c>
      <c r="AO64" s="24">
        <v>3.1192999999999998E-4</v>
      </c>
      <c r="AP64" s="21">
        <v>0</v>
      </c>
      <c r="AQ64" s="24">
        <v>2.90737E-4</v>
      </c>
      <c r="AR64" s="21">
        <v>0</v>
      </c>
      <c r="AS64" s="24">
        <v>6.6824400000000002E-4</v>
      </c>
      <c r="AT64" s="27">
        <f>AB64</f>
        <v>0</v>
      </c>
      <c r="AU64" s="24">
        <v>-1.3482899999999999E-4</v>
      </c>
      <c r="AV64" s="27">
        <f>AT64^2</f>
        <v>0</v>
      </c>
      <c r="AW64" s="23">
        <v>-2.0327699999999999E-5</v>
      </c>
      <c r="AX64" s="30">
        <f>SUM($AM$63:AM63)</f>
        <v>0</v>
      </c>
      <c r="AY64" s="23">
        <v>7.0969799999999995E-8</v>
      </c>
      <c r="AZ64" s="9">
        <f t="shared" ref="AZ64:AZ90" si="52">AX64^2</f>
        <v>0</v>
      </c>
      <c r="BA64" s="29">
        <v>9.4692300000000001E-4</v>
      </c>
      <c r="BB64" s="27">
        <f t="shared" ref="BB64:BB90" si="53">AO64*AP64+AQ64*AR64+AS64*AT64+AU64*AV64+AW64*AX64+AY64*AZ64+BA64</f>
        <v>9.4692300000000001E-4</v>
      </c>
    </row>
    <row r="65" spans="1:54" x14ac:dyDescent="0.35">
      <c r="A65" s="8"/>
      <c r="B65" s="19">
        <v>1</v>
      </c>
      <c r="C65" s="19">
        <v>1</v>
      </c>
      <c r="D65" s="19">
        <v>0</v>
      </c>
      <c r="E65" s="20">
        <v>0.10054200000000001</v>
      </c>
      <c r="F65" s="21">
        <v>0</v>
      </c>
      <c r="G65" s="20">
        <v>-2.1331700000000002E-3</v>
      </c>
      <c r="H65" s="21">
        <f>AJ64</f>
        <v>5.03604E-2</v>
      </c>
      <c r="I65" s="20">
        <v>1.2649499999999999E-2</v>
      </c>
      <c r="J65" s="21">
        <f>C64</f>
        <v>0</v>
      </c>
      <c r="K65" s="20">
        <v>-1.18031E-3</v>
      </c>
      <c r="L65" s="22">
        <f t="shared" ref="L65:L90" si="54">J65^2</f>
        <v>0</v>
      </c>
      <c r="M65" s="23">
        <v>-3.6413899999999998E-4</v>
      </c>
      <c r="N65" s="22">
        <f>SUM($C$63:C64)</f>
        <v>0</v>
      </c>
      <c r="O65" s="24">
        <v>9.7911300000000001E-7</v>
      </c>
      <c r="P65" s="25">
        <f t="shared" ref="P65:P89" si="55">N65^2</f>
        <v>0</v>
      </c>
      <c r="Q65" s="24">
        <v>4.9503999999999999E-2</v>
      </c>
      <c r="R65" s="26">
        <f t="shared" ref="R65:R90" si="56">E65*F65+G65*H65+I65*J65+K65*L65+M65*N65+O65*P65+Q65</f>
        <v>4.9396572705532001E-2</v>
      </c>
      <c r="S65" s="8"/>
      <c r="T65" s="9">
        <v>1</v>
      </c>
      <c r="U65" s="19">
        <f t="shared" si="46"/>
        <v>1</v>
      </c>
      <c r="V65" s="19">
        <f t="shared" si="46"/>
        <v>0</v>
      </c>
      <c r="W65" s="24">
        <v>6.8494799999999995E-2</v>
      </c>
      <c r="X65" s="21">
        <f>R64</f>
        <v>4.9503999999999999E-2</v>
      </c>
      <c r="Y65" s="24">
        <v>-4.2084000000000003E-2</v>
      </c>
      <c r="Z65" s="21">
        <f>AJ64</f>
        <v>5.03604E-2</v>
      </c>
      <c r="AA65" s="24">
        <v>2.0239899999999998E-3</v>
      </c>
      <c r="AB65" s="27">
        <f t="shared" si="47"/>
        <v>0</v>
      </c>
      <c r="AC65" s="24">
        <v>-5.8653300000000002E-3</v>
      </c>
      <c r="AD65" s="27">
        <f t="shared" ref="AD65:AD90" si="57">AB65^2</f>
        <v>0</v>
      </c>
      <c r="AE65" s="23">
        <v>-5.0848099999999997E-4</v>
      </c>
      <c r="AF65" s="28">
        <f>SUM($U$63:U64)</f>
        <v>0</v>
      </c>
      <c r="AG65" s="23">
        <v>1.20159E-5</v>
      </c>
      <c r="AH65" s="9">
        <f t="shared" si="48"/>
        <v>0</v>
      </c>
      <c r="AI65" s="29">
        <v>5.03604E-2</v>
      </c>
      <c r="AJ65" s="27">
        <f t="shared" si="49"/>
        <v>5.1631799505599998E-2</v>
      </c>
      <c r="AK65" s="8"/>
      <c r="AL65" s="9">
        <v>1</v>
      </c>
      <c r="AM65" s="19">
        <f t="shared" si="50"/>
        <v>1</v>
      </c>
      <c r="AN65" s="19">
        <f t="shared" si="51"/>
        <v>0</v>
      </c>
      <c r="AO65" s="24">
        <v>3.1192999999999998E-4</v>
      </c>
      <c r="AP65" s="21">
        <f>R64</f>
        <v>4.9503999999999999E-2</v>
      </c>
      <c r="AQ65" s="24">
        <v>2.90737E-4</v>
      </c>
      <c r="AR65" s="21">
        <f>AJ64</f>
        <v>5.03604E-2</v>
      </c>
      <c r="AS65" s="24">
        <v>6.6824400000000002E-4</v>
      </c>
      <c r="AT65" s="27">
        <f>AM64</f>
        <v>0</v>
      </c>
      <c r="AU65" s="24">
        <v>-1.3482899999999999E-4</v>
      </c>
      <c r="AV65" s="27">
        <f>AT65^2</f>
        <v>0</v>
      </c>
      <c r="AW65" s="23">
        <v>-2.0327699999999999E-5</v>
      </c>
      <c r="AX65" s="30">
        <f>SUM($AM$63:AM64)</f>
        <v>0</v>
      </c>
      <c r="AY65" s="23">
        <v>7.0969799999999995E-8</v>
      </c>
      <c r="AZ65" s="9">
        <f t="shared" si="52"/>
        <v>0</v>
      </c>
      <c r="BA65" s="29">
        <v>9.4692300000000001E-4</v>
      </c>
      <c r="BB65" s="27">
        <f t="shared" si="53"/>
        <v>9.7700641433480007E-4</v>
      </c>
    </row>
    <row r="66" spans="1:54" x14ac:dyDescent="0.35">
      <c r="A66" s="8"/>
      <c r="B66" s="19">
        <v>2</v>
      </c>
      <c r="C66" s="19">
        <v>1</v>
      </c>
      <c r="D66" s="19">
        <v>1</v>
      </c>
      <c r="E66" s="20">
        <v>0.10054200000000001</v>
      </c>
      <c r="F66" s="21">
        <f>R65</f>
        <v>4.9396572705532001E-2</v>
      </c>
      <c r="G66" s="20">
        <v>-2.1331700000000002E-3</v>
      </c>
      <c r="H66" s="21">
        <f t="shared" ref="H66:H90" si="58">AJ65</f>
        <v>5.1631799505599998E-2</v>
      </c>
      <c r="I66" s="20">
        <v>1.2649499999999999E-2</v>
      </c>
      <c r="J66" s="21">
        <f t="shared" ref="J66:J89" si="59">C65</f>
        <v>1</v>
      </c>
      <c r="K66" s="20">
        <v>-1.18031E-3</v>
      </c>
      <c r="L66" s="22">
        <f t="shared" si="54"/>
        <v>1</v>
      </c>
      <c r="M66" s="23">
        <v>-3.6413899999999998E-4</v>
      </c>
      <c r="N66" s="22">
        <f>SUM($C$63:C65)</f>
        <v>1</v>
      </c>
      <c r="O66" s="24">
        <v>9.7911300000000001E-7</v>
      </c>
      <c r="P66" s="25">
        <f t="shared" si="55"/>
        <v>1</v>
      </c>
      <c r="Q66" s="24">
        <v>4.9503999999999999E-2</v>
      </c>
      <c r="R66" s="26">
        <f t="shared" si="56"/>
        <v>6.5466320920208237E-2</v>
      </c>
      <c r="S66" s="8"/>
      <c r="T66" s="9">
        <v>2</v>
      </c>
      <c r="U66" s="19">
        <f t="shared" si="46"/>
        <v>1</v>
      </c>
      <c r="V66" s="19">
        <f t="shared" si="46"/>
        <v>1</v>
      </c>
      <c r="W66" s="24">
        <v>6.8494799999999995E-2</v>
      </c>
      <c r="X66" s="21">
        <f t="shared" ref="X66:X90" si="60">R65</f>
        <v>4.9396572705532001E-2</v>
      </c>
      <c r="Y66" s="24">
        <v>-4.2084000000000003E-2</v>
      </c>
      <c r="Z66" s="21">
        <f t="shared" ref="Z66:Z90" si="61">AJ65</f>
        <v>5.1631799505599998E-2</v>
      </c>
      <c r="AA66" s="24">
        <v>2.0239899999999998E-3</v>
      </c>
      <c r="AB66" s="27">
        <f t="shared" si="47"/>
        <v>1</v>
      </c>
      <c r="AC66" s="24">
        <v>-5.8653300000000002E-3</v>
      </c>
      <c r="AD66" s="27">
        <f t="shared" si="57"/>
        <v>1</v>
      </c>
      <c r="AE66" s="23">
        <v>-5.0848099999999997E-4</v>
      </c>
      <c r="AF66" s="28">
        <f>SUM($U$63:U65)</f>
        <v>1</v>
      </c>
      <c r="AG66" s="23">
        <v>1.20159E-5</v>
      </c>
      <c r="AH66" s="9">
        <f t="shared" si="48"/>
        <v>1</v>
      </c>
      <c r="AI66" s="29">
        <v>5.03604E-2</v>
      </c>
      <c r="AJ66" s="27">
        <f t="shared" si="49"/>
        <v>4.7233130617757205E-2</v>
      </c>
      <c r="AK66" s="8"/>
      <c r="AL66" s="9">
        <v>2</v>
      </c>
      <c r="AM66" s="19">
        <f t="shared" si="50"/>
        <v>1</v>
      </c>
      <c r="AN66" s="19">
        <f t="shared" si="51"/>
        <v>1</v>
      </c>
      <c r="AO66" s="24">
        <v>3.1192999999999998E-4</v>
      </c>
      <c r="AP66" s="21">
        <f t="shared" ref="AP66:AP90" si="62">R65</f>
        <v>4.9396572705532001E-2</v>
      </c>
      <c r="AQ66" s="24">
        <v>2.90737E-4</v>
      </c>
      <c r="AR66" s="21">
        <f t="shared" ref="AR66:AR90" si="63">AJ65</f>
        <v>5.1631799505599998E-2</v>
      </c>
      <c r="AS66" s="24">
        <v>6.6824400000000002E-4</v>
      </c>
      <c r="AT66" s="27">
        <f t="shared" ref="AT66:AT90" si="64">AM65</f>
        <v>1</v>
      </c>
      <c r="AU66" s="24">
        <v>-1.3482899999999999E-4</v>
      </c>
      <c r="AV66" s="27">
        <f t="shared" ref="AV66:AV90" si="65">AT66^2</f>
        <v>1</v>
      </c>
      <c r="AW66" s="23">
        <v>-2.0327699999999999E-5</v>
      </c>
      <c r="AX66" s="30">
        <f>SUM($AM$63:AM65)</f>
        <v>1</v>
      </c>
      <c r="AY66" s="23">
        <v>7.0969799999999995E-8</v>
      </c>
      <c r="AZ66" s="9">
        <f t="shared" si="52"/>
        <v>1</v>
      </c>
      <c r="BA66" s="29">
        <v>9.4692300000000001E-4</v>
      </c>
      <c r="BB66" s="27">
        <f t="shared" si="53"/>
        <v>1.4905008172168962E-3</v>
      </c>
    </row>
    <row r="67" spans="1:54" x14ac:dyDescent="0.35">
      <c r="A67" s="8"/>
      <c r="B67" s="19">
        <v>3</v>
      </c>
      <c r="C67" s="19">
        <v>1</v>
      </c>
      <c r="D67" s="19">
        <v>1</v>
      </c>
      <c r="E67" s="20">
        <v>0.10054200000000001</v>
      </c>
      <c r="F67" s="21">
        <f t="shared" ref="F67:F90" si="66">R66</f>
        <v>6.5466320920208237E-2</v>
      </c>
      <c r="G67" s="20">
        <v>-2.1331700000000002E-3</v>
      </c>
      <c r="H67" s="21">
        <f t="shared" si="58"/>
        <v>4.7233130617757205E-2</v>
      </c>
      <c r="I67" s="20">
        <v>1.2649499999999999E-2</v>
      </c>
      <c r="J67" s="21">
        <f t="shared" si="59"/>
        <v>1</v>
      </c>
      <c r="K67" s="20">
        <v>-1.18031E-3</v>
      </c>
      <c r="L67" s="22">
        <f t="shared" si="54"/>
        <v>1</v>
      </c>
      <c r="M67" s="23">
        <v>-3.6413899999999998E-4</v>
      </c>
      <c r="N67" s="22">
        <f>SUM($C$63:C66)</f>
        <v>2</v>
      </c>
      <c r="O67" s="24">
        <v>9.7911300000000001E-7</v>
      </c>
      <c r="P67" s="25">
        <f t="shared" si="55"/>
        <v>4</v>
      </c>
      <c r="Q67" s="24">
        <v>4.9503999999999999E-2</v>
      </c>
      <c r="R67" s="26">
        <f t="shared" si="56"/>
        <v>6.6730186992719695E-2</v>
      </c>
      <c r="S67" s="8"/>
      <c r="T67" s="9">
        <v>3</v>
      </c>
      <c r="U67" s="19">
        <f t="shared" si="46"/>
        <v>1</v>
      </c>
      <c r="V67" s="19">
        <f t="shared" si="46"/>
        <v>1</v>
      </c>
      <c r="W67" s="24">
        <v>6.8494799999999995E-2</v>
      </c>
      <c r="X67" s="21">
        <f t="shared" si="60"/>
        <v>6.5466320920208237E-2</v>
      </c>
      <c r="Y67" s="24">
        <v>-4.2084000000000003E-2</v>
      </c>
      <c r="Z67" s="21">
        <f t="shared" si="61"/>
        <v>4.7233130617757205E-2</v>
      </c>
      <c r="AA67" s="24">
        <v>2.0239899999999998E-3</v>
      </c>
      <c r="AB67" s="27">
        <f t="shared" si="47"/>
        <v>1</v>
      </c>
      <c r="AC67" s="24">
        <v>-5.8653300000000002E-3</v>
      </c>
      <c r="AD67" s="27">
        <f t="shared" si="57"/>
        <v>1</v>
      </c>
      <c r="AE67" s="23">
        <v>-5.0848099999999997E-4</v>
      </c>
      <c r="AF67" s="28">
        <f>SUM($U$63:U66)</f>
        <v>2</v>
      </c>
      <c r="AG67" s="23">
        <v>1.20159E-5</v>
      </c>
      <c r="AH67" s="9">
        <f t="shared" si="48"/>
        <v>4</v>
      </c>
      <c r="AI67" s="29">
        <v>5.03604E-2</v>
      </c>
      <c r="AJ67" s="27">
        <f t="shared" si="49"/>
        <v>4.8046505089247786E-2</v>
      </c>
      <c r="AK67" s="8"/>
      <c r="AL67" s="9">
        <v>3</v>
      </c>
      <c r="AM67" s="19">
        <f t="shared" si="50"/>
        <v>1</v>
      </c>
      <c r="AN67" s="19">
        <f t="shared" si="51"/>
        <v>1</v>
      </c>
      <c r="AO67" s="24">
        <v>3.1192999999999998E-4</v>
      </c>
      <c r="AP67" s="21">
        <f t="shared" si="62"/>
        <v>6.5466320920208237E-2</v>
      </c>
      <c r="AQ67" s="24">
        <v>2.90737E-4</v>
      </c>
      <c r="AR67" s="21">
        <f t="shared" si="63"/>
        <v>4.7233130617757205E-2</v>
      </c>
      <c r="AS67" s="24">
        <v>6.6824400000000002E-4</v>
      </c>
      <c r="AT67" s="27">
        <f t="shared" si="64"/>
        <v>1</v>
      </c>
      <c r="AU67" s="24">
        <v>-1.3482899999999999E-4</v>
      </c>
      <c r="AV67" s="27">
        <f t="shared" si="65"/>
        <v>1</v>
      </c>
      <c r="AW67" s="23">
        <v>-2.0327699999999999E-5</v>
      </c>
      <c r="AX67" s="30">
        <f>SUM($AM$63:AM66)</f>
        <v>2</v>
      </c>
      <c r="AY67" s="23">
        <v>7.0969799999999995E-8</v>
      </c>
      <c r="AZ67" s="9">
        <f t="shared" si="52"/>
        <v>4</v>
      </c>
      <c r="BA67" s="29">
        <v>9.4692300000000001E-4</v>
      </c>
      <c r="BB67" s="27">
        <f t="shared" si="53"/>
        <v>1.4741198073810555E-3</v>
      </c>
    </row>
    <row r="68" spans="1:54" x14ac:dyDescent="0.35">
      <c r="A68" s="8"/>
      <c r="B68" s="19">
        <v>4</v>
      </c>
      <c r="C68" s="19">
        <v>1</v>
      </c>
      <c r="D68" s="19">
        <v>1</v>
      </c>
      <c r="E68" s="20">
        <v>0.10054200000000001</v>
      </c>
      <c r="F68" s="21">
        <f t="shared" si="66"/>
        <v>6.6730186992719695E-2</v>
      </c>
      <c r="G68" s="20">
        <v>-2.1331700000000002E-3</v>
      </c>
      <c r="H68" s="21">
        <f t="shared" si="58"/>
        <v>4.8046505089247786E-2</v>
      </c>
      <c r="I68" s="20">
        <v>1.2649499999999999E-2</v>
      </c>
      <c r="J68" s="21">
        <f t="shared" si="59"/>
        <v>1</v>
      </c>
      <c r="K68" s="20">
        <v>-1.18031E-3</v>
      </c>
      <c r="L68" s="22">
        <f t="shared" si="54"/>
        <v>1</v>
      </c>
      <c r="M68" s="23">
        <v>-3.6413899999999998E-4</v>
      </c>
      <c r="N68" s="22">
        <f>SUM($C$63:C67)</f>
        <v>3</v>
      </c>
      <c r="O68" s="24">
        <v>9.7911300000000001E-7</v>
      </c>
      <c r="P68" s="25">
        <f t="shared" si="55"/>
        <v>9</v>
      </c>
      <c r="Q68" s="24">
        <v>4.9503999999999999E-2</v>
      </c>
      <c r="R68" s="26">
        <f t="shared" si="56"/>
        <v>6.649628011436079E-2</v>
      </c>
      <c r="S68" s="8"/>
      <c r="T68" s="9">
        <v>4</v>
      </c>
      <c r="U68" s="19">
        <f t="shared" si="46"/>
        <v>1</v>
      </c>
      <c r="V68" s="19">
        <f t="shared" si="46"/>
        <v>1</v>
      </c>
      <c r="W68" s="24">
        <v>6.8494799999999995E-2</v>
      </c>
      <c r="X68" s="21">
        <f t="shared" si="60"/>
        <v>6.6730186992719695E-2</v>
      </c>
      <c r="Y68" s="24">
        <v>-4.2084000000000003E-2</v>
      </c>
      <c r="Z68" s="21">
        <f t="shared" si="61"/>
        <v>4.8046505089247786E-2</v>
      </c>
      <c r="AA68" s="24">
        <v>2.0239899999999998E-3</v>
      </c>
      <c r="AB68" s="27">
        <f t="shared" si="47"/>
        <v>1</v>
      </c>
      <c r="AC68" s="24">
        <v>-5.8653300000000002E-3</v>
      </c>
      <c r="AD68" s="27">
        <f t="shared" si="57"/>
        <v>1</v>
      </c>
      <c r="AE68" s="23">
        <v>-5.0848099999999997E-4</v>
      </c>
      <c r="AF68" s="28">
        <f>SUM($U$63:U67)</f>
        <v>3</v>
      </c>
      <c r="AG68" s="23">
        <v>1.20159E-5</v>
      </c>
      <c r="AH68" s="9">
        <f t="shared" si="48"/>
        <v>9</v>
      </c>
      <c r="AI68" s="29">
        <v>5.03604E-2</v>
      </c>
      <c r="AJ68" s="27">
        <f t="shared" si="49"/>
        <v>4.7650441791853029E-2</v>
      </c>
      <c r="AK68" s="8"/>
      <c r="AL68" s="9">
        <v>4</v>
      </c>
      <c r="AM68" s="19">
        <f t="shared" si="50"/>
        <v>1</v>
      </c>
      <c r="AN68" s="19">
        <f t="shared" si="51"/>
        <v>1</v>
      </c>
      <c r="AO68" s="24">
        <v>3.1192999999999998E-4</v>
      </c>
      <c r="AP68" s="21">
        <f t="shared" si="62"/>
        <v>6.6730186992719695E-2</v>
      </c>
      <c r="AQ68" s="24">
        <v>2.90737E-4</v>
      </c>
      <c r="AR68" s="21">
        <f t="shared" si="63"/>
        <v>4.8046505089247786E-2</v>
      </c>
      <c r="AS68" s="24">
        <v>6.6824400000000002E-4</v>
      </c>
      <c r="AT68" s="27">
        <f t="shared" si="64"/>
        <v>1</v>
      </c>
      <c r="AU68" s="24">
        <v>-1.3482899999999999E-4</v>
      </c>
      <c r="AV68" s="27">
        <f t="shared" si="65"/>
        <v>1</v>
      </c>
      <c r="AW68" s="23">
        <v>-2.0327699999999999E-5</v>
      </c>
      <c r="AX68" s="30">
        <f>SUM($AM$63:AM67)</f>
        <v>3</v>
      </c>
      <c r="AY68" s="23">
        <v>7.0969799999999995E-8</v>
      </c>
      <c r="AZ68" s="9">
        <f t="shared" si="52"/>
        <v>9</v>
      </c>
      <c r="BA68" s="29">
        <v>9.4692300000000001E-4</v>
      </c>
      <c r="BB68" s="27">
        <f t="shared" si="53"/>
        <v>1.4547776721787718E-3</v>
      </c>
    </row>
    <row r="69" spans="1:54" x14ac:dyDescent="0.35">
      <c r="A69" s="8"/>
      <c r="B69" s="19">
        <v>5</v>
      </c>
      <c r="C69" s="19">
        <v>1</v>
      </c>
      <c r="D69" s="19">
        <v>1</v>
      </c>
      <c r="E69" s="20">
        <v>0.10054200000000001</v>
      </c>
      <c r="F69" s="21">
        <f t="shared" si="66"/>
        <v>6.649628011436079E-2</v>
      </c>
      <c r="G69" s="20">
        <v>-2.1331700000000002E-3</v>
      </c>
      <c r="H69" s="21">
        <f t="shared" si="58"/>
        <v>4.7650441791853029E-2</v>
      </c>
      <c r="I69" s="20">
        <v>1.2649499999999999E-2</v>
      </c>
      <c r="J69" s="21">
        <f t="shared" si="59"/>
        <v>1</v>
      </c>
      <c r="K69" s="20">
        <v>-1.18031E-3</v>
      </c>
      <c r="L69" s="22">
        <f t="shared" si="54"/>
        <v>1</v>
      </c>
      <c r="M69" s="23">
        <v>-3.6413899999999998E-4</v>
      </c>
      <c r="N69" s="22">
        <f>SUM($C$63:C68)</f>
        <v>4</v>
      </c>
      <c r="O69" s="24">
        <v>9.7911300000000001E-7</v>
      </c>
      <c r="P69" s="25">
        <f t="shared" si="55"/>
        <v>16</v>
      </c>
      <c r="Q69" s="24">
        <v>4.9503999999999999E-2</v>
      </c>
      <c r="R69" s="26">
        <f t="shared" si="56"/>
        <v>6.6116322310340925E-2</v>
      </c>
      <c r="S69" s="8"/>
      <c r="T69" s="9">
        <v>5</v>
      </c>
      <c r="U69" s="19">
        <f t="shared" si="46"/>
        <v>1</v>
      </c>
      <c r="V69" s="19">
        <f t="shared" si="46"/>
        <v>1</v>
      </c>
      <c r="W69" s="24">
        <v>6.8494799999999995E-2</v>
      </c>
      <c r="X69" s="21">
        <f t="shared" si="60"/>
        <v>6.649628011436079E-2</v>
      </c>
      <c r="Y69" s="24">
        <v>-4.2084000000000003E-2</v>
      </c>
      <c r="Z69" s="21">
        <f t="shared" si="61"/>
        <v>4.7650441791853029E-2</v>
      </c>
      <c r="AA69" s="24">
        <v>2.0239899999999998E-3</v>
      </c>
      <c r="AB69" s="27">
        <f t="shared" si="47"/>
        <v>1</v>
      </c>
      <c r="AC69" s="24">
        <v>-5.8653300000000002E-3</v>
      </c>
      <c r="AD69" s="27">
        <f t="shared" si="57"/>
        <v>1</v>
      </c>
      <c r="AE69" s="23">
        <v>-5.0848099999999997E-4</v>
      </c>
      <c r="AF69" s="28">
        <f>SUM($U$63:U68)</f>
        <v>4</v>
      </c>
      <c r="AG69" s="23">
        <v>1.20159E-5</v>
      </c>
      <c r="AH69" s="9">
        <f t="shared" si="48"/>
        <v>16</v>
      </c>
      <c r="AI69" s="29">
        <v>5.03604E-2</v>
      </c>
      <c r="AJ69" s="27">
        <f t="shared" si="49"/>
        <v>4.7226718614808774E-2</v>
      </c>
      <c r="AK69" s="8"/>
      <c r="AL69" s="9">
        <v>5</v>
      </c>
      <c r="AM69" s="19">
        <f t="shared" si="50"/>
        <v>1</v>
      </c>
      <c r="AN69" s="19">
        <f t="shared" si="51"/>
        <v>1</v>
      </c>
      <c r="AO69" s="24">
        <v>3.1192999999999998E-4</v>
      </c>
      <c r="AP69" s="21">
        <f t="shared" si="62"/>
        <v>6.649628011436079E-2</v>
      </c>
      <c r="AQ69" s="24">
        <v>2.90737E-4</v>
      </c>
      <c r="AR69" s="21">
        <f t="shared" si="63"/>
        <v>4.7650441791853029E-2</v>
      </c>
      <c r="AS69" s="24">
        <v>6.6824400000000002E-4</v>
      </c>
      <c r="AT69" s="27">
        <f t="shared" si="64"/>
        <v>1</v>
      </c>
      <c r="AU69" s="24">
        <v>-1.3482899999999999E-4</v>
      </c>
      <c r="AV69" s="27">
        <f t="shared" si="65"/>
        <v>1</v>
      </c>
      <c r="AW69" s="23">
        <v>-2.0327699999999999E-5</v>
      </c>
      <c r="AX69" s="30">
        <f>SUM($AM$63:AM68)</f>
        <v>4</v>
      </c>
      <c r="AY69" s="23">
        <v>7.0969799999999995E-8</v>
      </c>
      <c r="AZ69" s="9">
        <f t="shared" si="52"/>
        <v>16</v>
      </c>
      <c r="BA69" s="29">
        <v>9.4692300000000001E-4</v>
      </c>
      <c r="BB69" s="27">
        <f t="shared" si="53"/>
        <v>1.4347586479513106E-3</v>
      </c>
    </row>
    <row r="70" spans="1:54" x14ac:dyDescent="0.35">
      <c r="A70" s="8"/>
      <c r="B70" s="19">
        <v>6</v>
      </c>
      <c r="C70" s="19">
        <v>1</v>
      </c>
      <c r="D70" s="19">
        <v>1</v>
      </c>
      <c r="E70" s="20">
        <v>0.10054200000000001</v>
      </c>
      <c r="F70" s="21">
        <f t="shared" si="66"/>
        <v>6.6116322310340925E-2</v>
      </c>
      <c r="G70" s="20">
        <v>-2.1331700000000002E-3</v>
      </c>
      <c r="H70" s="21">
        <f t="shared" si="58"/>
        <v>4.7226718614808774E-2</v>
      </c>
      <c r="I70" s="20">
        <v>1.2649499999999999E-2</v>
      </c>
      <c r="J70" s="21">
        <f t="shared" si="59"/>
        <v>1</v>
      </c>
      <c r="K70" s="20">
        <v>-1.18031E-3</v>
      </c>
      <c r="L70" s="22">
        <f t="shared" si="54"/>
        <v>1</v>
      </c>
      <c r="M70" s="23">
        <v>-3.6413899999999998E-4</v>
      </c>
      <c r="N70" s="22">
        <f>SUM($C$63:C69)</f>
        <v>5</v>
      </c>
      <c r="O70" s="24">
        <v>9.7911300000000001E-7</v>
      </c>
      <c r="P70" s="25">
        <f t="shared" si="55"/>
        <v>25</v>
      </c>
      <c r="Q70" s="24">
        <v>4.9503999999999999E-2</v>
      </c>
      <c r="R70" s="26">
        <f t="shared" si="56"/>
        <v>6.5723697483378751E-2</v>
      </c>
      <c r="S70" s="8"/>
      <c r="T70" s="9">
        <v>6</v>
      </c>
      <c r="U70" s="19">
        <f t="shared" si="46"/>
        <v>1</v>
      </c>
      <c r="V70" s="19">
        <f t="shared" si="46"/>
        <v>1</v>
      </c>
      <c r="W70" s="24">
        <v>6.8494799999999995E-2</v>
      </c>
      <c r="X70" s="21">
        <f t="shared" si="60"/>
        <v>6.6116322310340925E-2</v>
      </c>
      <c r="Y70" s="24">
        <v>-4.2084000000000003E-2</v>
      </c>
      <c r="Z70" s="21">
        <f t="shared" si="61"/>
        <v>4.7226718614808774E-2</v>
      </c>
      <c r="AA70" s="24">
        <v>2.0239899999999998E-3</v>
      </c>
      <c r="AB70" s="27">
        <f t="shared" si="47"/>
        <v>1</v>
      </c>
      <c r="AC70" s="24">
        <v>-5.8653300000000002E-3</v>
      </c>
      <c r="AD70" s="27">
        <f t="shared" si="57"/>
        <v>1</v>
      </c>
      <c r="AE70" s="23">
        <v>-5.0848099999999997E-4</v>
      </c>
      <c r="AF70" s="28">
        <f>SUM($U$63:U69)</f>
        <v>5</v>
      </c>
      <c r="AG70" s="23">
        <v>1.20159E-5</v>
      </c>
      <c r="AH70" s="9">
        <f t="shared" si="48"/>
        <v>25</v>
      </c>
      <c r="AI70" s="29">
        <v>5.03604E-2</v>
      </c>
      <c r="AJ70" s="27">
        <f t="shared" si="49"/>
        <v>4.681818754719673E-2</v>
      </c>
      <c r="AK70" s="8"/>
      <c r="AL70" s="9">
        <v>6</v>
      </c>
      <c r="AM70" s="19">
        <f t="shared" si="50"/>
        <v>1</v>
      </c>
      <c r="AN70" s="19">
        <f t="shared" si="51"/>
        <v>1</v>
      </c>
      <c r="AO70" s="24">
        <v>3.1192999999999998E-4</v>
      </c>
      <c r="AP70" s="21">
        <f t="shared" si="62"/>
        <v>6.6116322310340925E-2</v>
      </c>
      <c r="AQ70" s="24">
        <v>2.90737E-4</v>
      </c>
      <c r="AR70" s="21">
        <f t="shared" si="63"/>
        <v>4.7226718614808774E-2</v>
      </c>
      <c r="AS70" s="24">
        <v>6.6824400000000002E-4</v>
      </c>
      <c r="AT70" s="27">
        <f t="shared" si="64"/>
        <v>1</v>
      </c>
      <c r="AU70" s="24">
        <v>-1.3482899999999999E-4</v>
      </c>
      <c r="AV70" s="27">
        <f t="shared" si="65"/>
        <v>1</v>
      </c>
      <c r="AW70" s="23">
        <v>-2.0327699999999999E-5</v>
      </c>
      <c r="AX70" s="30">
        <f>SUM($AM$63:AM69)</f>
        <v>5</v>
      </c>
      <c r="AY70" s="23">
        <v>7.0969799999999995E-8</v>
      </c>
      <c r="AZ70" s="9">
        <f t="shared" si="52"/>
        <v>25</v>
      </c>
      <c r="BA70" s="29">
        <v>9.4692300000000001E-4</v>
      </c>
      <c r="BB70" s="27">
        <f t="shared" si="53"/>
        <v>1.4148279639081783E-3</v>
      </c>
    </row>
    <row r="71" spans="1:54" x14ac:dyDescent="0.35">
      <c r="A71" s="8"/>
      <c r="B71" s="19">
        <v>7</v>
      </c>
      <c r="C71" s="19">
        <v>1</v>
      </c>
      <c r="D71" s="19">
        <v>1</v>
      </c>
      <c r="E71" s="20">
        <v>0.10054200000000001</v>
      </c>
      <c r="F71" s="21">
        <f t="shared" si="66"/>
        <v>6.5723697483378751E-2</v>
      </c>
      <c r="G71" s="20">
        <v>-2.1331700000000002E-3</v>
      </c>
      <c r="H71" s="21">
        <f t="shared" si="58"/>
        <v>4.681818754719673E-2</v>
      </c>
      <c r="I71" s="20">
        <v>1.2649499999999999E-2</v>
      </c>
      <c r="J71" s="21">
        <f t="shared" si="59"/>
        <v>1</v>
      </c>
      <c r="K71" s="20">
        <v>-1.18031E-3</v>
      </c>
      <c r="L71" s="22">
        <f t="shared" si="54"/>
        <v>1</v>
      </c>
      <c r="M71" s="23">
        <v>-3.6413899999999998E-4</v>
      </c>
      <c r="N71" s="22">
        <f>SUM($C$63:C70)</f>
        <v>6</v>
      </c>
      <c r="O71" s="24">
        <v>9.7911300000000001E-7</v>
      </c>
      <c r="P71" s="25">
        <f t="shared" si="55"/>
        <v>36</v>
      </c>
      <c r="Q71" s="24">
        <v>4.9503999999999999E-2</v>
      </c>
      <c r="R71" s="26">
        <f t="shared" si="56"/>
        <v>6.5331724907243816E-2</v>
      </c>
      <c r="S71" s="8"/>
      <c r="T71" s="9">
        <v>7</v>
      </c>
      <c r="U71" s="19">
        <f t="shared" si="46"/>
        <v>1</v>
      </c>
      <c r="V71" s="19">
        <f t="shared" si="46"/>
        <v>1</v>
      </c>
      <c r="W71" s="24">
        <v>6.8494799999999995E-2</v>
      </c>
      <c r="X71" s="21">
        <f t="shared" si="60"/>
        <v>6.5723697483378751E-2</v>
      </c>
      <c r="Y71" s="24">
        <v>-4.2084000000000003E-2</v>
      </c>
      <c r="Z71" s="21">
        <f t="shared" si="61"/>
        <v>4.681818754719673E-2</v>
      </c>
      <c r="AA71" s="24">
        <v>2.0239899999999998E-3</v>
      </c>
      <c r="AB71" s="27">
        <f t="shared" si="47"/>
        <v>1</v>
      </c>
      <c r="AC71" s="24">
        <v>-5.8653300000000002E-3</v>
      </c>
      <c r="AD71" s="27">
        <f t="shared" si="57"/>
        <v>1</v>
      </c>
      <c r="AE71" s="23">
        <v>-5.0848099999999997E-4</v>
      </c>
      <c r="AF71" s="28">
        <f>SUM($U$63:U70)</f>
        <v>6</v>
      </c>
      <c r="AG71" s="23">
        <v>1.20159E-5</v>
      </c>
      <c r="AH71" s="9">
        <f t="shared" si="48"/>
        <v>36</v>
      </c>
      <c r="AI71" s="29">
        <v>5.03604E-2</v>
      </c>
      <c r="AJ71" s="27">
        <f t="shared" si="49"/>
        <v>4.6432181309648303E-2</v>
      </c>
      <c r="AK71" s="8"/>
      <c r="AL71" s="9">
        <v>7</v>
      </c>
      <c r="AM71" s="19">
        <f t="shared" si="50"/>
        <v>1</v>
      </c>
      <c r="AN71" s="19">
        <f t="shared" si="51"/>
        <v>1</v>
      </c>
      <c r="AO71" s="24">
        <v>3.1192999999999998E-4</v>
      </c>
      <c r="AP71" s="21">
        <f t="shared" si="62"/>
        <v>6.5723697483378751E-2</v>
      </c>
      <c r="AQ71" s="24">
        <v>2.90737E-4</v>
      </c>
      <c r="AR71" s="21">
        <f t="shared" si="63"/>
        <v>4.681818754719673E-2</v>
      </c>
      <c r="AS71" s="24">
        <v>6.6824400000000002E-4</v>
      </c>
      <c r="AT71" s="27">
        <f t="shared" si="64"/>
        <v>1</v>
      </c>
      <c r="AU71" s="24">
        <v>-1.3482899999999999E-4</v>
      </c>
      <c r="AV71" s="27">
        <f t="shared" si="65"/>
        <v>1</v>
      </c>
      <c r="AW71" s="23">
        <v>-2.0327699999999999E-5</v>
      </c>
      <c r="AX71" s="30">
        <f>SUM($AM$63:AM70)</f>
        <v>6</v>
      </c>
      <c r="AY71" s="23">
        <v>7.0969799999999995E-8</v>
      </c>
      <c r="AZ71" s="9">
        <f t="shared" si="52"/>
        <v>36</v>
      </c>
      <c r="BA71" s="29">
        <v>9.4692300000000001E-4</v>
      </c>
      <c r="BB71" s="27">
        <f t="shared" si="53"/>
        <v>1.3950396851488997E-3</v>
      </c>
    </row>
    <row r="72" spans="1:54" x14ac:dyDescent="0.35">
      <c r="A72" s="8"/>
      <c r="B72" s="19">
        <v>8</v>
      </c>
      <c r="C72" s="19">
        <v>1</v>
      </c>
      <c r="D72" s="19">
        <v>1</v>
      </c>
      <c r="E72" s="20">
        <v>0.10054200000000001</v>
      </c>
      <c r="F72" s="21">
        <f t="shared" si="66"/>
        <v>6.5331724907243816E-2</v>
      </c>
      <c r="G72" s="20">
        <v>-2.1331700000000002E-3</v>
      </c>
      <c r="H72" s="21">
        <f t="shared" si="58"/>
        <v>4.6432181309648303E-2</v>
      </c>
      <c r="I72" s="20">
        <v>1.2649499999999999E-2</v>
      </c>
      <c r="J72" s="21">
        <f t="shared" si="59"/>
        <v>1</v>
      </c>
      <c r="K72" s="20">
        <v>-1.18031E-3</v>
      </c>
      <c r="L72" s="22">
        <f t="shared" si="54"/>
        <v>1</v>
      </c>
      <c r="M72" s="23">
        <v>-3.6413899999999998E-4</v>
      </c>
      <c r="N72" s="22">
        <f>SUM($C$63:C71)</f>
        <v>7</v>
      </c>
      <c r="O72" s="24">
        <v>9.7911300000000001E-7</v>
      </c>
      <c r="P72" s="25">
        <f t="shared" si="55"/>
        <v>49</v>
      </c>
      <c r="Q72" s="24">
        <v>4.9503999999999999E-2</v>
      </c>
      <c r="R72" s="26">
        <f t="shared" si="56"/>
        <v>6.4941728086419806E-2</v>
      </c>
      <c r="S72" s="8"/>
      <c r="T72" s="9">
        <v>8</v>
      </c>
      <c r="U72" s="19">
        <f t="shared" si="46"/>
        <v>1</v>
      </c>
      <c r="V72" s="19">
        <f t="shared" si="46"/>
        <v>1</v>
      </c>
      <c r="W72" s="24">
        <v>6.8494799999999995E-2</v>
      </c>
      <c r="X72" s="21">
        <f t="shared" si="60"/>
        <v>6.5331724907243816E-2</v>
      </c>
      <c r="Y72" s="24">
        <v>-4.2084000000000003E-2</v>
      </c>
      <c r="Z72" s="21">
        <f t="shared" si="61"/>
        <v>4.6432181309648303E-2</v>
      </c>
      <c r="AA72" s="24">
        <v>2.0239899999999998E-3</v>
      </c>
      <c r="AB72" s="27">
        <f t="shared" si="47"/>
        <v>1</v>
      </c>
      <c r="AC72" s="24">
        <v>-5.8653300000000002E-3</v>
      </c>
      <c r="AD72" s="27">
        <f t="shared" si="57"/>
        <v>1</v>
      </c>
      <c r="AE72" s="23">
        <v>-5.0848099999999997E-4</v>
      </c>
      <c r="AF72" s="28">
        <f>SUM($U$63:U71)</f>
        <v>7</v>
      </c>
      <c r="AG72" s="23">
        <v>1.20159E-5</v>
      </c>
      <c r="AH72" s="9">
        <f t="shared" si="48"/>
        <v>49</v>
      </c>
      <c r="AI72" s="29">
        <v>5.03604E-2</v>
      </c>
      <c r="AJ72" s="27">
        <f t="shared" si="49"/>
        <v>4.606930361294144E-2</v>
      </c>
      <c r="AK72" s="8"/>
      <c r="AL72" s="9">
        <v>8</v>
      </c>
      <c r="AM72" s="19">
        <f t="shared" si="50"/>
        <v>1</v>
      </c>
      <c r="AN72" s="19">
        <f t="shared" si="51"/>
        <v>1</v>
      </c>
      <c r="AO72" s="24">
        <v>3.1192999999999998E-4</v>
      </c>
      <c r="AP72" s="21">
        <f t="shared" si="62"/>
        <v>6.5331724907243816E-2</v>
      </c>
      <c r="AQ72" s="24">
        <v>2.90737E-4</v>
      </c>
      <c r="AR72" s="21">
        <f t="shared" si="63"/>
        <v>4.6432181309648303E-2</v>
      </c>
      <c r="AS72" s="24">
        <v>6.6824400000000002E-4</v>
      </c>
      <c r="AT72" s="27">
        <f t="shared" si="64"/>
        <v>1</v>
      </c>
      <c r="AU72" s="24">
        <v>-1.3482899999999999E-4</v>
      </c>
      <c r="AV72" s="27">
        <f t="shared" si="65"/>
        <v>1</v>
      </c>
      <c r="AW72" s="23">
        <v>-2.0327699999999999E-5</v>
      </c>
      <c r="AX72" s="30">
        <f>SUM($AM$63:AM71)</f>
        <v>7</v>
      </c>
      <c r="AY72" s="23">
        <v>7.0969799999999995E-8</v>
      </c>
      <c r="AZ72" s="9">
        <f t="shared" si="52"/>
        <v>49</v>
      </c>
      <c r="BA72" s="29">
        <v>9.4692300000000001E-4</v>
      </c>
      <c r="BB72" s="27">
        <f t="shared" si="53"/>
        <v>1.3754000982477397E-3</v>
      </c>
    </row>
    <row r="73" spans="1:54" x14ac:dyDescent="0.35">
      <c r="A73" s="8"/>
      <c r="B73" s="19">
        <v>9</v>
      </c>
      <c r="C73" s="19">
        <v>1</v>
      </c>
      <c r="D73" s="19">
        <v>1</v>
      </c>
      <c r="E73" s="20">
        <v>0.10054200000000001</v>
      </c>
      <c r="F73" s="21">
        <f t="shared" si="66"/>
        <v>6.4941728086419806E-2</v>
      </c>
      <c r="G73" s="20">
        <v>-2.1331700000000002E-3</v>
      </c>
      <c r="H73" s="21">
        <f t="shared" si="58"/>
        <v>4.606930361294144E-2</v>
      </c>
      <c r="I73" s="20">
        <v>1.2649499999999999E-2</v>
      </c>
      <c r="J73" s="21">
        <f t="shared" si="59"/>
        <v>1</v>
      </c>
      <c r="K73" s="20">
        <v>-1.18031E-3</v>
      </c>
      <c r="L73" s="22">
        <f t="shared" si="54"/>
        <v>1</v>
      </c>
      <c r="M73" s="23">
        <v>-3.6413899999999998E-4</v>
      </c>
      <c r="N73" s="22">
        <f>SUM($C$63:C72)</f>
        <v>8</v>
      </c>
      <c r="O73" s="24">
        <v>9.7911300000000001E-7</v>
      </c>
      <c r="P73" s="25">
        <f t="shared" si="55"/>
        <v>64</v>
      </c>
      <c r="Q73" s="24">
        <v>4.9503999999999999E-2</v>
      </c>
      <c r="R73" s="26">
        <f t="shared" si="56"/>
        <v>6.4553838800876798E-2</v>
      </c>
      <c r="S73" s="8"/>
      <c r="T73" s="9">
        <v>9</v>
      </c>
      <c r="U73" s="19">
        <f t="shared" si="46"/>
        <v>1</v>
      </c>
      <c r="V73" s="19">
        <f t="shared" si="46"/>
        <v>1</v>
      </c>
      <c r="W73" s="24">
        <v>6.8494799999999995E-2</v>
      </c>
      <c r="X73" s="21">
        <f t="shared" si="60"/>
        <v>6.4941728086419806E-2</v>
      </c>
      <c r="Y73" s="24">
        <v>-4.2084000000000003E-2</v>
      </c>
      <c r="Z73" s="21">
        <f t="shared" si="61"/>
        <v>4.606930361294144E-2</v>
      </c>
      <c r="AA73" s="24">
        <v>2.0239899999999998E-3</v>
      </c>
      <c r="AB73" s="27">
        <f t="shared" si="47"/>
        <v>1</v>
      </c>
      <c r="AC73" s="24">
        <v>-5.8653300000000002E-3</v>
      </c>
      <c r="AD73" s="27">
        <f t="shared" si="57"/>
        <v>1</v>
      </c>
      <c r="AE73" s="23">
        <v>-5.0848099999999997E-4</v>
      </c>
      <c r="AF73" s="28">
        <f>SUM($U$63:U72)</f>
        <v>8</v>
      </c>
      <c r="AG73" s="23">
        <v>1.20159E-5</v>
      </c>
      <c r="AH73" s="9">
        <f t="shared" si="48"/>
        <v>64</v>
      </c>
      <c r="AI73" s="29">
        <v>5.03604E-2</v>
      </c>
      <c r="AJ73" s="27">
        <f t="shared" si="49"/>
        <v>4.5729619703686678E-2</v>
      </c>
      <c r="AK73" s="8"/>
      <c r="AL73" s="9">
        <v>9</v>
      </c>
      <c r="AM73" s="19">
        <f t="shared" si="50"/>
        <v>1</v>
      </c>
      <c r="AN73" s="19">
        <f t="shared" si="51"/>
        <v>1</v>
      </c>
      <c r="AO73" s="24">
        <v>3.1192999999999998E-4</v>
      </c>
      <c r="AP73" s="21">
        <f t="shared" si="62"/>
        <v>6.4941728086419806E-2</v>
      </c>
      <c r="AQ73" s="24">
        <v>2.90737E-4</v>
      </c>
      <c r="AR73" s="21">
        <f t="shared" si="63"/>
        <v>4.606930361294144E-2</v>
      </c>
      <c r="AS73" s="24">
        <v>6.6824400000000002E-4</v>
      </c>
      <c r="AT73" s="27">
        <f t="shared" si="64"/>
        <v>1</v>
      </c>
      <c r="AU73" s="24">
        <v>-1.3482899999999999E-4</v>
      </c>
      <c r="AV73" s="27">
        <f t="shared" si="65"/>
        <v>1</v>
      </c>
      <c r="AW73" s="23">
        <v>-2.0327699999999999E-5</v>
      </c>
      <c r="AX73" s="30">
        <f>SUM($AM$63:AM72)</f>
        <v>8</v>
      </c>
      <c r="AY73" s="23">
        <v>7.0969799999999995E-8</v>
      </c>
      <c r="AZ73" s="9">
        <f t="shared" si="52"/>
        <v>64</v>
      </c>
      <c r="BA73" s="29">
        <v>9.4692300000000001E-4</v>
      </c>
      <c r="BB73" s="27">
        <f t="shared" si="53"/>
        <v>1.3559097915665128E-3</v>
      </c>
    </row>
    <row r="74" spans="1:54" x14ac:dyDescent="0.35">
      <c r="A74" s="8"/>
      <c r="B74" s="19">
        <v>10</v>
      </c>
      <c r="C74" s="19">
        <v>1</v>
      </c>
      <c r="D74" s="19">
        <v>1</v>
      </c>
      <c r="E74" s="20">
        <v>0.10054200000000001</v>
      </c>
      <c r="F74" s="21">
        <f t="shared" si="66"/>
        <v>6.4553838800876798E-2</v>
      </c>
      <c r="G74" s="20">
        <v>-2.1331700000000002E-3</v>
      </c>
      <c r="H74" s="21">
        <f t="shared" si="58"/>
        <v>4.5729619703686678E-2</v>
      </c>
      <c r="I74" s="20">
        <v>1.2649499999999999E-2</v>
      </c>
      <c r="J74" s="21">
        <f t="shared" si="59"/>
        <v>1</v>
      </c>
      <c r="K74" s="20">
        <v>-1.18031E-3</v>
      </c>
      <c r="L74" s="22">
        <f t="shared" si="54"/>
        <v>1</v>
      </c>
      <c r="M74" s="23">
        <v>-3.6413899999999998E-4</v>
      </c>
      <c r="N74" s="22">
        <f>SUM($C$63:C73)</f>
        <v>9</v>
      </c>
      <c r="O74" s="24">
        <v>9.7911300000000001E-7</v>
      </c>
      <c r="P74" s="25">
        <f t="shared" si="55"/>
        <v>81</v>
      </c>
      <c r="Q74" s="24">
        <v>4.9503999999999999E-2</v>
      </c>
      <c r="R74" s="26">
        <f t="shared" si="56"/>
        <v>6.4168070160854435E-2</v>
      </c>
      <c r="S74" s="8"/>
      <c r="T74" s="9">
        <v>10</v>
      </c>
      <c r="U74" s="19">
        <f t="shared" si="46"/>
        <v>1</v>
      </c>
      <c r="V74" s="19">
        <f t="shared" si="46"/>
        <v>1</v>
      </c>
      <c r="W74" s="24">
        <v>6.8494799999999995E-2</v>
      </c>
      <c r="X74" s="21">
        <f t="shared" si="60"/>
        <v>6.4553838800876798E-2</v>
      </c>
      <c r="Y74" s="24">
        <v>-4.2084000000000003E-2</v>
      </c>
      <c r="Z74" s="21">
        <f t="shared" si="61"/>
        <v>4.5729619703686678E-2</v>
      </c>
      <c r="AA74" s="24">
        <v>2.0239899999999998E-3</v>
      </c>
      <c r="AB74" s="27">
        <f t="shared" si="47"/>
        <v>1</v>
      </c>
      <c r="AC74" s="24">
        <v>-5.8653300000000002E-3</v>
      </c>
      <c r="AD74" s="27">
        <f t="shared" si="57"/>
        <v>1</v>
      </c>
      <c r="AE74" s="23">
        <v>-5.0848099999999997E-4</v>
      </c>
      <c r="AF74" s="28">
        <f>SUM($U$63:U73)</f>
        <v>9</v>
      </c>
      <c r="AG74" s="23">
        <v>1.20159E-5</v>
      </c>
      <c r="AH74" s="9">
        <f t="shared" si="48"/>
        <v>81</v>
      </c>
      <c r="AI74" s="29">
        <v>5.03604E-2</v>
      </c>
      <c r="AJ74" s="27">
        <f t="shared" si="49"/>
        <v>4.5413135862288345E-2</v>
      </c>
      <c r="AK74" s="8"/>
      <c r="AL74" s="9">
        <v>10</v>
      </c>
      <c r="AM74" s="19">
        <f t="shared" si="50"/>
        <v>1</v>
      </c>
      <c r="AN74" s="19">
        <f t="shared" si="51"/>
        <v>1</v>
      </c>
      <c r="AO74" s="24">
        <v>3.1192999999999998E-4</v>
      </c>
      <c r="AP74" s="21">
        <f t="shared" si="62"/>
        <v>6.4553838800876798E-2</v>
      </c>
      <c r="AQ74" s="24">
        <v>2.90737E-4</v>
      </c>
      <c r="AR74" s="21">
        <f t="shared" si="63"/>
        <v>4.5729619703686678E-2</v>
      </c>
      <c r="AS74" s="24">
        <v>6.6824400000000002E-4</v>
      </c>
      <c r="AT74" s="27">
        <f t="shared" si="64"/>
        <v>1</v>
      </c>
      <c r="AU74" s="24">
        <v>-1.3482899999999999E-4</v>
      </c>
      <c r="AV74" s="27">
        <f t="shared" si="65"/>
        <v>1</v>
      </c>
      <c r="AW74" s="23">
        <v>-2.0327699999999999E-5</v>
      </c>
      <c r="AX74" s="30">
        <f>SUM($AM$63:AM73)</f>
        <v>9</v>
      </c>
      <c r="AY74" s="23">
        <v>7.0969799999999995E-8</v>
      </c>
      <c r="AZ74" s="9">
        <f t="shared" si="52"/>
        <v>81</v>
      </c>
      <c r="BA74" s="29">
        <v>9.4692300000000001E-4</v>
      </c>
      <c r="BB74" s="27">
        <f t="shared" si="53"/>
        <v>1.3365688251809485E-3</v>
      </c>
    </row>
    <row r="75" spans="1:54" x14ac:dyDescent="0.35">
      <c r="A75" s="8"/>
      <c r="B75" s="19">
        <v>11</v>
      </c>
      <c r="C75" s="19">
        <v>1</v>
      </c>
      <c r="D75" s="19">
        <v>1</v>
      </c>
      <c r="E75" s="20">
        <v>0.10054200000000001</v>
      </c>
      <c r="F75" s="21">
        <f t="shared" si="66"/>
        <v>6.4168070160854435E-2</v>
      </c>
      <c r="G75" s="20">
        <v>-2.1331700000000002E-3</v>
      </c>
      <c r="H75" s="21">
        <f t="shared" si="58"/>
        <v>4.5413135862288345E-2</v>
      </c>
      <c r="I75" s="20">
        <v>1.2649499999999999E-2</v>
      </c>
      <c r="J75" s="21">
        <f t="shared" si="59"/>
        <v>1</v>
      </c>
      <c r="K75" s="20">
        <v>-1.18031E-3</v>
      </c>
      <c r="L75" s="22">
        <f t="shared" si="54"/>
        <v>1</v>
      </c>
      <c r="M75" s="23">
        <v>-3.6413899999999998E-4</v>
      </c>
      <c r="N75" s="22">
        <f>SUM($C$63:C74)</f>
        <v>10</v>
      </c>
      <c r="O75" s="24">
        <v>9.7911300000000001E-7</v>
      </c>
      <c r="P75" s="25">
        <f t="shared" si="55"/>
        <v>100</v>
      </c>
      <c r="Q75" s="24">
        <v>4.9503999999999999E-2</v>
      </c>
      <c r="R75" s="26">
        <f t="shared" si="56"/>
        <v>6.3784423471085275E-2</v>
      </c>
      <c r="S75" s="8"/>
      <c r="T75" s="9">
        <v>11</v>
      </c>
      <c r="U75" s="19">
        <f t="shared" si="46"/>
        <v>1</v>
      </c>
      <c r="V75" s="19">
        <f t="shared" si="46"/>
        <v>1</v>
      </c>
      <c r="W75" s="24">
        <v>6.8494799999999995E-2</v>
      </c>
      <c r="X75" s="21">
        <f t="shared" si="60"/>
        <v>6.4168070160854435E-2</v>
      </c>
      <c r="Y75" s="24">
        <v>-4.2084000000000003E-2</v>
      </c>
      <c r="Z75" s="21">
        <f t="shared" si="61"/>
        <v>4.5413135862288345E-2</v>
      </c>
      <c r="AA75" s="24">
        <v>2.0239899999999998E-3</v>
      </c>
      <c r="AB75" s="27">
        <f t="shared" si="47"/>
        <v>1</v>
      </c>
      <c r="AC75" s="24">
        <v>-5.8653300000000002E-3</v>
      </c>
      <c r="AD75" s="27">
        <f t="shared" si="57"/>
        <v>1</v>
      </c>
      <c r="AE75" s="23">
        <v>-5.0848099999999997E-4</v>
      </c>
      <c r="AF75" s="28">
        <f>SUM($U$63:U74)</f>
        <v>10</v>
      </c>
      <c r="AG75" s="23">
        <v>1.20159E-5</v>
      </c>
      <c r="AH75" s="9">
        <f t="shared" si="48"/>
        <v>100</v>
      </c>
      <c r="AI75" s="29">
        <v>5.03604E-2</v>
      </c>
      <c r="AJ75" s="27">
        <f t="shared" si="49"/>
        <v>4.5119852722425149E-2</v>
      </c>
      <c r="AK75" s="8"/>
      <c r="AL75" s="9">
        <v>11</v>
      </c>
      <c r="AM75" s="19">
        <f t="shared" si="50"/>
        <v>1</v>
      </c>
      <c r="AN75" s="19">
        <f t="shared" si="51"/>
        <v>1</v>
      </c>
      <c r="AO75" s="24">
        <v>3.1192999999999998E-4</v>
      </c>
      <c r="AP75" s="21">
        <f t="shared" si="62"/>
        <v>6.4168070160854435E-2</v>
      </c>
      <c r="AQ75" s="24">
        <v>2.90737E-4</v>
      </c>
      <c r="AR75" s="21">
        <f t="shared" si="63"/>
        <v>4.5413135862288345E-2</v>
      </c>
      <c r="AS75" s="24">
        <v>6.6824400000000002E-4</v>
      </c>
      <c r="AT75" s="27">
        <f t="shared" si="64"/>
        <v>1</v>
      </c>
      <c r="AU75" s="24">
        <v>-1.3482899999999999E-4</v>
      </c>
      <c r="AV75" s="27">
        <f t="shared" si="65"/>
        <v>1</v>
      </c>
      <c r="AW75" s="23">
        <v>-2.0327699999999999E-5</v>
      </c>
      <c r="AX75" s="30">
        <f>SUM($AM$63:AM74)</f>
        <v>10</v>
      </c>
      <c r="AY75" s="23">
        <v>7.0969799999999995E-8</v>
      </c>
      <c r="AZ75" s="9">
        <f t="shared" si="52"/>
        <v>100</v>
      </c>
      <c r="BA75" s="29">
        <v>9.4692300000000001E-4</v>
      </c>
      <c r="BB75" s="27">
        <f t="shared" si="53"/>
        <v>1.3173772050064695E-3</v>
      </c>
    </row>
    <row r="76" spans="1:54" x14ac:dyDescent="0.35">
      <c r="A76" s="8"/>
      <c r="B76" s="19">
        <v>12</v>
      </c>
      <c r="C76" s="19">
        <v>1</v>
      </c>
      <c r="D76" s="19">
        <v>1</v>
      </c>
      <c r="E76" s="20">
        <v>0.10054200000000001</v>
      </c>
      <c r="F76" s="21">
        <f t="shared" si="66"/>
        <v>6.3784423471085275E-2</v>
      </c>
      <c r="G76" s="20">
        <v>-2.1331700000000002E-3</v>
      </c>
      <c r="H76" s="21">
        <f t="shared" si="58"/>
        <v>4.5119852722425149E-2</v>
      </c>
      <c r="I76" s="20">
        <v>1.2649499999999999E-2</v>
      </c>
      <c r="J76" s="21">
        <f t="shared" si="59"/>
        <v>1</v>
      </c>
      <c r="K76" s="20">
        <v>-1.18031E-3</v>
      </c>
      <c r="L76" s="22">
        <f t="shared" si="54"/>
        <v>1</v>
      </c>
      <c r="M76" s="23">
        <v>-3.6413899999999998E-4</v>
      </c>
      <c r="N76" s="22">
        <f>SUM($C$63:C75)</f>
        <v>11</v>
      </c>
      <c r="O76" s="24">
        <v>9.7911300000000001E-7</v>
      </c>
      <c r="P76" s="25">
        <f t="shared" si="55"/>
        <v>121</v>
      </c>
      <c r="Q76" s="24">
        <v>4.9503999999999999E-2</v>
      </c>
      <c r="R76" s="26">
        <f t="shared" si="56"/>
        <v>6.3402898861397952E-2</v>
      </c>
      <c r="S76" s="8"/>
      <c r="T76" s="9">
        <v>12</v>
      </c>
      <c r="U76" s="19">
        <f t="shared" si="46"/>
        <v>1</v>
      </c>
      <c r="V76" s="19">
        <f t="shared" si="46"/>
        <v>1</v>
      </c>
      <c r="W76" s="24">
        <v>6.8494799999999995E-2</v>
      </c>
      <c r="X76" s="21">
        <f t="shared" si="60"/>
        <v>6.3784423471085275E-2</v>
      </c>
      <c r="Y76" s="24">
        <v>-4.2084000000000003E-2</v>
      </c>
      <c r="Z76" s="21">
        <f t="shared" si="61"/>
        <v>4.5119852722425149E-2</v>
      </c>
      <c r="AA76" s="24">
        <v>2.0239899999999998E-3</v>
      </c>
      <c r="AB76" s="27">
        <f t="shared" si="47"/>
        <v>1</v>
      </c>
      <c r="AC76" s="24">
        <v>-5.8653300000000002E-3</v>
      </c>
      <c r="AD76" s="27">
        <f t="shared" si="57"/>
        <v>1</v>
      </c>
      <c r="AE76" s="23">
        <v>-5.0848099999999997E-4</v>
      </c>
      <c r="AF76" s="28">
        <f>SUM($U$63:U75)</f>
        <v>11</v>
      </c>
      <c r="AG76" s="23">
        <v>1.20159E-5</v>
      </c>
      <c r="AH76" s="9">
        <f t="shared" si="48"/>
        <v>121</v>
      </c>
      <c r="AI76" s="29">
        <v>5.03604E-2</v>
      </c>
      <c r="AJ76" s="27">
        <f t="shared" si="49"/>
        <v>4.4849770346796755E-2</v>
      </c>
      <c r="AK76" s="8"/>
      <c r="AL76" s="9">
        <v>12</v>
      </c>
      <c r="AM76" s="19">
        <f t="shared" si="50"/>
        <v>1</v>
      </c>
      <c r="AN76" s="19">
        <f t="shared" si="51"/>
        <v>1</v>
      </c>
      <c r="AO76" s="24">
        <v>3.1192999999999998E-4</v>
      </c>
      <c r="AP76" s="21">
        <f t="shared" si="62"/>
        <v>6.3784423471085275E-2</v>
      </c>
      <c r="AQ76" s="24">
        <v>2.90737E-4</v>
      </c>
      <c r="AR76" s="21">
        <f t="shared" si="63"/>
        <v>4.5119852722425149E-2</v>
      </c>
      <c r="AS76" s="24">
        <v>6.6824400000000002E-4</v>
      </c>
      <c r="AT76" s="27">
        <f t="shared" si="64"/>
        <v>1</v>
      </c>
      <c r="AU76" s="24">
        <v>-1.3482899999999999E-4</v>
      </c>
      <c r="AV76" s="27">
        <f t="shared" si="65"/>
        <v>1</v>
      </c>
      <c r="AW76" s="23">
        <v>-2.0327699999999999E-5</v>
      </c>
      <c r="AX76" s="30">
        <f>SUM($AM$63:AM75)</f>
        <v>11</v>
      </c>
      <c r="AY76" s="23">
        <v>7.0969799999999995E-8</v>
      </c>
      <c r="AZ76" s="9">
        <f t="shared" si="52"/>
        <v>121</v>
      </c>
      <c r="BA76" s="29">
        <v>9.4692300000000001E-4</v>
      </c>
      <c r="BB76" s="27">
        <f t="shared" si="53"/>
        <v>1.2983349316342955E-3</v>
      </c>
    </row>
    <row r="77" spans="1:54" x14ac:dyDescent="0.35">
      <c r="A77" s="8"/>
      <c r="B77" s="19">
        <v>13</v>
      </c>
      <c r="C77" s="19">
        <v>1</v>
      </c>
      <c r="D77" s="19">
        <v>1</v>
      </c>
      <c r="E77" s="20">
        <v>0.10054200000000001</v>
      </c>
      <c r="F77" s="21">
        <f t="shared" si="66"/>
        <v>6.3402898861397952E-2</v>
      </c>
      <c r="G77" s="20">
        <v>-2.1331700000000002E-3</v>
      </c>
      <c r="H77" s="21">
        <f t="shared" si="58"/>
        <v>4.4849770346796755E-2</v>
      </c>
      <c r="I77" s="20">
        <v>1.2649499999999999E-2</v>
      </c>
      <c r="J77" s="21">
        <f t="shared" si="59"/>
        <v>1</v>
      </c>
      <c r="K77" s="20">
        <v>-1.18031E-3</v>
      </c>
      <c r="L77" s="22">
        <f t="shared" si="54"/>
        <v>1</v>
      </c>
      <c r="M77" s="23">
        <v>-3.6413899999999998E-4</v>
      </c>
      <c r="N77" s="22">
        <f>SUM($C$63:C76)</f>
        <v>12</v>
      </c>
      <c r="O77" s="24">
        <v>9.7911300000000001E-7</v>
      </c>
      <c r="P77" s="25">
        <f t="shared" si="55"/>
        <v>144</v>
      </c>
      <c r="Q77" s="24">
        <v>4.9503999999999999E-2</v>
      </c>
      <c r="R77" s="26">
        <f t="shared" si="56"/>
        <v>6.3023496344711993E-2</v>
      </c>
      <c r="S77" s="8"/>
      <c r="T77" s="9">
        <v>13</v>
      </c>
      <c r="U77" s="19">
        <f t="shared" si="46"/>
        <v>1</v>
      </c>
      <c r="V77" s="19">
        <f t="shared" si="46"/>
        <v>1</v>
      </c>
      <c r="W77" s="24">
        <v>6.8494799999999995E-2</v>
      </c>
      <c r="X77" s="21">
        <f t="shared" si="60"/>
        <v>6.3402898861397952E-2</v>
      </c>
      <c r="Y77" s="24">
        <v>-4.2084000000000003E-2</v>
      </c>
      <c r="Z77" s="21">
        <f t="shared" si="61"/>
        <v>4.4849770346796755E-2</v>
      </c>
      <c r="AA77" s="24">
        <v>2.0239899999999998E-3</v>
      </c>
      <c r="AB77" s="27">
        <f t="shared" si="47"/>
        <v>1</v>
      </c>
      <c r="AC77" s="24">
        <v>-5.8653300000000002E-3</v>
      </c>
      <c r="AD77" s="27">
        <f t="shared" si="57"/>
        <v>1</v>
      </c>
      <c r="AE77" s="23">
        <v>-5.0848099999999997E-4</v>
      </c>
      <c r="AF77" s="28">
        <f>SUM($U$63:U76)</f>
        <v>12</v>
      </c>
      <c r="AG77" s="23">
        <v>1.20159E-5</v>
      </c>
      <c r="AH77" s="9">
        <f t="shared" si="48"/>
        <v>144</v>
      </c>
      <c r="AI77" s="29">
        <v>5.03604E-2</v>
      </c>
      <c r="AJ77" s="27">
        <f t="shared" si="49"/>
        <v>4.4602888741657083E-2</v>
      </c>
      <c r="AK77" s="8"/>
      <c r="AL77" s="9">
        <v>13</v>
      </c>
      <c r="AM77" s="19">
        <f t="shared" si="50"/>
        <v>1</v>
      </c>
      <c r="AN77" s="19">
        <f t="shared" si="51"/>
        <v>1</v>
      </c>
      <c r="AO77" s="24">
        <v>3.1192999999999998E-4</v>
      </c>
      <c r="AP77" s="21">
        <f t="shared" si="62"/>
        <v>6.3402898861397952E-2</v>
      </c>
      <c r="AQ77" s="24">
        <v>2.90737E-4</v>
      </c>
      <c r="AR77" s="21">
        <f t="shared" si="63"/>
        <v>4.4849770346796755E-2</v>
      </c>
      <c r="AS77" s="24">
        <v>6.6824400000000002E-4</v>
      </c>
      <c r="AT77" s="27">
        <f t="shared" si="64"/>
        <v>1</v>
      </c>
      <c r="AU77" s="24">
        <v>-1.3482899999999999E-4</v>
      </c>
      <c r="AV77" s="27">
        <f t="shared" si="65"/>
        <v>1</v>
      </c>
      <c r="AW77" s="23">
        <v>-2.0327699999999999E-5</v>
      </c>
      <c r="AX77" s="30">
        <f>SUM($AM$63:AM76)</f>
        <v>12</v>
      </c>
      <c r="AY77" s="23">
        <v>7.0969799999999995E-8</v>
      </c>
      <c r="AZ77" s="9">
        <f t="shared" si="52"/>
        <v>144</v>
      </c>
      <c r="BA77" s="29">
        <v>9.4692300000000001E-4</v>
      </c>
      <c r="BB77" s="27">
        <f t="shared" si="53"/>
        <v>1.2794420051231525E-3</v>
      </c>
    </row>
    <row r="78" spans="1:54" x14ac:dyDescent="0.35">
      <c r="A78" s="8"/>
      <c r="B78" s="19">
        <v>14</v>
      </c>
      <c r="C78" s="19">
        <v>1</v>
      </c>
      <c r="D78" s="19">
        <v>1</v>
      </c>
      <c r="E78" s="20">
        <v>0.10054200000000001</v>
      </c>
      <c r="F78" s="21">
        <f t="shared" si="66"/>
        <v>6.3023496344711993E-2</v>
      </c>
      <c r="G78" s="20">
        <v>-2.1331700000000002E-3</v>
      </c>
      <c r="H78" s="21">
        <f t="shared" si="58"/>
        <v>4.4602888741657083E-2</v>
      </c>
      <c r="I78" s="20">
        <v>1.2649499999999999E-2</v>
      </c>
      <c r="J78" s="21">
        <f t="shared" si="59"/>
        <v>1</v>
      </c>
      <c r="K78" s="20">
        <v>-1.18031E-3</v>
      </c>
      <c r="L78" s="22">
        <f t="shared" si="54"/>
        <v>1</v>
      </c>
      <c r="M78" s="23">
        <v>-3.6413899999999998E-4</v>
      </c>
      <c r="N78" s="22">
        <f>SUM($C$63:C77)</f>
        <v>13</v>
      </c>
      <c r="O78" s="24">
        <v>9.7911300000000001E-7</v>
      </c>
      <c r="P78" s="25">
        <f t="shared" si="55"/>
        <v>169</v>
      </c>
      <c r="Q78" s="24">
        <v>4.9503999999999999E-2</v>
      </c>
      <c r="R78" s="26">
        <f t="shared" si="56"/>
        <v>6.2646215922312995E-2</v>
      </c>
      <c r="S78" s="8"/>
      <c r="T78" s="9">
        <v>14</v>
      </c>
      <c r="U78" s="19">
        <f t="shared" si="46"/>
        <v>1</v>
      </c>
      <c r="V78" s="19">
        <f t="shared" si="46"/>
        <v>1</v>
      </c>
      <c r="W78" s="24">
        <v>6.8494799999999995E-2</v>
      </c>
      <c r="X78" s="21">
        <f t="shared" si="60"/>
        <v>6.3023496344711993E-2</v>
      </c>
      <c r="Y78" s="24">
        <v>-4.2084000000000003E-2</v>
      </c>
      <c r="Z78" s="21">
        <f t="shared" si="61"/>
        <v>4.4602888741657083E-2</v>
      </c>
      <c r="AA78" s="24">
        <v>2.0239899999999998E-3</v>
      </c>
      <c r="AB78" s="27">
        <f t="shared" si="47"/>
        <v>1</v>
      </c>
      <c r="AC78" s="24">
        <v>-5.8653300000000002E-3</v>
      </c>
      <c r="AD78" s="27">
        <f t="shared" si="57"/>
        <v>1</v>
      </c>
      <c r="AE78" s="23">
        <v>-5.0848099999999997E-4</v>
      </c>
      <c r="AF78" s="28">
        <f>SUM($U$63:U77)</f>
        <v>13</v>
      </c>
      <c r="AG78" s="23">
        <v>1.20159E-5</v>
      </c>
      <c r="AH78" s="9">
        <f t="shared" si="48"/>
        <v>169</v>
      </c>
      <c r="AI78" s="29">
        <v>5.03604E-2</v>
      </c>
      <c r="AJ78" s="27">
        <f t="shared" si="49"/>
        <v>4.4379207907627879E-2</v>
      </c>
      <c r="AK78" s="8"/>
      <c r="AL78" s="9">
        <v>14</v>
      </c>
      <c r="AM78" s="19">
        <f t="shared" si="50"/>
        <v>1</v>
      </c>
      <c r="AN78" s="19">
        <f t="shared" si="51"/>
        <v>1</v>
      </c>
      <c r="AO78" s="24">
        <v>3.1192999999999998E-4</v>
      </c>
      <c r="AP78" s="21">
        <f t="shared" si="62"/>
        <v>6.3023496344711993E-2</v>
      </c>
      <c r="AQ78" s="24">
        <v>2.90737E-4</v>
      </c>
      <c r="AR78" s="21">
        <f t="shared" si="63"/>
        <v>4.4602888741657083E-2</v>
      </c>
      <c r="AS78" s="24">
        <v>6.6824400000000002E-4</v>
      </c>
      <c r="AT78" s="27">
        <f t="shared" si="64"/>
        <v>1</v>
      </c>
      <c r="AU78" s="24">
        <v>-1.3482899999999999E-4</v>
      </c>
      <c r="AV78" s="27">
        <f t="shared" si="65"/>
        <v>1</v>
      </c>
      <c r="AW78" s="23">
        <v>-2.0327699999999999E-5</v>
      </c>
      <c r="AX78" s="30">
        <f>SUM($AM$63:AM77)</f>
        <v>13</v>
      </c>
      <c r="AY78" s="23">
        <v>7.0969799999999995E-8</v>
      </c>
      <c r="AZ78" s="9">
        <f t="shared" si="52"/>
        <v>169</v>
      </c>
      <c r="BA78" s="29">
        <v>9.4692300000000001E-4</v>
      </c>
      <c r="BB78" s="27">
        <f t="shared" si="53"/>
        <v>1.2606984254788893E-3</v>
      </c>
    </row>
    <row r="79" spans="1:54" x14ac:dyDescent="0.35">
      <c r="A79" s="8"/>
      <c r="B79" s="19">
        <v>15</v>
      </c>
      <c r="C79" s="19">
        <v>1</v>
      </c>
      <c r="D79" s="19">
        <v>1</v>
      </c>
      <c r="E79" s="20">
        <v>0.10054200000000001</v>
      </c>
      <c r="F79" s="21">
        <f t="shared" si="66"/>
        <v>6.2646215922312995E-2</v>
      </c>
      <c r="G79" s="20">
        <v>-2.1331700000000002E-3</v>
      </c>
      <c r="H79" s="21">
        <f t="shared" si="58"/>
        <v>4.4379207907627879E-2</v>
      </c>
      <c r="I79" s="20">
        <v>1.2649499999999999E-2</v>
      </c>
      <c r="J79" s="21">
        <f t="shared" si="59"/>
        <v>1</v>
      </c>
      <c r="K79" s="20">
        <v>-1.18031E-3</v>
      </c>
      <c r="L79" s="22">
        <f t="shared" si="54"/>
        <v>1</v>
      </c>
      <c r="M79" s="23">
        <v>-3.6413899999999998E-4</v>
      </c>
      <c r="N79" s="22">
        <f>SUM($C$63:C78)</f>
        <v>14</v>
      </c>
      <c r="O79" s="24">
        <v>9.7911300000000001E-7</v>
      </c>
      <c r="P79" s="25">
        <f t="shared" si="55"/>
        <v>196</v>
      </c>
      <c r="Q79" s="24">
        <v>4.9503999999999999E-2</v>
      </c>
      <c r="R79" s="26">
        <f t="shared" si="56"/>
        <v>6.2271057594328882E-2</v>
      </c>
      <c r="S79" s="8"/>
      <c r="T79" s="9">
        <v>15</v>
      </c>
      <c r="U79" s="19">
        <f t="shared" si="46"/>
        <v>1</v>
      </c>
      <c r="V79" s="19">
        <f t="shared" si="46"/>
        <v>1</v>
      </c>
      <c r="W79" s="24">
        <v>6.8494799999999995E-2</v>
      </c>
      <c r="X79" s="21">
        <f t="shared" si="60"/>
        <v>6.2646215922312995E-2</v>
      </c>
      <c r="Y79" s="24">
        <v>-4.2084000000000003E-2</v>
      </c>
      <c r="Z79" s="21">
        <f t="shared" si="61"/>
        <v>4.4379207907627879E-2</v>
      </c>
      <c r="AA79" s="24">
        <v>2.0239899999999998E-3</v>
      </c>
      <c r="AB79" s="27">
        <f t="shared" si="47"/>
        <v>1</v>
      </c>
      <c r="AC79" s="24">
        <v>-5.8653300000000002E-3</v>
      </c>
      <c r="AD79" s="27">
        <f t="shared" si="57"/>
        <v>1</v>
      </c>
      <c r="AE79" s="23">
        <v>-5.0848099999999997E-4</v>
      </c>
      <c r="AF79" s="28">
        <f>SUM($U$63:U78)</f>
        <v>14</v>
      </c>
      <c r="AG79" s="23">
        <v>1.20159E-5</v>
      </c>
      <c r="AH79" s="9">
        <f t="shared" si="48"/>
        <v>196</v>
      </c>
      <c r="AI79" s="29">
        <v>5.03604E-2</v>
      </c>
      <c r="AJ79" s="27">
        <f t="shared" si="49"/>
        <v>4.4178727844771032E-2</v>
      </c>
      <c r="AK79" s="8"/>
      <c r="AL79" s="9">
        <v>15</v>
      </c>
      <c r="AM79" s="19">
        <f t="shared" si="50"/>
        <v>1</v>
      </c>
      <c r="AN79" s="19">
        <f t="shared" si="51"/>
        <v>1</v>
      </c>
      <c r="AO79" s="24">
        <v>3.1192999999999998E-4</v>
      </c>
      <c r="AP79" s="21">
        <f t="shared" si="62"/>
        <v>6.2646215922312995E-2</v>
      </c>
      <c r="AQ79" s="24">
        <v>2.90737E-4</v>
      </c>
      <c r="AR79" s="21">
        <f t="shared" si="63"/>
        <v>4.4379207907627879E-2</v>
      </c>
      <c r="AS79" s="24">
        <v>6.6824400000000002E-4</v>
      </c>
      <c r="AT79" s="27">
        <f t="shared" si="64"/>
        <v>1</v>
      </c>
      <c r="AU79" s="24">
        <v>-1.3482899999999999E-4</v>
      </c>
      <c r="AV79" s="27">
        <f t="shared" si="65"/>
        <v>1</v>
      </c>
      <c r="AW79" s="23">
        <v>-2.0327699999999999E-5</v>
      </c>
      <c r="AX79" s="30">
        <f>SUM($AM$63:AM78)</f>
        <v>14</v>
      </c>
      <c r="AY79" s="23">
        <v>7.0969799999999995E-8</v>
      </c>
      <c r="AZ79" s="9">
        <f t="shared" si="52"/>
        <v>196</v>
      </c>
      <c r="BA79" s="29">
        <v>9.4692300000000001E-4</v>
      </c>
      <c r="BB79" s="27">
        <f t="shared" si="53"/>
        <v>1.2421041927020871E-3</v>
      </c>
    </row>
    <row r="80" spans="1:54" x14ac:dyDescent="0.35">
      <c r="A80" s="8"/>
      <c r="B80" s="19">
        <v>16</v>
      </c>
      <c r="C80" s="19">
        <v>1</v>
      </c>
      <c r="D80" s="19">
        <v>1</v>
      </c>
      <c r="E80" s="20">
        <v>0.10054200000000001</v>
      </c>
      <c r="F80" s="21">
        <f t="shared" si="66"/>
        <v>6.2271057594328882E-2</v>
      </c>
      <c r="G80" s="20">
        <v>-2.1331700000000002E-3</v>
      </c>
      <c r="H80" s="21">
        <f t="shared" si="58"/>
        <v>4.4178727844771032E-2</v>
      </c>
      <c r="I80" s="20">
        <v>1.2649499999999999E-2</v>
      </c>
      <c r="J80" s="21">
        <f t="shared" si="59"/>
        <v>1</v>
      </c>
      <c r="K80" s="20">
        <v>-1.18031E-3</v>
      </c>
      <c r="L80" s="22">
        <f t="shared" si="54"/>
        <v>1</v>
      </c>
      <c r="M80" s="23">
        <v>-3.6413899999999998E-4</v>
      </c>
      <c r="N80" s="22">
        <f>SUM($C$63:C79)</f>
        <v>15</v>
      </c>
      <c r="O80" s="24">
        <v>9.7911300000000001E-7</v>
      </c>
      <c r="P80" s="25">
        <f t="shared" si="55"/>
        <v>225</v>
      </c>
      <c r="Q80" s="24">
        <v>4.9503999999999999E-2</v>
      </c>
      <c r="R80" s="26">
        <f t="shared" si="56"/>
        <v>6.1898021360772382E-2</v>
      </c>
      <c r="S80" s="8"/>
      <c r="T80" s="9">
        <v>16</v>
      </c>
      <c r="U80" s="19">
        <f t="shared" si="46"/>
        <v>1</v>
      </c>
      <c r="V80" s="19">
        <f t="shared" si="46"/>
        <v>1</v>
      </c>
      <c r="W80" s="24">
        <v>6.8494799999999995E-2</v>
      </c>
      <c r="X80" s="21">
        <f t="shared" si="60"/>
        <v>6.2271057594328882E-2</v>
      </c>
      <c r="Y80" s="24">
        <v>-4.2084000000000003E-2</v>
      </c>
      <c r="Z80" s="21">
        <f t="shared" si="61"/>
        <v>4.4178727844771032E-2</v>
      </c>
      <c r="AA80" s="24">
        <v>2.0239899999999998E-3</v>
      </c>
      <c r="AB80" s="27">
        <f t="shared" si="47"/>
        <v>1</v>
      </c>
      <c r="AC80" s="24">
        <v>-5.8653300000000002E-3</v>
      </c>
      <c r="AD80" s="27">
        <f t="shared" si="57"/>
        <v>1</v>
      </c>
      <c r="AE80" s="23">
        <v>-5.0848099999999997E-4</v>
      </c>
      <c r="AF80" s="28">
        <f>SUM($U$63:U79)</f>
        <v>15</v>
      </c>
      <c r="AG80" s="23">
        <v>1.20159E-5</v>
      </c>
      <c r="AH80" s="9">
        <f t="shared" si="48"/>
        <v>225</v>
      </c>
      <c r="AI80" s="29">
        <v>5.03604E-2</v>
      </c>
      <c r="AJ80" s="27">
        <f t="shared" si="49"/>
        <v>4.4001448553092695E-2</v>
      </c>
      <c r="AK80" s="8"/>
      <c r="AL80" s="9">
        <v>16</v>
      </c>
      <c r="AM80" s="19">
        <f t="shared" si="50"/>
        <v>1</v>
      </c>
      <c r="AN80" s="19">
        <f t="shared" si="51"/>
        <v>1</v>
      </c>
      <c r="AO80" s="24">
        <v>3.1192999999999998E-4</v>
      </c>
      <c r="AP80" s="21">
        <f t="shared" si="62"/>
        <v>6.2271057594328882E-2</v>
      </c>
      <c r="AQ80" s="24">
        <v>2.90737E-4</v>
      </c>
      <c r="AR80" s="21">
        <f t="shared" si="63"/>
        <v>4.4178727844771032E-2</v>
      </c>
      <c r="AS80" s="24">
        <v>6.6824400000000002E-4</v>
      </c>
      <c r="AT80" s="27">
        <f t="shared" si="64"/>
        <v>1</v>
      </c>
      <c r="AU80" s="24">
        <v>-1.3482899999999999E-4</v>
      </c>
      <c r="AV80" s="27">
        <f t="shared" si="65"/>
        <v>1</v>
      </c>
      <c r="AW80" s="23">
        <v>-2.0327699999999999E-5</v>
      </c>
      <c r="AX80" s="30">
        <f>SUM($AM$63:AM79)</f>
        <v>15</v>
      </c>
      <c r="AY80" s="23">
        <v>7.0969799999999995E-8</v>
      </c>
      <c r="AZ80" s="9">
        <f t="shared" si="52"/>
        <v>225</v>
      </c>
      <c r="BA80" s="29">
        <v>9.4692300000000001E-4</v>
      </c>
      <c r="BB80" s="27">
        <f t="shared" si="53"/>
        <v>1.2236593067928043E-3</v>
      </c>
    </row>
    <row r="81" spans="1:54" x14ac:dyDescent="0.35">
      <c r="A81" s="8"/>
      <c r="B81" s="19">
        <v>17</v>
      </c>
      <c r="C81" s="19">
        <v>1</v>
      </c>
      <c r="D81" s="19">
        <v>1</v>
      </c>
      <c r="E81" s="20">
        <v>0.10054200000000001</v>
      </c>
      <c r="F81" s="21">
        <f t="shared" si="66"/>
        <v>6.1898021360772382E-2</v>
      </c>
      <c r="G81" s="20">
        <v>-2.1331700000000002E-3</v>
      </c>
      <c r="H81" s="21">
        <f t="shared" si="58"/>
        <v>4.4001448553092695E-2</v>
      </c>
      <c r="I81" s="20">
        <v>1.2649499999999999E-2</v>
      </c>
      <c r="J81" s="21">
        <f t="shared" si="59"/>
        <v>1</v>
      </c>
      <c r="K81" s="20">
        <v>-1.18031E-3</v>
      </c>
      <c r="L81" s="22">
        <f t="shared" si="54"/>
        <v>1</v>
      </c>
      <c r="M81" s="23">
        <v>-3.6413899999999998E-4</v>
      </c>
      <c r="N81" s="22">
        <f>SUM($C$63:C80)</f>
        <v>16</v>
      </c>
      <c r="O81" s="24">
        <v>9.7911300000000001E-7</v>
      </c>
      <c r="P81" s="25">
        <f t="shared" si="55"/>
        <v>256</v>
      </c>
      <c r="Q81" s="24">
        <v>4.9503999999999999E-2</v>
      </c>
      <c r="R81" s="26">
        <f t="shared" si="56"/>
        <v>6.1527107221644776E-2</v>
      </c>
      <c r="S81" s="8"/>
      <c r="T81" s="9">
        <v>17</v>
      </c>
      <c r="U81" s="19">
        <f t="shared" si="46"/>
        <v>1</v>
      </c>
      <c r="V81" s="19">
        <f t="shared" si="46"/>
        <v>1</v>
      </c>
      <c r="W81" s="24">
        <v>6.8494799999999995E-2</v>
      </c>
      <c r="X81" s="21">
        <f t="shared" si="60"/>
        <v>6.1898021360772382E-2</v>
      </c>
      <c r="Y81" s="24">
        <v>-4.2084000000000003E-2</v>
      </c>
      <c r="Z81" s="21">
        <f t="shared" si="61"/>
        <v>4.4001448553092695E-2</v>
      </c>
      <c r="AA81" s="24">
        <v>2.0239899999999998E-3</v>
      </c>
      <c r="AB81" s="27">
        <f t="shared" si="47"/>
        <v>1</v>
      </c>
      <c r="AC81" s="24">
        <v>-5.8653300000000002E-3</v>
      </c>
      <c r="AD81" s="27">
        <f t="shared" si="57"/>
        <v>1</v>
      </c>
      <c r="AE81" s="23">
        <v>-5.0848099999999997E-4</v>
      </c>
      <c r="AF81" s="28">
        <f>SUM($U$63:U80)</f>
        <v>16</v>
      </c>
      <c r="AG81" s="23">
        <v>1.20159E-5</v>
      </c>
      <c r="AH81" s="9">
        <f t="shared" si="48"/>
        <v>256</v>
      </c>
      <c r="AI81" s="29">
        <v>5.03604E-2</v>
      </c>
      <c r="AJ81" s="27">
        <f t="shared" si="49"/>
        <v>4.384737003259348E-2</v>
      </c>
      <c r="AK81" s="8"/>
      <c r="AL81" s="9">
        <v>17</v>
      </c>
      <c r="AM81" s="19">
        <f t="shared" si="50"/>
        <v>1</v>
      </c>
      <c r="AN81" s="19">
        <f t="shared" si="51"/>
        <v>1</v>
      </c>
      <c r="AO81" s="24">
        <v>3.1192999999999998E-4</v>
      </c>
      <c r="AP81" s="21">
        <f t="shared" si="62"/>
        <v>6.1898021360772382E-2</v>
      </c>
      <c r="AQ81" s="24">
        <v>2.90737E-4</v>
      </c>
      <c r="AR81" s="21">
        <f t="shared" si="63"/>
        <v>4.4001448553092695E-2</v>
      </c>
      <c r="AS81" s="24">
        <v>6.6824400000000002E-4</v>
      </c>
      <c r="AT81" s="27">
        <f t="shared" si="64"/>
        <v>1</v>
      </c>
      <c r="AU81" s="24">
        <v>-1.3482899999999999E-4</v>
      </c>
      <c r="AV81" s="27">
        <f t="shared" si="65"/>
        <v>1</v>
      </c>
      <c r="AW81" s="23">
        <v>-2.0327699999999999E-5</v>
      </c>
      <c r="AX81" s="30">
        <f>SUM($AM$63:AM80)</f>
        <v>16</v>
      </c>
      <c r="AY81" s="23">
        <v>7.0969799999999995E-8</v>
      </c>
      <c r="AZ81" s="9">
        <f t="shared" si="52"/>
        <v>256</v>
      </c>
      <c r="BA81" s="29">
        <v>9.4692300000000001E-4</v>
      </c>
      <c r="BB81" s="27">
        <f t="shared" si="53"/>
        <v>1.2053637677510464E-3</v>
      </c>
    </row>
    <row r="82" spans="1:54" x14ac:dyDescent="0.35">
      <c r="A82" s="8"/>
      <c r="B82" s="19">
        <v>18</v>
      </c>
      <c r="C82" s="19">
        <v>1</v>
      </c>
      <c r="D82" s="19">
        <v>1</v>
      </c>
      <c r="E82" s="20">
        <v>0.10054200000000001</v>
      </c>
      <c r="F82" s="21">
        <f t="shared" si="66"/>
        <v>6.1527107221644776E-2</v>
      </c>
      <c r="G82" s="20">
        <v>-2.1331700000000002E-3</v>
      </c>
      <c r="H82" s="21">
        <f t="shared" si="58"/>
        <v>4.384737003259348E-2</v>
      </c>
      <c r="I82" s="20">
        <v>1.2649499999999999E-2</v>
      </c>
      <c r="J82" s="21">
        <f t="shared" si="59"/>
        <v>1</v>
      </c>
      <c r="K82" s="20">
        <v>-1.18031E-3</v>
      </c>
      <c r="L82" s="22">
        <f t="shared" si="54"/>
        <v>1</v>
      </c>
      <c r="M82" s="23">
        <v>-3.6413899999999998E-4</v>
      </c>
      <c r="N82" s="22">
        <f>SUM($C$63:C81)</f>
        <v>17</v>
      </c>
      <c r="O82" s="24">
        <v>9.7911300000000001E-7</v>
      </c>
      <c r="P82" s="25">
        <f t="shared" si="55"/>
        <v>289</v>
      </c>
      <c r="Q82" s="24">
        <v>4.9503999999999999E-2</v>
      </c>
      <c r="R82" s="26">
        <f t="shared" si="56"/>
        <v>6.1158315176946178E-2</v>
      </c>
      <c r="S82" s="8"/>
      <c r="T82" s="9">
        <v>18</v>
      </c>
      <c r="U82" s="19">
        <f t="shared" si="46"/>
        <v>1</v>
      </c>
      <c r="V82" s="19">
        <f t="shared" si="46"/>
        <v>1</v>
      </c>
      <c r="W82" s="24">
        <v>6.8494799999999995E-2</v>
      </c>
      <c r="X82" s="21">
        <f t="shared" si="60"/>
        <v>6.1527107221644776E-2</v>
      </c>
      <c r="Y82" s="24">
        <v>-4.2084000000000003E-2</v>
      </c>
      <c r="Z82" s="21">
        <f t="shared" si="61"/>
        <v>4.384737003259348E-2</v>
      </c>
      <c r="AA82" s="24">
        <v>2.0239899999999998E-3</v>
      </c>
      <c r="AB82" s="27">
        <f t="shared" si="47"/>
        <v>1</v>
      </c>
      <c r="AC82" s="24">
        <v>-5.8653300000000002E-3</v>
      </c>
      <c r="AD82" s="27">
        <f t="shared" si="57"/>
        <v>1</v>
      </c>
      <c r="AE82" s="23">
        <v>-5.0848099999999997E-4</v>
      </c>
      <c r="AF82" s="28">
        <f>SUM($U$63:U81)</f>
        <v>17</v>
      </c>
      <c r="AG82" s="23">
        <v>1.20159E-5</v>
      </c>
      <c r="AH82" s="9">
        <f t="shared" si="48"/>
        <v>289</v>
      </c>
      <c r="AI82" s="29">
        <v>5.03604E-2</v>
      </c>
      <c r="AJ82" s="27">
        <f t="shared" si="49"/>
        <v>4.3716492283273449E-2</v>
      </c>
      <c r="AK82" s="8"/>
      <c r="AL82" s="9">
        <v>18</v>
      </c>
      <c r="AM82" s="19">
        <f t="shared" si="50"/>
        <v>1</v>
      </c>
      <c r="AN82" s="19">
        <f t="shared" si="51"/>
        <v>1</v>
      </c>
      <c r="AO82" s="24">
        <v>3.1192999999999998E-4</v>
      </c>
      <c r="AP82" s="21">
        <f t="shared" si="62"/>
        <v>6.1527107221644776E-2</v>
      </c>
      <c r="AQ82" s="24">
        <v>2.90737E-4</v>
      </c>
      <c r="AR82" s="21">
        <f t="shared" si="63"/>
        <v>4.384737003259348E-2</v>
      </c>
      <c r="AS82" s="24">
        <v>6.6824400000000002E-4</v>
      </c>
      <c r="AT82" s="27">
        <f t="shared" si="64"/>
        <v>1</v>
      </c>
      <c r="AU82" s="24">
        <v>-1.3482899999999999E-4</v>
      </c>
      <c r="AV82" s="27">
        <f t="shared" si="65"/>
        <v>1</v>
      </c>
      <c r="AW82" s="23">
        <v>-2.0327699999999999E-5</v>
      </c>
      <c r="AX82" s="30">
        <f>SUM($AM$63:AM81)</f>
        <v>17</v>
      </c>
      <c r="AY82" s="23">
        <v>7.0969799999999995E-8</v>
      </c>
      <c r="AZ82" s="9">
        <f t="shared" si="52"/>
        <v>289</v>
      </c>
      <c r="BA82" s="29">
        <v>9.4692300000000001E-4</v>
      </c>
      <c r="BB82" s="27">
        <f t="shared" si="53"/>
        <v>1.187217575576814E-3</v>
      </c>
    </row>
    <row r="83" spans="1:54" x14ac:dyDescent="0.35">
      <c r="A83" s="8"/>
      <c r="B83" s="19">
        <v>19</v>
      </c>
      <c r="C83" s="19">
        <v>1</v>
      </c>
      <c r="D83" s="19">
        <v>1</v>
      </c>
      <c r="E83" s="20">
        <v>0.10054200000000001</v>
      </c>
      <c r="F83" s="21">
        <f t="shared" si="66"/>
        <v>6.1158315176946178E-2</v>
      </c>
      <c r="G83" s="20">
        <v>-2.1331700000000002E-3</v>
      </c>
      <c r="H83" s="21">
        <f t="shared" si="58"/>
        <v>4.3716492283273449E-2</v>
      </c>
      <c r="I83" s="20">
        <v>1.2649499999999999E-2</v>
      </c>
      <c r="J83" s="21">
        <f t="shared" si="59"/>
        <v>1</v>
      </c>
      <c r="K83" s="20">
        <v>-1.18031E-3</v>
      </c>
      <c r="L83" s="22">
        <f t="shared" si="54"/>
        <v>1</v>
      </c>
      <c r="M83" s="23">
        <v>-3.6413899999999998E-4</v>
      </c>
      <c r="N83" s="22">
        <f>SUM($C$63:C82)</f>
        <v>18</v>
      </c>
      <c r="O83" s="24">
        <v>9.7911300000000001E-7</v>
      </c>
      <c r="P83" s="25">
        <f t="shared" si="55"/>
        <v>324</v>
      </c>
      <c r="Q83" s="24">
        <v>4.9503999999999999E-2</v>
      </c>
      <c r="R83" s="26">
        <f t="shared" si="56"/>
        <v>6.0791645226676613E-2</v>
      </c>
      <c r="S83" s="8"/>
      <c r="T83" s="9">
        <v>19</v>
      </c>
      <c r="U83" s="19">
        <f t="shared" si="46"/>
        <v>1</v>
      </c>
      <c r="V83" s="19">
        <f t="shared" si="46"/>
        <v>1</v>
      </c>
      <c r="W83" s="24">
        <v>6.8494799999999995E-2</v>
      </c>
      <c r="X83" s="21">
        <f t="shared" si="60"/>
        <v>6.1158315176946178E-2</v>
      </c>
      <c r="Y83" s="24">
        <v>-4.2084000000000003E-2</v>
      </c>
      <c r="Z83" s="21">
        <f t="shared" si="61"/>
        <v>4.3716492283273449E-2</v>
      </c>
      <c r="AA83" s="24">
        <v>2.0239899999999998E-3</v>
      </c>
      <c r="AB83" s="27">
        <f t="shared" si="47"/>
        <v>1</v>
      </c>
      <c r="AC83" s="24">
        <v>-5.8653300000000002E-3</v>
      </c>
      <c r="AD83" s="27">
        <f t="shared" si="57"/>
        <v>1</v>
      </c>
      <c r="AE83" s="23">
        <v>-5.0848099999999997E-4</v>
      </c>
      <c r="AF83" s="28">
        <f>SUM($U$63:U82)</f>
        <v>18</v>
      </c>
      <c r="AG83" s="23">
        <v>1.20159E-5</v>
      </c>
      <c r="AH83" s="9">
        <f t="shared" si="48"/>
        <v>324</v>
      </c>
      <c r="AI83" s="29">
        <v>5.03604E-2</v>
      </c>
      <c r="AJ83" s="27">
        <f t="shared" si="49"/>
        <v>4.3608815305132616E-2</v>
      </c>
      <c r="AK83" s="8"/>
      <c r="AL83" s="9">
        <v>19</v>
      </c>
      <c r="AM83" s="19">
        <f t="shared" si="50"/>
        <v>1</v>
      </c>
      <c r="AN83" s="19">
        <f t="shared" si="51"/>
        <v>1</v>
      </c>
      <c r="AO83" s="24">
        <v>3.1192999999999998E-4</v>
      </c>
      <c r="AP83" s="21">
        <f t="shared" si="62"/>
        <v>6.1158315176946178E-2</v>
      </c>
      <c r="AQ83" s="24">
        <v>2.90737E-4</v>
      </c>
      <c r="AR83" s="21">
        <f t="shared" si="63"/>
        <v>4.3716492283273449E-2</v>
      </c>
      <c r="AS83" s="24">
        <v>6.6824400000000002E-4</v>
      </c>
      <c r="AT83" s="27">
        <f t="shared" si="64"/>
        <v>1</v>
      </c>
      <c r="AU83" s="24">
        <v>-1.3482899999999999E-4</v>
      </c>
      <c r="AV83" s="27">
        <f t="shared" si="65"/>
        <v>1</v>
      </c>
      <c r="AW83" s="23">
        <v>-2.0327699999999999E-5</v>
      </c>
      <c r="AX83" s="30">
        <f>SUM($AM$63:AM82)</f>
        <v>18</v>
      </c>
      <c r="AY83" s="23">
        <v>7.0969799999999995E-8</v>
      </c>
      <c r="AZ83" s="9">
        <f t="shared" si="52"/>
        <v>324</v>
      </c>
      <c r="BA83" s="29">
        <v>9.4692300000000001E-4</v>
      </c>
      <c r="BB83" s="27">
        <f t="shared" si="53"/>
        <v>1.1692207302701071E-3</v>
      </c>
    </row>
    <row r="84" spans="1:54" x14ac:dyDescent="0.35">
      <c r="A84" s="8"/>
      <c r="B84" s="19">
        <v>20</v>
      </c>
      <c r="C84" s="19">
        <v>1</v>
      </c>
      <c r="D84" s="19">
        <v>1</v>
      </c>
      <c r="E84" s="20">
        <v>0.10054200000000001</v>
      </c>
      <c r="F84" s="21">
        <f t="shared" si="66"/>
        <v>6.0791645226676613E-2</v>
      </c>
      <c r="G84" s="20">
        <v>-2.1331700000000002E-3</v>
      </c>
      <c r="H84" s="21">
        <f t="shared" si="58"/>
        <v>4.3608815305132616E-2</v>
      </c>
      <c r="I84" s="20">
        <v>1.2649499999999999E-2</v>
      </c>
      <c r="J84" s="21">
        <f t="shared" si="59"/>
        <v>1</v>
      </c>
      <c r="K84" s="20">
        <v>-1.18031E-3</v>
      </c>
      <c r="L84" s="22">
        <f t="shared" si="54"/>
        <v>1</v>
      </c>
      <c r="M84" s="23">
        <v>-3.6413899999999998E-4</v>
      </c>
      <c r="N84" s="22">
        <f>SUM($C$63:C83)</f>
        <v>19</v>
      </c>
      <c r="O84" s="24">
        <v>9.7911300000000001E-7</v>
      </c>
      <c r="P84" s="25">
        <f t="shared" si="55"/>
        <v>361</v>
      </c>
      <c r="Q84" s="24">
        <v>4.9503999999999999E-2</v>
      </c>
      <c r="R84" s="26">
        <f t="shared" si="56"/>
        <v>6.0427097370836069E-2</v>
      </c>
      <c r="S84" s="8"/>
      <c r="T84" s="9">
        <v>20</v>
      </c>
      <c r="U84" s="19">
        <f t="shared" si="46"/>
        <v>1</v>
      </c>
      <c r="V84" s="19">
        <f t="shared" si="46"/>
        <v>1</v>
      </c>
      <c r="W84" s="24">
        <v>6.8494799999999995E-2</v>
      </c>
      <c r="X84" s="21">
        <f t="shared" si="60"/>
        <v>6.0791645226676613E-2</v>
      </c>
      <c r="Y84" s="24">
        <v>-4.2084000000000003E-2</v>
      </c>
      <c r="Z84" s="21">
        <f t="shared" si="61"/>
        <v>4.3608815305132616E-2</v>
      </c>
      <c r="AA84" s="24">
        <v>2.0239899999999998E-3</v>
      </c>
      <c r="AB84" s="27">
        <f t="shared" si="47"/>
        <v>1</v>
      </c>
      <c r="AC84" s="24">
        <v>-5.8653300000000002E-3</v>
      </c>
      <c r="AD84" s="27">
        <f t="shared" si="57"/>
        <v>1</v>
      </c>
      <c r="AE84" s="23">
        <v>-5.0848099999999997E-4</v>
      </c>
      <c r="AF84" s="28">
        <f>SUM($U$63:U83)</f>
        <v>19</v>
      </c>
      <c r="AG84" s="23">
        <v>1.20159E-5</v>
      </c>
      <c r="AH84" s="9">
        <f t="shared" si="48"/>
        <v>361</v>
      </c>
      <c r="AI84" s="29">
        <v>5.03604E-2</v>
      </c>
      <c r="AJ84" s="27">
        <f t="shared" si="49"/>
        <v>4.3524339098170967E-2</v>
      </c>
      <c r="AK84" s="8"/>
      <c r="AL84" s="9">
        <v>20</v>
      </c>
      <c r="AM84" s="19">
        <f t="shared" si="50"/>
        <v>1</v>
      </c>
      <c r="AN84" s="19">
        <f t="shared" si="51"/>
        <v>1</v>
      </c>
      <c r="AO84" s="24">
        <v>3.1192999999999998E-4</v>
      </c>
      <c r="AP84" s="21">
        <f t="shared" si="62"/>
        <v>6.0791645226676613E-2</v>
      </c>
      <c r="AQ84" s="24">
        <v>2.90737E-4</v>
      </c>
      <c r="AR84" s="21">
        <f t="shared" si="63"/>
        <v>4.3608815305132616E-2</v>
      </c>
      <c r="AS84" s="24">
        <v>6.6824400000000002E-4</v>
      </c>
      <c r="AT84" s="27">
        <f t="shared" si="64"/>
        <v>1</v>
      </c>
      <c r="AU84" s="24">
        <v>-1.3482899999999999E-4</v>
      </c>
      <c r="AV84" s="27">
        <f t="shared" si="65"/>
        <v>1</v>
      </c>
      <c r="AW84" s="23">
        <v>-2.0327699999999999E-5</v>
      </c>
      <c r="AX84" s="30">
        <f>SUM($AM$63:AM83)</f>
        <v>19</v>
      </c>
      <c r="AY84" s="23">
        <v>7.0969799999999995E-8</v>
      </c>
      <c r="AZ84" s="9">
        <f t="shared" si="52"/>
        <v>361</v>
      </c>
      <c r="BA84" s="29">
        <v>9.4692300000000001E-4</v>
      </c>
      <c r="BB84" s="27">
        <f t="shared" si="53"/>
        <v>1.1513732318309256E-3</v>
      </c>
    </row>
    <row r="85" spans="1:54" x14ac:dyDescent="0.35">
      <c r="A85" s="8"/>
      <c r="B85" s="19">
        <v>21</v>
      </c>
      <c r="C85" s="19">
        <v>1</v>
      </c>
      <c r="D85" s="19">
        <v>1</v>
      </c>
      <c r="E85" s="20">
        <v>0.10054200000000001</v>
      </c>
      <c r="F85" s="21">
        <f t="shared" si="66"/>
        <v>6.0427097370836069E-2</v>
      </c>
      <c r="G85" s="20">
        <v>-2.1331700000000002E-3</v>
      </c>
      <c r="H85" s="21">
        <f t="shared" si="58"/>
        <v>4.3524339098170967E-2</v>
      </c>
      <c r="I85" s="20">
        <v>1.2649499999999999E-2</v>
      </c>
      <c r="J85" s="21">
        <f t="shared" si="59"/>
        <v>1</v>
      </c>
      <c r="K85" s="20">
        <v>-1.18031E-3</v>
      </c>
      <c r="L85" s="22">
        <f t="shared" si="54"/>
        <v>1</v>
      </c>
      <c r="M85" s="23">
        <v>-3.6413899999999998E-4</v>
      </c>
      <c r="N85" s="22">
        <f>SUM($C$63:C84)</f>
        <v>20</v>
      </c>
      <c r="O85" s="24">
        <v>9.7911300000000001E-7</v>
      </c>
      <c r="P85" s="25">
        <f t="shared" si="55"/>
        <v>400</v>
      </c>
      <c r="Q85" s="24">
        <v>4.9503999999999999E-2</v>
      </c>
      <c r="R85" s="26">
        <f t="shared" si="56"/>
        <v>6.0064671609424553E-2</v>
      </c>
      <c r="S85" s="8"/>
      <c r="T85" s="9">
        <v>21</v>
      </c>
      <c r="U85" s="19">
        <f t="shared" si="46"/>
        <v>1</v>
      </c>
      <c r="V85" s="19">
        <f t="shared" si="46"/>
        <v>1</v>
      </c>
      <c r="W85" s="24">
        <v>6.8494799999999995E-2</v>
      </c>
      <c r="X85" s="21">
        <f t="shared" si="60"/>
        <v>6.0427097370836069E-2</v>
      </c>
      <c r="Y85" s="24">
        <v>-4.2084000000000003E-2</v>
      </c>
      <c r="Z85" s="21">
        <f t="shared" si="61"/>
        <v>4.3524339098170967E-2</v>
      </c>
      <c r="AA85" s="24">
        <v>2.0239899999999998E-3</v>
      </c>
      <c r="AB85" s="27">
        <f t="shared" si="47"/>
        <v>1</v>
      </c>
      <c r="AC85" s="24">
        <v>-5.8653300000000002E-3</v>
      </c>
      <c r="AD85" s="27">
        <f t="shared" si="57"/>
        <v>1</v>
      </c>
      <c r="AE85" s="23">
        <v>-5.0848099999999997E-4</v>
      </c>
      <c r="AF85" s="28">
        <f>SUM($U$63:U84)</f>
        <v>20</v>
      </c>
      <c r="AG85" s="23">
        <v>1.20159E-5</v>
      </c>
      <c r="AH85" s="9">
        <f t="shared" si="48"/>
        <v>400</v>
      </c>
      <c r="AI85" s="29">
        <v>5.03604E-2</v>
      </c>
      <c r="AJ85" s="27">
        <f t="shared" si="49"/>
        <v>4.3463063662388515E-2</v>
      </c>
      <c r="AK85" s="8"/>
      <c r="AL85" s="9">
        <v>21</v>
      </c>
      <c r="AM85" s="19">
        <f t="shared" si="50"/>
        <v>1</v>
      </c>
      <c r="AN85" s="19">
        <f t="shared" si="51"/>
        <v>1</v>
      </c>
      <c r="AO85" s="24">
        <v>3.1192999999999998E-4</v>
      </c>
      <c r="AP85" s="21">
        <f t="shared" si="62"/>
        <v>6.0427097370836069E-2</v>
      </c>
      <c r="AQ85" s="24">
        <v>2.90737E-4</v>
      </c>
      <c r="AR85" s="21">
        <f t="shared" si="63"/>
        <v>4.3524339098170967E-2</v>
      </c>
      <c r="AS85" s="24">
        <v>6.6824400000000002E-4</v>
      </c>
      <c r="AT85" s="27">
        <f t="shared" si="64"/>
        <v>1</v>
      </c>
      <c r="AU85" s="24">
        <v>-1.3482899999999999E-4</v>
      </c>
      <c r="AV85" s="27">
        <f t="shared" si="65"/>
        <v>1</v>
      </c>
      <c r="AW85" s="23">
        <v>-2.0327699999999999E-5</v>
      </c>
      <c r="AX85" s="30">
        <f>SUM($AM$63:AM84)</f>
        <v>20</v>
      </c>
      <c r="AY85" s="23">
        <v>7.0969799999999995E-8</v>
      </c>
      <c r="AZ85" s="9">
        <f t="shared" si="52"/>
        <v>400</v>
      </c>
      <c r="BA85" s="29">
        <v>9.4692300000000001E-4</v>
      </c>
      <c r="BB85" s="27">
        <f t="shared" si="53"/>
        <v>1.1336750802592699E-3</v>
      </c>
    </row>
    <row r="86" spans="1:54" x14ac:dyDescent="0.35">
      <c r="A86" s="8"/>
      <c r="B86" s="19">
        <v>22</v>
      </c>
      <c r="C86" s="19">
        <v>1</v>
      </c>
      <c r="D86" s="19">
        <v>1</v>
      </c>
      <c r="E86" s="20">
        <v>0.10054200000000001</v>
      </c>
      <c r="F86" s="21">
        <f t="shared" si="66"/>
        <v>6.0064671609424553E-2</v>
      </c>
      <c r="G86" s="20">
        <v>-2.1331700000000002E-3</v>
      </c>
      <c r="H86" s="21">
        <f t="shared" si="58"/>
        <v>4.3463063662388515E-2</v>
      </c>
      <c r="I86" s="20">
        <v>1.2649499999999999E-2</v>
      </c>
      <c r="J86" s="21">
        <f t="shared" si="59"/>
        <v>1</v>
      </c>
      <c r="K86" s="20">
        <v>-1.18031E-3</v>
      </c>
      <c r="L86" s="22">
        <f t="shared" si="54"/>
        <v>1</v>
      </c>
      <c r="M86" s="23">
        <v>-3.6413899999999998E-4</v>
      </c>
      <c r="N86" s="22">
        <f>SUM($C$63:C85)</f>
        <v>21</v>
      </c>
      <c r="O86" s="24">
        <v>9.7911300000000001E-7</v>
      </c>
      <c r="P86" s="25">
        <f t="shared" si="55"/>
        <v>441</v>
      </c>
      <c r="Q86" s="24">
        <v>4.9503999999999999E-2</v>
      </c>
      <c r="R86" s="26">
        <f t="shared" si="56"/>
        <v>5.9704367942442063E-2</v>
      </c>
      <c r="S86" s="8"/>
      <c r="T86" s="9">
        <v>22</v>
      </c>
      <c r="U86" s="19">
        <f t="shared" si="46"/>
        <v>1</v>
      </c>
      <c r="V86" s="19">
        <f t="shared" si="46"/>
        <v>1</v>
      </c>
      <c r="W86" s="24">
        <v>6.8494799999999995E-2</v>
      </c>
      <c r="X86" s="21">
        <f t="shared" si="60"/>
        <v>6.0064671609424553E-2</v>
      </c>
      <c r="Y86" s="24">
        <v>-4.2084000000000003E-2</v>
      </c>
      <c r="Z86" s="21">
        <f t="shared" si="61"/>
        <v>4.3463063662388515E-2</v>
      </c>
      <c r="AA86" s="24">
        <v>2.0239899999999998E-3</v>
      </c>
      <c r="AB86" s="27">
        <f t="shared" si="47"/>
        <v>1</v>
      </c>
      <c r="AC86" s="24">
        <v>-5.8653300000000002E-3</v>
      </c>
      <c r="AD86" s="27">
        <f t="shared" si="57"/>
        <v>1</v>
      </c>
      <c r="AE86" s="23">
        <v>-5.0848099999999997E-4</v>
      </c>
      <c r="AF86" s="28">
        <f>SUM($U$63:U85)</f>
        <v>21</v>
      </c>
      <c r="AG86" s="23">
        <v>1.20159E-5</v>
      </c>
      <c r="AH86" s="9">
        <f t="shared" si="48"/>
        <v>441</v>
      </c>
      <c r="AI86" s="29">
        <v>5.03604E-2</v>
      </c>
      <c r="AJ86" s="27">
        <f t="shared" si="49"/>
        <v>4.3424988997785255E-2</v>
      </c>
      <c r="AK86" s="8"/>
      <c r="AL86" s="9">
        <v>22</v>
      </c>
      <c r="AM86" s="19">
        <f t="shared" si="50"/>
        <v>1</v>
      </c>
      <c r="AN86" s="19">
        <f t="shared" si="51"/>
        <v>1</v>
      </c>
      <c r="AO86" s="24">
        <v>3.1192999999999998E-4</v>
      </c>
      <c r="AP86" s="21">
        <f t="shared" si="62"/>
        <v>6.0064671609424553E-2</v>
      </c>
      <c r="AQ86" s="24">
        <v>2.90737E-4</v>
      </c>
      <c r="AR86" s="21">
        <f t="shared" si="63"/>
        <v>4.3463063662388515E-2</v>
      </c>
      <c r="AS86" s="24">
        <v>6.6824400000000002E-4</v>
      </c>
      <c r="AT86" s="27">
        <f t="shared" si="64"/>
        <v>1</v>
      </c>
      <c r="AU86" s="24">
        <v>-1.3482899999999999E-4</v>
      </c>
      <c r="AV86" s="27">
        <f t="shared" si="65"/>
        <v>1</v>
      </c>
      <c r="AW86" s="23">
        <v>-2.0327699999999999E-5</v>
      </c>
      <c r="AX86" s="30">
        <f>SUM($AM$63:AM85)</f>
        <v>21</v>
      </c>
      <c r="AY86" s="23">
        <v>7.0969799999999995E-8</v>
      </c>
      <c r="AZ86" s="9">
        <f t="shared" si="52"/>
        <v>441</v>
      </c>
      <c r="BA86" s="29">
        <v>9.4692300000000001E-4</v>
      </c>
      <c r="BB86" s="27">
        <f t="shared" si="53"/>
        <v>1.1161262755551397E-3</v>
      </c>
    </row>
    <row r="87" spans="1:54" x14ac:dyDescent="0.35">
      <c r="A87" s="8"/>
      <c r="B87" s="19">
        <v>23</v>
      </c>
      <c r="C87" s="19">
        <v>1</v>
      </c>
      <c r="D87" s="19">
        <v>1</v>
      </c>
      <c r="E87" s="20">
        <v>0.10054200000000001</v>
      </c>
      <c r="F87" s="21">
        <f t="shared" si="66"/>
        <v>5.9704367942442063E-2</v>
      </c>
      <c r="G87" s="20">
        <v>-2.1331700000000002E-3</v>
      </c>
      <c r="H87" s="21">
        <f t="shared" si="58"/>
        <v>4.3424988997785255E-2</v>
      </c>
      <c r="I87" s="20">
        <v>1.2649499999999999E-2</v>
      </c>
      <c r="J87" s="21">
        <f t="shared" si="59"/>
        <v>1</v>
      </c>
      <c r="K87" s="20">
        <v>-1.18031E-3</v>
      </c>
      <c r="L87" s="22">
        <f t="shared" si="54"/>
        <v>1</v>
      </c>
      <c r="M87" s="23">
        <v>-3.6413899999999998E-4</v>
      </c>
      <c r="N87" s="22">
        <f>SUM($C$63:C86)</f>
        <v>22</v>
      </c>
      <c r="O87" s="24">
        <v>9.7911300000000001E-7</v>
      </c>
      <c r="P87" s="25">
        <f t="shared" si="55"/>
        <v>484</v>
      </c>
      <c r="Q87" s="24">
        <v>4.9503999999999999E-2</v>
      </c>
      <c r="R87" s="26">
        <f t="shared" si="56"/>
        <v>5.9346186369888601E-2</v>
      </c>
      <c r="S87" s="8"/>
      <c r="T87" s="9">
        <v>23</v>
      </c>
      <c r="U87" s="19">
        <f t="shared" si="46"/>
        <v>1</v>
      </c>
      <c r="V87" s="19">
        <f t="shared" si="46"/>
        <v>1</v>
      </c>
      <c r="W87" s="24">
        <v>6.8494799999999995E-2</v>
      </c>
      <c r="X87" s="21">
        <f t="shared" si="60"/>
        <v>5.9704367942442063E-2</v>
      </c>
      <c r="Y87" s="24">
        <v>-4.2084000000000003E-2</v>
      </c>
      <c r="Z87" s="21">
        <f t="shared" si="61"/>
        <v>4.3424988997785255E-2</v>
      </c>
      <c r="AA87" s="24">
        <v>2.0239899999999998E-3</v>
      </c>
      <c r="AB87" s="27">
        <f t="shared" si="47"/>
        <v>1</v>
      </c>
      <c r="AC87" s="24">
        <v>-5.8653300000000002E-3</v>
      </c>
      <c r="AD87" s="27">
        <f t="shared" si="57"/>
        <v>1</v>
      </c>
      <c r="AE87" s="23">
        <v>-5.0848099999999997E-4</v>
      </c>
      <c r="AF87" s="28">
        <f>SUM($U$63:U86)</f>
        <v>22</v>
      </c>
      <c r="AG87" s="23">
        <v>1.20159E-5</v>
      </c>
      <c r="AH87" s="9">
        <f t="shared" si="48"/>
        <v>484</v>
      </c>
      <c r="AI87" s="29">
        <v>5.03604E-2</v>
      </c>
      <c r="AJ87" s="27">
        <f t="shared" si="49"/>
        <v>4.3410115104361185E-2</v>
      </c>
      <c r="AK87" s="8"/>
      <c r="AL87" s="9">
        <v>23</v>
      </c>
      <c r="AM87" s="19">
        <f t="shared" si="50"/>
        <v>1</v>
      </c>
      <c r="AN87" s="19">
        <f t="shared" si="51"/>
        <v>1</v>
      </c>
      <c r="AO87" s="24">
        <v>3.1192999999999998E-4</v>
      </c>
      <c r="AP87" s="21">
        <f t="shared" si="62"/>
        <v>5.9704367942442063E-2</v>
      </c>
      <c r="AQ87" s="24">
        <v>2.90737E-4</v>
      </c>
      <c r="AR87" s="21">
        <f t="shared" si="63"/>
        <v>4.3424988997785255E-2</v>
      </c>
      <c r="AS87" s="24">
        <v>6.6824400000000002E-4</v>
      </c>
      <c r="AT87" s="27">
        <f t="shared" si="64"/>
        <v>1</v>
      </c>
      <c r="AU87" s="24">
        <v>-1.3482899999999999E-4</v>
      </c>
      <c r="AV87" s="27">
        <f t="shared" si="65"/>
        <v>1</v>
      </c>
      <c r="AW87" s="23">
        <v>-2.0327699999999999E-5</v>
      </c>
      <c r="AX87" s="30">
        <f>SUM($AM$63:AM86)</f>
        <v>22</v>
      </c>
      <c r="AY87" s="23">
        <v>7.0969799999999995E-8</v>
      </c>
      <c r="AZ87" s="9">
        <f t="shared" si="52"/>
        <v>484</v>
      </c>
      <c r="BA87" s="29">
        <v>9.4692300000000001E-4</v>
      </c>
      <c r="BB87" s="27">
        <f t="shared" si="53"/>
        <v>1.098726817718535E-3</v>
      </c>
    </row>
    <row r="88" spans="1:54" x14ac:dyDescent="0.35">
      <c r="A88" s="8"/>
      <c r="B88" s="19">
        <v>24</v>
      </c>
      <c r="C88" s="19">
        <v>1</v>
      </c>
      <c r="D88" s="19">
        <v>1</v>
      </c>
      <c r="E88" s="20">
        <v>0.10054200000000001</v>
      </c>
      <c r="F88" s="21">
        <f t="shared" si="66"/>
        <v>5.9346186369888601E-2</v>
      </c>
      <c r="G88" s="20">
        <v>-2.1331700000000002E-3</v>
      </c>
      <c r="H88" s="21">
        <f t="shared" si="58"/>
        <v>4.3410115104361185E-2</v>
      </c>
      <c r="I88" s="20">
        <v>1.2649499999999999E-2</v>
      </c>
      <c r="J88" s="21">
        <f t="shared" si="59"/>
        <v>1</v>
      </c>
      <c r="K88" s="20">
        <v>-1.18031E-3</v>
      </c>
      <c r="L88" s="22">
        <f t="shared" si="54"/>
        <v>1</v>
      </c>
      <c r="M88" s="23">
        <v>-3.6413899999999998E-4</v>
      </c>
      <c r="N88" s="22">
        <f>SUM($C$63:C87)</f>
        <v>23</v>
      </c>
      <c r="O88" s="24">
        <v>9.7911300000000001E-7</v>
      </c>
      <c r="P88" s="25">
        <f t="shared" si="55"/>
        <v>529</v>
      </c>
      <c r="Q88" s="24">
        <v>4.9503999999999999E-2</v>
      </c>
      <c r="R88" s="26">
        <f t="shared" si="56"/>
        <v>5.8990126891764166E-2</v>
      </c>
      <c r="S88" s="8"/>
      <c r="T88" s="9">
        <v>24</v>
      </c>
      <c r="U88" s="19">
        <f t="shared" si="46"/>
        <v>1</v>
      </c>
      <c r="V88" s="19">
        <f t="shared" si="46"/>
        <v>1</v>
      </c>
      <c r="W88" s="24">
        <v>6.8494799999999995E-2</v>
      </c>
      <c r="X88" s="21">
        <f t="shared" si="60"/>
        <v>5.9346186369888601E-2</v>
      </c>
      <c r="Y88" s="24">
        <v>-4.2084000000000003E-2</v>
      </c>
      <c r="Z88" s="21">
        <f t="shared" si="61"/>
        <v>4.3410115104361185E-2</v>
      </c>
      <c r="AA88" s="24">
        <v>2.0239899999999998E-3</v>
      </c>
      <c r="AB88" s="27">
        <f t="shared" si="47"/>
        <v>1</v>
      </c>
      <c r="AC88" s="24">
        <v>-5.8653300000000002E-3</v>
      </c>
      <c r="AD88" s="27">
        <f t="shared" si="57"/>
        <v>1</v>
      </c>
      <c r="AE88" s="23">
        <v>-5.0848099999999997E-4</v>
      </c>
      <c r="AF88" s="28">
        <f>SUM($U$63:U87)</f>
        <v>23</v>
      </c>
      <c r="AG88" s="23">
        <v>1.20159E-5</v>
      </c>
      <c r="AH88" s="9">
        <f t="shared" si="48"/>
        <v>529</v>
      </c>
      <c r="AI88" s="29">
        <v>5.03604E-2</v>
      </c>
      <c r="AJ88" s="27">
        <f t="shared" si="49"/>
        <v>4.3418441982116307E-2</v>
      </c>
      <c r="AK88" s="8"/>
      <c r="AL88" s="9">
        <v>24</v>
      </c>
      <c r="AM88" s="19">
        <f t="shared" si="50"/>
        <v>1</v>
      </c>
      <c r="AN88" s="19">
        <f t="shared" si="51"/>
        <v>1</v>
      </c>
      <c r="AO88" s="24">
        <v>3.1192999999999998E-4</v>
      </c>
      <c r="AP88" s="21">
        <f t="shared" si="62"/>
        <v>5.9346186369888601E-2</v>
      </c>
      <c r="AQ88" s="24">
        <v>2.90737E-4</v>
      </c>
      <c r="AR88" s="21">
        <f t="shared" si="63"/>
        <v>4.3410115104361185E-2</v>
      </c>
      <c r="AS88" s="24">
        <v>6.6824400000000002E-4</v>
      </c>
      <c r="AT88" s="27">
        <f t="shared" si="64"/>
        <v>1</v>
      </c>
      <c r="AU88" s="24">
        <v>-1.3482899999999999E-4</v>
      </c>
      <c r="AV88" s="27">
        <f t="shared" si="65"/>
        <v>1</v>
      </c>
      <c r="AW88" s="23">
        <v>-2.0327699999999999E-5</v>
      </c>
      <c r="AX88" s="30">
        <f>SUM($AM$63:AM87)</f>
        <v>23</v>
      </c>
      <c r="AY88" s="23">
        <v>7.0969799999999995E-8</v>
      </c>
      <c r="AZ88" s="9">
        <f t="shared" si="52"/>
        <v>529</v>
      </c>
      <c r="BA88" s="29">
        <v>9.4692300000000001E-4</v>
      </c>
      <c r="BB88" s="27">
        <f t="shared" si="53"/>
        <v>1.0814767067494561E-3</v>
      </c>
    </row>
    <row r="89" spans="1:54" x14ac:dyDescent="0.35">
      <c r="A89" s="8"/>
      <c r="B89" s="19">
        <v>25</v>
      </c>
      <c r="C89" s="19">
        <v>1</v>
      </c>
      <c r="D89" s="19">
        <v>1</v>
      </c>
      <c r="E89" s="20">
        <v>0.10054200000000001</v>
      </c>
      <c r="F89" s="21">
        <f t="shared" si="66"/>
        <v>5.8990126891764166E-2</v>
      </c>
      <c r="G89" s="20">
        <v>-2.1331700000000002E-3</v>
      </c>
      <c r="H89" s="21">
        <f t="shared" si="58"/>
        <v>4.3418441982116307E-2</v>
      </c>
      <c r="I89" s="20">
        <v>1.2649499999999999E-2</v>
      </c>
      <c r="J89" s="21">
        <f t="shared" si="59"/>
        <v>1</v>
      </c>
      <c r="K89" s="20">
        <v>-1.18031E-3</v>
      </c>
      <c r="L89" s="22">
        <f t="shared" si="54"/>
        <v>1</v>
      </c>
      <c r="M89" s="23">
        <v>-3.6413899999999998E-4</v>
      </c>
      <c r="N89" s="22">
        <f>SUM($C$63:C88)</f>
        <v>24</v>
      </c>
      <c r="O89" s="24">
        <v>9.7911300000000001E-7</v>
      </c>
      <c r="P89" s="25">
        <f t="shared" si="55"/>
        <v>576</v>
      </c>
      <c r="Q89" s="24">
        <v>4.9503999999999999E-2</v>
      </c>
      <c r="R89" s="26">
        <f t="shared" si="56"/>
        <v>5.8636189508068759E-2</v>
      </c>
      <c r="S89" s="8"/>
      <c r="T89" s="9">
        <v>25</v>
      </c>
      <c r="U89" s="19">
        <f t="shared" si="46"/>
        <v>1</v>
      </c>
      <c r="V89" s="19">
        <f t="shared" si="46"/>
        <v>1</v>
      </c>
      <c r="W89" s="24">
        <v>6.8494799999999995E-2</v>
      </c>
      <c r="X89" s="21">
        <f t="shared" si="60"/>
        <v>5.8990126891764166E-2</v>
      </c>
      <c r="Y89" s="24">
        <v>-4.2084000000000003E-2</v>
      </c>
      <c r="Z89" s="21">
        <f t="shared" si="61"/>
        <v>4.3418441982116307E-2</v>
      </c>
      <c r="AA89" s="24">
        <v>2.0239899999999998E-3</v>
      </c>
      <c r="AB89" s="27">
        <f t="shared" si="47"/>
        <v>1</v>
      </c>
      <c r="AC89" s="24">
        <v>-5.8653300000000002E-3</v>
      </c>
      <c r="AD89" s="27">
        <f t="shared" si="57"/>
        <v>1</v>
      </c>
      <c r="AE89" s="23">
        <v>-5.0848099999999997E-4</v>
      </c>
      <c r="AF89" s="28">
        <f>SUM($U$63:U88)</f>
        <v>24</v>
      </c>
      <c r="AG89" s="23">
        <v>1.20159E-5</v>
      </c>
      <c r="AH89" s="9">
        <f t="shared" si="48"/>
        <v>576</v>
      </c>
      <c r="AI89" s="29">
        <v>5.03604E-2</v>
      </c>
      <c r="AJ89" s="27">
        <f t="shared" si="49"/>
        <v>4.3449969631050626E-2</v>
      </c>
      <c r="AK89" s="8"/>
      <c r="AL89" s="9">
        <v>25</v>
      </c>
      <c r="AM89" s="19">
        <f t="shared" si="50"/>
        <v>1</v>
      </c>
      <c r="AN89" s="19">
        <f t="shared" si="51"/>
        <v>1</v>
      </c>
      <c r="AO89" s="24">
        <v>3.1192999999999998E-4</v>
      </c>
      <c r="AP89" s="21">
        <f t="shared" si="62"/>
        <v>5.8990126891764166E-2</v>
      </c>
      <c r="AQ89" s="24">
        <v>2.90737E-4</v>
      </c>
      <c r="AR89" s="21">
        <f t="shared" si="63"/>
        <v>4.3418441982116307E-2</v>
      </c>
      <c r="AS89" s="24">
        <v>6.6824400000000002E-4</v>
      </c>
      <c r="AT89" s="27">
        <f t="shared" si="64"/>
        <v>1</v>
      </c>
      <c r="AU89" s="24">
        <v>-1.3482899999999999E-4</v>
      </c>
      <c r="AV89" s="27">
        <f t="shared" si="65"/>
        <v>1</v>
      </c>
      <c r="AW89" s="23">
        <v>-2.0327699999999999E-5</v>
      </c>
      <c r="AX89" s="30">
        <f>SUM($AM$63:AM88)</f>
        <v>24</v>
      </c>
      <c r="AY89" s="23">
        <v>7.0969799999999995E-8</v>
      </c>
      <c r="AZ89" s="9">
        <f t="shared" si="52"/>
        <v>576</v>
      </c>
      <c r="BA89" s="29">
        <v>9.4692300000000001E-4</v>
      </c>
      <c r="BB89" s="27">
        <f t="shared" si="53"/>
        <v>1.0643759426479024E-3</v>
      </c>
    </row>
    <row r="90" spans="1:54" x14ac:dyDescent="0.35">
      <c r="A90" s="8"/>
      <c r="B90" s="19">
        <v>26</v>
      </c>
      <c r="C90" s="19">
        <v>1</v>
      </c>
      <c r="D90" s="19">
        <v>1</v>
      </c>
      <c r="E90" s="20">
        <v>0.10054200000000001</v>
      </c>
      <c r="F90" s="21">
        <f t="shared" si="66"/>
        <v>5.8636189508068759E-2</v>
      </c>
      <c r="G90" s="20">
        <v>-2.1331700000000002E-3</v>
      </c>
      <c r="H90" s="21">
        <f t="shared" si="58"/>
        <v>4.3449969631050626E-2</v>
      </c>
      <c r="I90" s="20">
        <v>1.2649499999999999E-2</v>
      </c>
      <c r="J90" s="21">
        <f>C89</f>
        <v>1</v>
      </c>
      <c r="K90" s="20">
        <v>-1.18031E-3</v>
      </c>
      <c r="L90" s="22">
        <f t="shared" si="54"/>
        <v>1</v>
      </c>
      <c r="M90" s="23">
        <v>-3.6413899999999998E-4</v>
      </c>
      <c r="N90" s="22">
        <f>SUM($C$63:C89)</f>
        <v>25</v>
      </c>
      <c r="O90" s="24">
        <v>9.7911300000000001E-7</v>
      </c>
      <c r="P90" s="25">
        <f>N90^2</f>
        <v>625</v>
      </c>
      <c r="Q90" s="24">
        <v>4.9503999999999999E-2</v>
      </c>
      <c r="R90" s="26">
        <f t="shared" si="56"/>
        <v>5.8284374218802379E-2</v>
      </c>
      <c r="S90" s="8"/>
      <c r="T90" s="9">
        <v>26</v>
      </c>
      <c r="U90" s="19">
        <f t="shared" si="46"/>
        <v>1</v>
      </c>
      <c r="V90" s="19">
        <f t="shared" si="46"/>
        <v>1</v>
      </c>
      <c r="W90" s="24">
        <v>6.8494799999999995E-2</v>
      </c>
      <c r="X90" s="21">
        <f t="shared" si="60"/>
        <v>5.8636189508068759E-2</v>
      </c>
      <c r="Y90" s="24">
        <v>-4.2084000000000003E-2</v>
      </c>
      <c r="Z90" s="21">
        <f t="shared" si="61"/>
        <v>4.3449969631050626E-2</v>
      </c>
      <c r="AA90" s="24">
        <v>2.0239899999999998E-3</v>
      </c>
      <c r="AB90" s="27">
        <f t="shared" si="47"/>
        <v>1</v>
      </c>
      <c r="AC90" s="24">
        <v>-5.8653300000000002E-3</v>
      </c>
      <c r="AD90" s="27">
        <f t="shared" si="57"/>
        <v>1</v>
      </c>
      <c r="AE90" s="23">
        <v>-5.0848099999999997E-4</v>
      </c>
      <c r="AF90" s="28">
        <f>SUM($U$63:U89)</f>
        <v>25</v>
      </c>
      <c r="AG90" s="23">
        <v>1.20159E-5</v>
      </c>
      <c r="AH90" s="9">
        <f t="shared" si="48"/>
        <v>625</v>
      </c>
      <c r="AI90" s="29">
        <v>5.03604E-2</v>
      </c>
      <c r="AJ90" s="27">
        <f t="shared" si="49"/>
        <v>4.350469805116413E-2</v>
      </c>
      <c r="AK90" s="8"/>
      <c r="AL90" s="9">
        <v>26</v>
      </c>
      <c r="AM90" s="19">
        <f t="shared" si="50"/>
        <v>1</v>
      </c>
      <c r="AN90" s="19">
        <f t="shared" si="51"/>
        <v>1</v>
      </c>
      <c r="AO90" s="24">
        <v>3.1192999999999998E-4</v>
      </c>
      <c r="AP90" s="21">
        <f t="shared" si="62"/>
        <v>5.8636189508068759E-2</v>
      </c>
      <c r="AQ90" s="24">
        <v>2.90737E-4</v>
      </c>
      <c r="AR90" s="21">
        <f t="shared" si="63"/>
        <v>4.3449969631050626E-2</v>
      </c>
      <c r="AS90" s="24">
        <v>6.6824400000000002E-4</v>
      </c>
      <c r="AT90" s="27">
        <f t="shared" si="64"/>
        <v>1</v>
      </c>
      <c r="AU90" s="24">
        <v>-1.3482899999999999E-4</v>
      </c>
      <c r="AV90" s="27">
        <f t="shared" si="65"/>
        <v>1</v>
      </c>
      <c r="AW90" s="23">
        <v>-2.0327699999999999E-5</v>
      </c>
      <c r="AX90" s="30">
        <f>SUM($AM$63:AM89)</f>
        <v>25</v>
      </c>
      <c r="AY90" s="23">
        <v>7.0969799999999995E-8</v>
      </c>
      <c r="AZ90" s="9">
        <f t="shared" si="52"/>
        <v>625</v>
      </c>
      <c r="BA90" s="29">
        <v>9.4692300000000001E-4</v>
      </c>
      <c r="BB90" s="27">
        <f t="shared" si="53"/>
        <v>1.0474245254138747E-3</v>
      </c>
    </row>
    <row r="92" spans="1:54" ht="17" x14ac:dyDescent="0.4">
      <c r="B92" s="36" t="s">
        <v>36</v>
      </c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</row>
    <row r="93" spans="1:54" x14ac:dyDescent="0.35">
      <c r="B93" s="32" t="s">
        <v>14</v>
      </c>
      <c r="C93" s="33"/>
      <c r="D93" s="37"/>
      <c r="E93" s="33"/>
      <c r="F93" s="37"/>
      <c r="G93" s="33"/>
      <c r="H93" s="37"/>
      <c r="I93" s="33"/>
      <c r="J93" s="37"/>
      <c r="K93" s="33"/>
      <c r="L93" s="33"/>
      <c r="M93" s="33"/>
      <c r="N93" s="35"/>
      <c r="O93" s="35"/>
      <c r="P93" s="33"/>
      <c r="Q93" s="33"/>
      <c r="R93" s="34"/>
      <c r="S93" s="8"/>
      <c r="T93" s="32" t="s">
        <v>10</v>
      </c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5"/>
      <c r="AG93" s="35"/>
      <c r="AH93" s="35"/>
      <c r="AI93" s="33"/>
      <c r="AJ93" s="34"/>
      <c r="AK93" s="8"/>
      <c r="AL93" s="32" t="s">
        <v>19</v>
      </c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5"/>
      <c r="AY93" s="35"/>
      <c r="AZ93" s="35"/>
      <c r="BA93" s="33"/>
      <c r="BB93" s="34"/>
    </row>
    <row r="94" spans="1:54" x14ac:dyDescent="0.35">
      <c r="B94" s="9" t="s">
        <v>9</v>
      </c>
      <c r="C94" s="9" t="s">
        <v>33</v>
      </c>
      <c r="D94" s="9" t="s">
        <v>0</v>
      </c>
      <c r="E94" s="10" t="s">
        <v>21</v>
      </c>
      <c r="F94" s="9" t="s">
        <v>29</v>
      </c>
      <c r="G94" s="10" t="s">
        <v>22</v>
      </c>
      <c r="H94" s="9" t="s">
        <v>30</v>
      </c>
      <c r="I94" s="10" t="s">
        <v>20</v>
      </c>
      <c r="J94" s="9" t="s">
        <v>31</v>
      </c>
      <c r="K94" s="10" t="s">
        <v>24</v>
      </c>
      <c r="L94" s="11" t="s">
        <v>32</v>
      </c>
      <c r="M94" s="12" t="s">
        <v>27</v>
      </c>
      <c r="N94" s="13" t="s">
        <v>25</v>
      </c>
      <c r="O94" s="14" t="s">
        <v>28</v>
      </c>
      <c r="P94" s="15" t="s">
        <v>26</v>
      </c>
      <c r="Q94" s="10" t="s">
        <v>23</v>
      </c>
      <c r="R94" s="9" t="s">
        <v>3</v>
      </c>
      <c r="S94" s="8"/>
      <c r="T94" s="9" t="s">
        <v>9</v>
      </c>
      <c r="U94" s="9" t="s">
        <v>33</v>
      </c>
      <c r="V94" s="9" t="s">
        <v>0</v>
      </c>
      <c r="W94" s="10" t="s">
        <v>21</v>
      </c>
      <c r="X94" s="9" t="s">
        <v>29</v>
      </c>
      <c r="Y94" s="10" t="s">
        <v>22</v>
      </c>
      <c r="Z94" s="9" t="s">
        <v>30</v>
      </c>
      <c r="AA94" s="10" t="s">
        <v>20</v>
      </c>
      <c r="AB94" s="9" t="s">
        <v>31</v>
      </c>
      <c r="AC94" s="10" t="s">
        <v>24</v>
      </c>
      <c r="AD94" s="9" t="s">
        <v>32</v>
      </c>
      <c r="AE94" s="12" t="s">
        <v>27</v>
      </c>
      <c r="AF94" s="16" t="s">
        <v>25</v>
      </c>
      <c r="AG94" s="17" t="s">
        <v>28</v>
      </c>
      <c r="AH94" s="18" t="s">
        <v>26</v>
      </c>
      <c r="AI94" s="12" t="s">
        <v>23</v>
      </c>
      <c r="AJ94" s="9" t="s">
        <v>10</v>
      </c>
      <c r="AK94" s="8"/>
      <c r="AL94" s="9" t="s">
        <v>9</v>
      </c>
      <c r="AM94" s="9" t="s">
        <v>33</v>
      </c>
      <c r="AN94" s="9" t="s">
        <v>0</v>
      </c>
      <c r="AO94" s="10" t="s">
        <v>21</v>
      </c>
      <c r="AP94" s="9" t="s">
        <v>29</v>
      </c>
      <c r="AQ94" s="10" t="s">
        <v>22</v>
      </c>
      <c r="AR94" s="9" t="s">
        <v>30</v>
      </c>
      <c r="AS94" s="10" t="s">
        <v>20</v>
      </c>
      <c r="AT94" s="9" t="s">
        <v>31</v>
      </c>
      <c r="AU94" s="10" t="s">
        <v>24</v>
      </c>
      <c r="AV94" s="9" t="s">
        <v>32</v>
      </c>
      <c r="AW94" s="12" t="s">
        <v>27</v>
      </c>
      <c r="AX94" s="16" t="s">
        <v>25</v>
      </c>
      <c r="AY94" s="17" t="s">
        <v>28</v>
      </c>
      <c r="AZ94" s="18" t="s">
        <v>26</v>
      </c>
      <c r="BA94" s="12" t="s">
        <v>23</v>
      </c>
      <c r="BB94" s="9" t="s">
        <v>19</v>
      </c>
    </row>
    <row r="95" spans="1:54" x14ac:dyDescent="0.35">
      <c r="B95" s="19">
        <v>0</v>
      </c>
      <c r="C95" s="19">
        <v>0</v>
      </c>
      <c r="D95" s="19">
        <v>0</v>
      </c>
      <c r="E95" s="20">
        <v>0.10054200000000001</v>
      </c>
      <c r="F95" s="21">
        <v>0</v>
      </c>
      <c r="G95" s="20">
        <v>-2.1331700000000002E-3</v>
      </c>
      <c r="H95" s="21">
        <v>0</v>
      </c>
      <c r="I95" s="20">
        <v>1.2649499999999999E-2</v>
      </c>
      <c r="J95" s="21">
        <v>0</v>
      </c>
      <c r="K95" s="20">
        <v>-1.18031E-3</v>
      </c>
      <c r="L95" s="22">
        <f>J95^2</f>
        <v>0</v>
      </c>
      <c r="M95" s="23">
        <v>-3.6413899999999998E-4</v>
      </c>
      <c r="N95" s="22">
        <f>SUM($C$94:C94)</f>
        <v>0</v>
      </c>
      <c r="O95" s="24">
        <v>9.7911300000000001E-7</v>
      </c>
      <c r="P95" s="25">
        <f>N95^2</f>
        <v>0</v>
      </c>
      <c r="Q95" s="24">
        <v>4.9503999999999999E-2</v>
      </c>
      <c r="R95" s="26">
        <f>E95*F95+G95*H95+I95*J95+K95*L95+M95*N95+O95*P95+Q95</f>
        <v>4.9503999999999999E-2</v>
      </c>
      <c r="S95" s="8"/>
      <c r="T95" s="9">
        <v>0</v>
      </c>
      <c r="U95" s="19">
        <f t="shared" ref="U95:U121" si="67">C95</f>
        <v>0</v>
      </c>
      <c r="V95" s="19">
        <f t="shared" ref="V95:V121" si="68">D95</f>
        <v>0</v>
      </c>
      <c r="W95" s="24">
        <v>6.8494799999999995E-2</v>
      </c>
      <c r="X95" s="21">
        <v>0</v>
      </c>
      <c r="Y95" s="24">
        <v>-4.2084000000000003E-2</v>
      </c>
      <c r="Z95" s="21">
        <v>0</v>
      </c>
      <c r="AA95" s="24">
        <v>2.0239899999999998E-3</v>
      </c>
      <c r="AB95" s="27">
        <f t="shared" ref="AB95:AB121" si="69">J95</f>
        <v>0</v>
      </c>
      <c r="AC95" s="24">
        <v>-5.8653300000000002E-3</v>
      </c>
      <c r="AD95" s="27">
        <f>AB95^2</f>
        <v>0</v>
      </c>
      <c r="AE95" s="23">
        <v>-5.0848099999999997E-4</v>
      </c>
      <c r="AF95" s="28">
        <f>SUM($AB$94:AB94)</f>
        <v>0</v>
      </c>
      <c r="AG95" s="23">
        <v>1.20159E-5</v>
      </c>
      <c r="AH95" s="9">
        <f t="shared" ref="AH95:AH121" si="70">AF95^2</f>
        <v>0</v>
      </c>
      <c r="AI95" s="29">
        <v>5.03604E-2</v>
      </c>
      <c r="AJ95" s="27">
        <f t="shared" ref="AJ95:AJ121" si="71">W95*X95+Y95*Z95+AA95*AB95+AC95*AD95+AE95*AF95+AG95*AH95+AI95</f>
        <v>5.03604E-2</v>
      </c>
      <c r="AK95" s="8"/>
      <c r="AL95" s="9">
        <v>0</v>
      </c>
      <c r="AM95" s="19">
        <f t="shared" ref="AM95:AM121" si="72">U95</f>
        <v>0</v>
      </c>
      <c r="AN95" s="19">
        <f t="shared" ref="AN95:AN121" si="73">V95</f>
        <v>0</v>
      </c>
      <c r="AO95" s="24">
        <v>3.1192999999999998E-4</v>
      </c>
      <c r="AP95" s="21">
        <v>0</v>
      </c>
      <c r="AQ95" s="24">
        <v>2.90737E-4</v>
      </c>
      <c r="AR95" s="21">
        <v>0</v>
      </c>
      <c r="AS95" s="24">
        <v>6.6824400000000002E-4</v>
      </c>
      <c r="AT95" s="27">
        <f>AB95</f>
        <v>0</v>
      </c>
      <c r="AU95" s="24">
        <v>-1.3482899999999999E-4</v>
      </c>
      <c r="AV95" s="27">
        <f>AT95^2</f>
        <v>0</v>
      </c>
      <c r="AW95" s="23">
        <v>-2.0327699999999999E-5</v>
      </c>
      <c r="AX95" s="30">
        <f>SUM($AM$94:AM94)</f>
        <v>0</v>
      </c>
      <c r="AY95" s="23">
        <v>7.0969799999999995E-8</v>
      </c>
      <c r="AZ95" s="9">
        <f t="shared" ref="AZ95:AZ121" si="74">AX95^2</f>
        <v>0</v>
      </c>
      <c r="BA95" s="29">
        <v>9.4692300000000001E-4</v>
      </c>
      <c r="BB95" s="27">
        <f t="shared" ref="BB95:BB121" si="75">AO95*AP95+AQ95*AR95+AS95*AT95+AU95*AV95+AW95*AX95+AY95*AZ95+BA95</f>
        <v>9.4692300000000001E-4</v>
      </c>
    </row>
    <row r="96" spans="1:54" x14ac:dyDescent="0.35">
      <c r="B96" s="19">
        <v>1</v>
      </c>
      <c r="C96" s="19">
        <v>2</v>
      </c>
      <c r="D96" s="19">
        <v>0</v>
      </c>
      <c r="E96" s="20">
        <v>0.10054200000000001</v>
      </c>
      <c r="F96" s="21">
        <v>0</v>
      </c>
      <c r="G96" s="20">
        <v>-2.1331700000000002E-3</v>
      </c>
      <c r="H96" s="21">
        <f>AJ95</f>
        <v>5.03604E-2</v>
      </c>
      <c r="I96" s="20">
        <v>1.2649499999999999E-2</v>
      </c>
      <c r="J96" s="21">
        <f>C95</f>
        <v>0</v>
      </c>
      <c r="K96" s="20">
        <v>-1.18031E-3</v>
      </c>
      <c r="L96" s="22">
        <f t="shared" ref="L96:L121" si="76">J96^2</f>
        <v>0</v>
      </c>
      <c r="M96" s="23">
        <v>-3.6413899999999998E-4</v>
      </c>
      <c r="N96" s="22">
        <f>SUM($C$94:C95)</f>
        <v>0</v>
      </c>
      <c r="O96" s="24">
        <v>9.7911300000000001E-7</v>
      </c>
      <c r="P96" s="25">
        <f t="shared" ref="P96:P120" si="77">N96^2</f>
        <v>0</v>
      </c>
      <c r="Q96" s="24">
        <v>4.9503999999999999E-2</v>
      </c>
      <c r="R96" s="26">
        <f t="shared" ref="R96:R121" si="78">E96*F96+G96*H96+I96*J96+K96*L96+M96*N96+O96*P96+Q96</f>
        <v>4.9396572705532001E-2</v>
      </c>
      <c r="S96" s="8"/>
      <c r="T96" s="9">
        <v>1</v>
      </c>
      <c r="U96" s="19">
        <f t="shared" si="67"/>
        <v>2</v>
      </c>
      <c r="V96" s="19">
        <f t="shared" si="68"/>
        <v>0</v>
      </c>
      <c r="W96" s="24">
        <v>6.8494799999999995E-2</v>
      </c>
      <c r="X96" s="21">
        <f>R95</f>
        <v>4.9503999999999999E-2</v>
      </c>
      <c r="Y96" s="24">
        <v>-4.2084000000000003E-2</v>
      </c>
      <c r="Z96" s="21">
        <f>AJ95</f>
        <v>5.03604E-2</v>
      </c>
      <c r="AA96" s="24">
        <v>2.0239899999999998E-3</v>
      </c>
      <c r="AB96" s="27">
        <f t="shared" si="69"/>
        <v>0</v>
      </c>
      <c r="AC96" s="24">
        <v>-5.8653300000000002E-3</v>
      </c>
      <c r="AD96" s="27">
        <f t="shared" ref="AD96:AD121" si="79">AB96^2</f>
        <v>0</v>
      </c>
      <c r="AE96" s="23">
        <v>-5.0848099999999997E-4</v>
      </c>
      <c r="AF96" s="28">
        <f>SUM($AB$94:AB95)</f>
        <v>0</v>
      </c>
      <c r="AG96" s="23">
        <v>1.20159E-5</v>
      </c>
      <c r="AH96" s="9">
        <f t="shared" si="70"/>
        <v>0</v>
      </c>
      <c r="AI96" s="29">
        <v>5.03604E-2</v>
      </c>
      <c r="AJ96" s="27">
        <f t="shared" si="71"/>
        <v>5.1631799505599998E-2</v>
      </c>
      <c r="AK96" s="8"/>
      <c r="AL96" s="9">
        <v>1</v>
      </c>
      <c r="AM96" s="19">
        <f t="shared" si="72"/>
        <v>2</v>
      </c>
      <c r="AN96" s="19">
        <f t="shared" si="73"/>
        <v>0</v>
      </c>
      <c r="AO96" s="24">
        <v>3.1192999999999998E-4</v>
      </c>
      <c r="AP96" s="21">
        <f>R95</f>
        <v>4.9503999999999999E-2</v>
      </c>
      <c r="AQ96" s="24">
        <v>2.90737E-4</v>
      </c>
      <c r="AR96" s="21">
        <f>AJ95</f>
        <v>5.03604E-2</v>
      </c>
      <c r="AS96" s="24">
        <v>6.6824400000000002E-4</v>
      </c>
      <c r="AT96" s="27">
        <f>AM95</f>
        <v>0</v>
      </c>
      <c r="AU96" s="24">
        <v>-1.3482899999999999E-4</v>
      </c>
      <c r="AV96" s="27">
        <f>AT96^2</f>
        <v>0</v>
      </c>
      <c r="AW96" s="23">
        <v>-2.0327699999999999E-5</v>
      </c>
      <c r="AX96" s="30">
        <f>SUM($AM$94:AM95)</f>
        <v>0</v>
      </c>
      <c r="AY96" s="23">
        <v>7.0969799999999995E-8</v>
      </c>
      <c r="AZ96" s="9">
        <f t="shared" si="74"/>
        <v>0</v>
      </c>
      <c r="BA96" s="29">
        <v>9.4692300000000001E-4</v>
      </c>
      <c r="BB96" s="27">
        <f t="shared" si="75"/>
        <v>9.7700641433480007E-4</v>
      </c>
    </row>
    <row r="97" spans="2:54" x14ac:dyDescent="0.35">
      <c r="B97" s="19">
        <v>2</v>
      </c>
      <c r="C97" s="19">
        <v>2</v>
      </c>
      <c r="D97" s="19">
        <f>C96</f>
        <v>2</v>
      </c>
      <c r="E97" s="20">
        <v>0.10054200000000001</v>
      </c>
      <c r="F97" s="21">
        <f>R96</f>
        <v>4.9396572705532001E-2</v>
      </c>
      <c r="G97" s="20">
        <v>-2.1331700000000002E-3</v>
      </c>
      <c r="H97" s="21">
        <f t="shared" ref="H97:H121" si="80">AJ96</f>
        <v>5.1631799505599998E-2</v>
      </c>
      <c r="I97" s="20">
        <v>1.2649499999999999E-2</v>
      </c>
      <c r="J97" s="21">
        <f t="shared" ref="J97:J120" si="81">C96</f>
        <v>2</v>
      </c>
      <c r="K97" s="20">
        <v>-1.18031E-3</v>
      </c>
      <c r="L97" s="22">
        <f t="shared" si="76"/>
        <v>4</v>
      </c>
      <c r="M97" s="23">
        <v>-3.6413899999999998E-4</v>
      </c>
      <c r="N97" s="22">
        <f>SUM($C$94:C96)</f>
        <v>2</v>
      </c>
      <c r="O97" s="24">
        <v>9.7911300000000001E-7</v>
      </c>
      <c r="P97" s="25">
        <f t="shared" si="77"/>
        <v>4</v>
      </c>
      <c r="Q97" s="24">
        <v>4.9503999999999999E-2</v>
      </c>
      <c r="R97" s="26">
        <f t="shared" si="78"/>
        <v>7.4213689259208238E-2</v>
      </c>
      <c r="S97" s="8"/>
      <c r="T97" s="9">
        <v>2</v>
      </c>
      <c r="U97" s="19">
        <f t="shared" si="67"/>
        <v>2</v>
      </c>
      <c r="V97" s="19">
        <f t="shared" si="68"/>
        <v>2</v>
      </c>
      <c r="W97" s="24">
        <v>6.8494799999999995E-2</v>
      </c>
      <c r="X97" s="21">
        <f t="shared" ref="X97:X121" si="82">R96</f>
        <v>4.9396572705532001E-2</v>
      </c>
      <c r="Y97" s="24">
        <v>-4.2084000000000003E-2</v>
      </c>
      <c r="Z97" s="21">
        <f t="shared" ref="Z97:Z121" si="83">AJ96</f>
        <v>5.1631799505599998E-2</v>
      </c>
      <c r="AA97" s="24">
        <v>2.0239899999999998E-3</v>
      </c>
      <c r="AB97" s="27">
        <f t="shared" si="69"/>
        <v>2</v>
      </c>
      <c r="AC97" s="24">
        <v>-5.8653300000000002E-3</v>
      </c>
      <c r="AD97" s="27">
        <f t="shared" si="79"/>
        <v>4</v>
      </c>
      <c r="AE97" s="23">
        <v>-5.0848099999999997E-4</v>
      </c>
      <c r="AF97" s="28">
        <f>SUM($AB$94:AB96)</f>
        <v>0</v>
      </c>
      <c r="AG97" s="23">
        <v>1.20159E-5</v>
      </c>
      <c r="AH97" s="9">
        <f t="shared" si="70"/>
        <v>0</v>
      </c>
      <c r="AI97" s="29">
        <v>5.03604E-2</v>
      </c>
      <c r="AJ97" s="27">
        <f t="shared" si="71"/>
        <v>3.2157595717757198E-2</v>
      </c>
      <c r="AK97" s="8"/>
      <c r="AL97" s="9">
        <v>2</v>
      </c>
      <c r="AM97" s="19">
        <f t="shared" si="72"/>
        <v>2</v>
      </c>
      <c r="AN97" s="19">
        <f t="shared" si="73"/>
        <v>2</v>
      </c>
      <c r="AO97" s="24">
        <v>3.1192999999999998E-4</v>
      </c>
      <c r="AP97" s="21">
        <f>R96</f>
        <v>4.9396572705532001E-2</v>
      </c>
      <c r="AQ97" s="24">
        <v>2.90737E-4</v>
      </c>
      <c r="AR97" s="21">
        <f t="shared" ref="AR97:AR121" si="84">AJ96</f>
        <v>5.1631799505599998E-2</v>
      </c>
      <c r="AS97" s="24">
        <v>6.6824400000000002E-4</v>
      </c>
      <c r="AT97" s="27">
        <f t="shared" ref="AT97:AT121" si="85">AM96</f>
        <v>2</v>
      </c>
      <c r="AU97" s="24">
        <v>-1.3482899999999999E-4</v>
      </c>
      <c r="AV97" s="27">
        <f t="shared" ref="AV97:AV121" si="86">AT97^2</f>
        <v>4</v>
      </c>
      <c r="AW97" s="23">
        <v>-2.0327699999999999E-5</v>
      </c>
      <c r="AX97" s="30">
        <f>SUM($AM$94:AM96)</f>
        <v>2</v>
      </c>
      <c r="AY97" s="23">
        <v>7.0969799999999995E-8</v>
      </c>
      <c r="AZ97" s="9">
        <f t="shared" si="74"/>
        <v>4</v>
      </c>
      <c r="BA97" s="29">
        <v>9.4692300000000001E-4</v>
      </c>
      <c r="BB97" s="27">
        <f t="shared" si="75"/>
        <v>1.7341430266168962E-3</v>
      </c>
    </row>
    <row r="98" spans="2:54" x14ac:dyDescent="0.35">
      <c r="B98" s="19">
        <v>3</v>
      </c>
      <c r="C98" s="19">
        <v>2</v>
      </c>
      <c r="D98" s="19">
        <f t="shared" ref="D98:D121" si="87">C97</f>
        <v>2</v>
      </c>
      <c r="E98" s="20">
        <v>0.10054200000000001</v>
      </c>
      <c r="F98" s="21">
        <f t="shared" ref="F98:F121" si="88">R97</f>
        <v>7.4213689259208238E-2</v>
      </c>
      <c r="G98" s="20">
        <v>-2.1331700000000002E-3</v>
      </c>
      <c r="H98" s="21">
        <f t="shared" si="80"/>
        <v>3.2157595717757198E-2</v>
      </c>
      <c r="I98" s="20">
        <v>1.2649499999999999E-2</v>
      </c>
      <c r="J98" s="21">
        <f t="shared" si="81"/>
        <v>2</v>
      </c>
      <c r="K98" s="20">
        <v>-1.18031E-3</v>
      </c>
      <c r="L98" s="22">
        <f t="shared" si="76"/>
        <v>4</v>
      </c>
      <c r="M98" s="23">
        <v>-3.6413899999999998E-4</v>
      </c>
      <c r="N98" s="22">
        <f>SUM($C$94:C97)</f>
        <v>4</v>
      </c>
      <c r="O98" s="24">
        <v>9.7911300000000001E-7</v>
      </c>
      <c r="P98" s="25">
        <f t="shared" si="77"/>
        <v>16</v>
      </c>
      <c r="Q98" s="24">
        <v>4.9503999999999999E-2</v>
      </c>
      <c r="R98" s="26">
        <f t="shared" si="78"/>
        <v>7.6033864935042064E-2</v>
      </c>
      <c r="S98" s="8"/>
      <c r="T98" s="9">
        <v>3</v>
      </c>
      <c r="U98" s="19">
        <f t="shared" si="67"/>
        <v>2</v>
      </c>
      <c r="V98" s="19">
        <f t="shared" si="68"/>
        <v>2</v>
      </c>
      <c r="W98" s="24">
        <v>6.8494799999999995E-2</v>
      </c>
      <c r="X98" s="21">
        <f t="shared" si="82"/>
        <v>7.4213689259208238E-2</v>
      </c>
      <c r="Y98" s="24">
        <v>-4.2084000000000003E-2</v>
      </c>
      <c r="Z98" s="21">
        <f t="shared" si="83"/>
        <v>3.2157595717757198E-2</v>
      </c>
      <c r="AA98" s="24">
        <v>2.0239899999999998E-3</v>
      </c>
      <c r="AB98" s="27">
        <f t="shared" si="69"/>
        <v>2</v>
      </c>
      <c r="AC98" s="24">
        <v>-5.8653300000000002E-3</v>
      </c>
      <c r="AD98" s="27">
        <f t="shared" si="79"/>
        <v>4</v>
      </c>
      <c r="AE98" s="23">
        <v>-5.0848099999999997E-4</v>
      </c>
      <c r="AF98" s="28">
        <f>SUM($AB$94:AB97)</f>
        <v>2</v>
      </c>
      <c r="AG98" s="23">
        <v>1.20159E-5</v>
      </c>
      <c r="AH98" s="9">
        <f t="shared" si="70"/>
        <v>4</v>
      </c>
      <c r="AI98" s="29">
        <v>5.03604E-2</v>
      </c>
      <c r="AJ98" s="27">
        <f t="shared" si="71"/>
        <v>3.3708093144885515E-2</v>
      </c>
      <c r="AK98" s="8"/>
      <c r="AL98" s="9">
        <v>3</v>
      </c>
      <c r="AM98" s="19">
        <f t="shared" si="72"/>
        <v>2</v>
      </c>
      <c r="AN98" s="19">
        <f t="shared" si="73"/>
        <v>2</v>
      </c>
      <c r="AO98" s="24">
        <v>3.1192999999999998E-4</v>
      </c>
      <c r="AP98" s="21">
        <f t="shared" ref="AP98:AP121" si="89">R97</f>
        <v>7.4213689259208238E-2</v>
      </c>
      <c r="AQ98" s="24">
        <v>2.90737E-4</v>
      </c>
      <c r="AR98" s="21">
        <f t="shared" si="84"/>
        <v>3.2157595717757198E-2</v>
      </c>
      <c r="AS98" s="24">
        <v>6.6824400000000002E-4</v>
      </c>
      <c r="AT98" s="27">
        <f t="shared" si="85"/>
        <v>2</v>
      </c>
      <c r="AU98" s="24">
        <v>-1.3482899999999999E-4</v>
      </c>
      <c r="AV98" s="27">
        <f t="shared" si="86"/>
        <v>4</v>
      </c>
      <c r="AW98" s="23">
        <v>-2.0327699999999999E-5</v>
      </c>
      <c r="AX98" s="30">
        <f>SUM($AM$94:AM97)</f>
        <v>4</v>
      </c>
      <c r="AY98" s="23">
        <v>7.0969799999999995E-8</v>
      </c>
      <c r="AZ98" s="9">
        <f t="shared" si="74"/>
        <v>16</v>
      </c>
      <c r="BA98" s="29">
        <v>9.4692300000000001E-4</v>
      </c>
      <c r="BB98" s="27">
        <f t="shared" si="75"/>
        <v>1.6964185957968184E-3</v>
      </c>
    </row>
    <row r="99" spans="2:54" x14ac:dyDescent="0.35">
      <c r="B99" s="19">
        <v>4</v>
      </c>
      <c r="C99" s="19">
        <v>2</v>
      </c>
      <c r="D99" s="19">
        <f t="shared" si="87"/>
        <v>2</v>
      </c>
      <c r="E99" s="20">
        <v>0.10054200000000001</v>
      </c>
      <c r="F99" s="21">
        <f t="shared" si="88"/>
        <v>7.6033864935042064E-2</v>
      </c>
      <c r="G99" s="20">
        <v>-2.1331700000000002E-3</v>
      </c>
      <c r="H99" s="21">
        <f t="shared" si="80"/>
        <v>3.3708093144885515E-2</v>
      </c>
      <c r="I99" s="20">
        <v>1.2649499999999999E-2</v>
      </c>
      <c r="J99" s="21">
        <f t="shared" si="81"/>
        <v>2</v>
      </c>
      <c r="K99" s="20">
        <v>-1.18031E-3</v>
      </c>
      <c r="L99" s="22">
        <f t="shared" si="76"/>
        <v>4</v>
      </c>
      <c r="M99" s="23">
        <v>-3.6413899999999998E-4</v>
      </c>
      <c r="N99" s="22">
        <f>SUM($C$94:C98)</f>
        <v>6</v>
      </c>
      <c r="O99" s="24">
        <v>9.7911300000000001E-7</v>
      </c>
      <c r="P99" s="25">
        <f t="shared" si="77"/>
        <v>36</v>
      </c>
      <c r="Q99" s="24">
        <v>4.9503999999999999E-2</v>
      </c>
      <c r="R99" s="26">
        <f t="shared" si="78"/>
        <v>7.5504865823245115E-2</v>
      </c>
      <c r="S99" s="8"/>
      <c r="T99" s="9">
        <v>4</v>
      </c>
      <c r="U99" s="19">
        <f t="shared" si="67"/>
        <v>2</v>
      </c>
      <c r="V99" s="19">
        <f t="shared" si="68"/>
        <v>2</v>
      </c>
      <c r="W99" s="24">
        <v>6.8494799999999995E-2</v>
      </c>
      <c r="X99" s="21">
        <f t="shared" si="82"/>
        <v>7.6033864935042064E-2</v>
      </c>
      <c r="Y99" s="24">
        <v>-4.2084000000000003E-2</v>
      </c>
      <c r="Z99" s="21">
        <f t="shared" si="83"/>
        <v>3.3708093144885515E-2</v>
      </c>
      <c r="AA99" s="24">
        <v>2.0239899999999998E-3</v>
      </c>
      <c r="AB99" s="27">
        <f t="shared" si="69"/>
        <v>2</v>
      </c>
      <c r="AC99" s="24">
        <v>-5.8653300000000002E-3</v>
      </c>
      <c r="AD99" s="27">
        <f t="shared" si="79"/>
        <v>4</v>
      </c>
      <c r="AE99" s="23">
        <v>-5.0848099999999997E-4</v>
      </c>
      <c r="AF99" s="28">
        <f>SUM($AB$94:AB98)</f>
        <v>4</v>
      </c>
      <c r="AG99" s="23">
        <v>1.20159E-5</v>
      </c>
      <c r="AH99" s="9">
        <f t="shared" si="70"/>
        <v>16</v>
      </c>
      <c r="AI99" s="29">
        <v>5.03604E-2</v>
      </c>
      <c r="AJ99" s="27">
        <f t="shared" si="71"/>
        <v>3.2894743380043355E-2</v>
      </c>
      <c r="AK99" s="8"/>
      <c r="AL99" s="9">
        <v>4</v>
      </c>
      <c r="AM99" s="19">
        <f t="shared" si="72"/>
        <v>2</v>
      </c>
      <c r="AN99" s="19">
        <f t="shared" si="73"/>
        <v>2</v>
      </c>
      <c r="AO99" s="24">
        <v>3.1192999999999998E-4</v>
      </c>
      <c r="AP99" s="21">
        <f t="shared" si="89"/>
        <v>7.6033864935042064E-2</v>
      </c>
      <c r="AQ99" s="24">
        <v>2.90737E-4</v>
      </c>
      <c r="AR99" s="21">
        <f t="shared" si="84"/>
        <v>3.3708093144885515E-2</v>
      </c>
      <c r="AS99" s="24">
        <v>6.6824400000000002E-4</v>
      </c>
      <c r="AT99" s="27">
        <f t="shared" si="85"/>
        <v>2</v>
      </c>
      <c r="AU99" s="24">
        <v>-1.3482899999999999E-4</v>
      </c>
      <c r="AV99" s="27">
        <f t="shared" si="86"/>
        <v>4</v>
      </c>
      <c r="AW99" s="23">
        <v>-2.0327699999999999E-5</v>
      </c>
      <c r="AX99" s="30">
        <f>SUM($AM$94:AM98)</f>
        <v>6</v>
      </c>
      <c r="AY99" s="23">
        <v>7.0969799999999995E-8</v>
      </c>
      <c r="AZ99" s="9">
        <f t="shared" si="74"/>
        <v>36</v>
      </c>
      <c r="BA99" s="29">
        <v>9.4692300000000001E-4</v>
      </c>
      <c r="BB99" s="27">
        <f t="shared" si="75"/>
        <v>1.6582011461658522E-3</v>
      </c>
    </row>
    <row r="100" spans="2:54" x14ac:dyDescent="0.35">
      <c r="B100" s="19">
        <v>5</v>
      </c>
      <c r="C100" s="19">
        <v>2</v>
      </c>
      <c r="D100" s="19">
        <f t="shared" si="87"/>
        <v>2</v>
      </c>
      <c r="E100" s="20">
        <v>0.10054200000000001</v>
      </c>
      <c r="F100" s="21">
        <f t="shared" si="88"/>
        <v>7.5504865823245115E-2</v>
      </c>
      <c r="G100" s="20">
        <v>-2.1331700000000002E-3</v>
      </c>
      <c r="H100" s="21">
        <f t="shared" si="80"/>
        <v>3.2894743380043355E-2</v>
      </c>
      <c r="I100" s="20">
        <v>1.2649499999999999E-2</v>
      </c>
      <c r="J100" s="21">
        <f t="shared" si="81"/>
        <v>2</v>
      </c>
      <c r="K100" s="20">
        <v>-1.18031E-3</v>
      </c>
      <c r="L100" s="22">
        <f t="shared" si="76"/>
        <v>4</v>
      </c>
      <c r="M100" s="23">
        <v>-3.6413899999999998E-4</v>
      </c>
      <c r="N100" s="22">
        <f>SUM($C$94:C99)</f>
        <v>8</v>
      </c>
      <c r="O100" s="24">
        <v>9.7911300000000001E-7</v>
      </c>
      <c r="P100" s="25">
        <f t="shared" si="77"/>
        <v>64</v>
      </c>
      <c r="Q100" s="24">
        <v>4.9503999999999999E-2</v>
      </c>
      <c r="R100" s="26">
        <f t="shared" si="78"/>
        <v>7.4752551371864706E-2</v>
      </c>
      <c r="S100" s="8"/>
      <c r="T100" s="9">
        <v>5</v>
      </c>
      <c r="U100" s="19">
        <f t="shared" si="67"/>
        <v>2</v>
      </c>
      <c r="V100" s="19">
        <f t="shared" si="68"/>
        <v>2</v>
      </c>
      <c r="W100" s="24">
        <v>6.8494799999999995E-2</v>
      </c>
      <c r="X100" s="21">
        <f t="shared" si="82"/>
        <v>7.5504865823245115E-2</v>
      </c>
      <c r="Y100" s="24">
        <v>-4.2084000000000003E-2</v>
      </c>
      <c r="Z100" s="21">
        <f t="shared" si="83"/>
        <v>3.2894743380043355E-2</v>
      </c>
      <c r="AA100" s="24">
        <v>2.0239899999999998E-3</v>
      </c>
      <c r="AB100" s="27">
        <f t="shared" si="69"/>
        <v>2</v>
      </c>
      <c r="AC100" s="24">
        <v>-5.8653300000000002E-3</v>
      </c>
      <c r="AD100" s="27">
        <f t="shared" si="79"/>
        <v>4</v>
      </c>
      <c r="AE100" s="23">
        <v>-5.0848099999999997E-4</v>
      </c>
      <c r="AF100" s="28">
        <f>SUM($AB$94:AB99)</f>
        <v>6</v>
      </c>
      <c r="AG100" s="23">
        <v>1.20159E-5</v>
      </c>
      <c r="AH100" s="9">
        <f t="shared" si="70"/>
        <v>36</v>
      </c>
      <c r="AI100" s="29">
        <v>5.03604E-2</v>
      </c>
      <c r="AJ100" s="27">
        <f t="shared" si="71"/>
        <v>3.2116094703184266E-2</v>
      </c>
      <c r="AK100" s="8"/>
      <c r="AL100" s="9">
        <v>5</v>
      </c>
      <c r="AM100" s="19">
        <f t="shared" si="72"/>
        <v>2</v>
      </c>
      <c r="AN100" s="19">
        <f t="shared" si="73"/>
        <v>2</v>
      </c>
      <c r="AO100" s="24">
        <v>3.1192999999999998E-4</v>
      </c>
      <c r="AP100" s="21">
        <f t="shared" si="89"/>
        <v>7.5504865823245115E-2</v>
      </c>
      <c r="AQ100" s="24">
        <v>2.90737E-4</v>
      </c>
      <c r="AR100" s="21">
        <f t="shared" si="84"/>
        <v>3.2894743380043355E-2</v>
      </c>
      <c r="AS100" s="24">
        <v>6.6824400000000002E-4</v>
      </c>
      <c r="AT100" s="27">
        <f t="shared" si="85"/>
        <v>2</v>
      </c>
      <c r="AU100" s="24">
        <v>-1.3482899999999999E-4</v>
      </c>
      <c r="AV100" s="27">
        <f t="shared" si="86"/>
        <v>4</v>
      </c>
      <c r="AW100" s="23">
        <v>-2.0327699999999999E-5</v>
      </c>
      <c r="AX100" s="30">
        <f>SUM($AM$94:AM99)</f>
        <v>8</v>
      </c>
      <c r="AY100" s="23">
        <v>7.0969799999999995E-8</v>
      </c>
      <c r="AZ100" s="9">
        <f t="shared" si="74"/>
        <v>64</v>
      </c>
      <c r="BA100" s="29">
        <v>9.4692300000000001E-4</v>
      </c>
      <c r="BB100" s="27">
        <f t="shared" si="75"/>
        <v>1.6191314190023287E-3</v>
      </c>
    </row>
    <row r="101" spans="2:54" x14ac:dyDescent="0.35">
      <c r="B101" s="19">
        <v>6</v>
      </c>
      <c r="C101" s="19">
        <v>2</v>
      </c>
      <c r="D101" s="19">
        <f t="shared" si="87"/>
        <v>2</v>
      </c>
      <c r="E101" s="20">
        <v>0.10054200000000001</v>
      </c>
      <c r="F101" s="21">
        <f t="shared" si="88"/>
        <v>7.4752551371864706E-2</v>
      </c>
      <c r="G101" s="20">
        <v>-2.1331700000000002E-3</v>
      </c>
      <c r="H101" s="21">
        <f t="shared" si="80"/>
        <v>3.2116094703184266E-2</v>
      </c>
      <c r="I101" s="20">
        <v>1.2649499999999999E-2</v>
      </c>
      <c r="J101" s="21">
        <f t="shared" si="81"/>
        <v>2</v>
      </c>
      <c r="K101" s="20">
        <v>-1.18031E-3</v>
      </c>
      <c r="L101" s="22">
        <f t="shared" si="76"/>
        <v>4</v>
      </c>
      <c r="M101" s="23">
        <v>-3.6413899999999998E-4</v>
      </c>
      <c r="N101" s="22">
        <f>SUM($C$94:C100)</f>
        <v>10</v>
      </c>
      <c r="O101" s="24">
        <v>9.7911300000000001E-7</v>
      </c>
      <c r="P101" s="25">
        <f t="shared" si="77"/>
        <v>100</v>
      </c>
      <c r="Q101" s="24">
        <v>4.9503999999999999E-2</v>
      </c>
      <c r="R101" s="26">
        <f t="shared" si="78"/>
        <v>7.3985543230292022E-2</v>
      </c>
      <c r="S101" s="8"/>
      <c r="T101" s="9">
        <v>6</v>
      </c>
      <c r="U101" s="19">
        <f t="shared" si="67"/>
        <v>2</v>
      </c>
      <c r="V101" s="19">
        <f t="shared" si="68"/>
        <v>2</v>
      </c>
      <c r="W101" s="24">
        <v>6.8494799999999995E-2</v>
      </c>
      <c r="X101" s="21">
        <f t="shared" si="82"/>
        <v>7.4752551371864706E-2</v>
      </c>
      <c r="Y101" s="24">
        <v>-4.2084000000000003E-2</v>
      </c>
      <c r="Z101" s="21">
        <f t="shared" si="83"/>
        <v>3.2116094703184266E-2</v>
      </c>
      <c r="AA101" s="24">
        <v>2.0239899999999998E-3</v>
      </c>
      <c r="AB101" s="27">
        <f t="shared" si="69"/>
        <v>2</v>
      </c>
      <c r="AC101" s="24">
        <v>-5.8653300000000002E-3</v>
      </c>
      <c r="AD101" s="27">
        <f t="shared" si="79"/>
        <v>4</v>
      </c>
      <c r="AE101" s="23">
        <v>-5.0848099999999997E-4</v>
      </c>
      <c r="AF101" s="28">
        <f>SUM($AB$94:AB100)</f>
        <v>8</v>
      </c>
      <c r="AG101" s="23">
        <v>1.20159E-5</v>
      </c>
      <c r="AH101" s="9">
        <f t="shared" si="70"/>
        <v>64</v>
      </c>
      <c r="AI101" s="29">
        <v>5.03604E-2</v>
      </c>
      <c r="AJ101" s="27">
        <f t="shared" si="71"/>
        <v>3.1416816926216791E-2</v>
      </c>
      <c r="AK101" s="8"/>
      <c r="AL101" s="9">
        <v>6</v>
      </c>
      <c r="AM101" s="19">
        <f t="shared" si="72"/>
        <v>2</v>
      </c>
      <c r="AN101" s="19">
        <f t="shared" si="73"/>
        <v>2</v>
      </c>
      <c r="AO101" s="24">
        <v>3.1192999999999998E-4</v>
      </c>
      <c r="AP101" s="21">
        <f t="shared" si="89"/>
        <v>7.4752551371864706E-2</v>
      </c>
      <c r="AQ101" s="24">
        <v>2.90737E-4</v>
      </c>
      <c r="AR101" s="21">
        <f t="shared" si="84"/>
        <v>3.2116094703184266E-2</v>
      </c>
      <c r="AS101" s="24">
        <v>6.6824400000000002E-4</v>
      </c>
      <c r="AT101" s="27">
        <f t="shared" si="85"/>
        <v>2</v>
      </c>
      <c r="AU101" s="24">
        <v>-1.3482899999999999E-4</v>
      </c>
      <c r="AV101" s="27">
        <f t="shared" si="86"/>
        <v>4</v>
      </c>
      <c r="AW101" s="23">
        <v>-2.0327699999999999E-5</v>
      </c>
      <c r="AX101" s="30">
        <f>SUM($AM$94:AM100)</f>
        <v>10</v>
      </c>
      <c r="AY101" s="23">
        <v>7.0969799999999995E-8</v>
      </c>
      <c r="AZ101" s="9">
        <f t="shared" si="74"/>
        <v>100</v>
      </c>
      <c r="BA101" s="29">
        <v>9.4692300000000001E-4</v>
      </c>
      <c r="BB101" s="27">
        <f t="shared" si="75"/>
        <v>1.5805698803751456E-3</v>
      </c>
    </row>
    <row r="102" spans="2:54" x14ac:dyDescent="0.35">
      <c r="B102" s="19">
        <v>7</v>
      </c>
      <c r="C102" s="19">
        <v>2</v>
      </c>
      <c r="D102" s="19">
        <f t="shared" si="87"/>
        <v>2</v>
      </c>
      <c r="E102" s="20">
        <v>0.10054200000000001</v>
      </c>
      <c r="F102" s="21">
        <f t="shared" si="88"/>
        <v>7.3985543230292022E-2</v>
      </c>
      <c r="G102" s="20">
        <v>-2.1331700000000002E-3</v>
      </c>
      <c r="H102" s="21">
        <f t="shared" si="80"/>
        <v>3.1416816926216791E-2</v>
      </c>
      <c r="I102" s="20">
        <v>1.2649499999999999E-2</v>
      </c>
      <c r="J102" s="21">
        <f t="shared" si="81"/>
        <v>2</v>
      </c>
      <c r="K102" s="20">
        <v>-1.18031E-3</v>
      </c>
      <c r="L102" s="22">
        <f t="shared" si="76"/>
        <v>4</v>
      </c>
      <c r="M102" s="23">
        <v>-3.6413899999999998E-4</v>
      </c>
      <c r="N102" s="22">
        <f>SUM($C$94:C101)</f>
        <v>12</v>
      </c>
      <c r="O102" s="24">
        <v>9.7911300000000001E-7</v>
      </c>
      <c r="P102" s="25">
        <f t="shared" si="77"/>
        <v>144</v>
      </c>
      <c r="Q102" s="24">
        <v>4.9503999999999999E-2</v>
      </c>
      <c r="R102" s="26">
        <f t="shared" si="78"/>
        <v>7.3224721348097516E-2</v>
      </c>
      <c r="S102" s="8"/>
      <c r="T102" s="9">
        <v>7</v>
      </c>
      <c r="U102" s="19">
        <f t="shared" si="67"/>
        <v>2</v>
      </c>
      <c r="V102" s="19">
        <f t="shared" si="68"/>
        <v>2</v>
      </c>
      <c r="W102" s="24">
        <v>6.8494799999999995E-2</v>
      </c>
      <c r="X102" s="21">
        <f t="shared" si="82"/>
        <v>7.3985543230292022E-2</v>
      </c>
      <c r="Y102" s="24">
        <v>-4.2084000000000003E-2</v>
      </c>
      <c r="Z102" s="21">
        <f t="shared" si="83"/>
        <v>3.1416816926216791E-2</v>
      </c>
      <c r="AA102" s="24">
        <v>2.0239899999999998E-3</v>
      </c>
      <c r="AB102" s="27">
        <f t="shared" si="69"/>
        <v>2</v>
      </c>
      <c r="AC102" s="24">
        <v>-5.8653300000000002E-3</v>
      </c>
      <c r="AD102" s="27">
        <f t="shared" si="79"/>
        <v>4</v>
      </c>
      <c r="AE102" s="23">
        <v>-5.0848099999999997E-4</v>
      </c>
      <c r="AF102" s="28">
        <f>SUM($AB$94:AB101)</f>
        <v>10</v>
      </c>
      <c r="AG102" s="23">
        <v>1.20159E-5</v>
      </c>
      <c r="AH102" s="9">
        <f t="shared" si="70"/>
        <v>100</v>
      </c>
      <c r="AI102" s="29">
        <v>5.03604E-2</v>
      </c>
      <c r="AJ102" s="27">
        <f t="shared" si="71"/>
        <v>3.0809319662927298E-2</v>
      </c>
      <c r="AK102" s="8"/>
      <c r="AL102" s="9">
        <v>7</v>
      </c>
      <c r="AM102" s="19">
        <f t="shared" si="72"/>
        <v>2</v>
      </c>
      <c r="AN102" s="19">
        <f t="shared" si="73"/>
        <v>2</v>
      </c>
      <c r="AO102" s="24">
        <v>3.1192999999999998E-4</v>
      </c>
      <c r="AP102" s="21">
        <f t="shared" si="89"/>
        <v>7.3985543230292022E-2</v>
      </c>
      <c r="AQ102" s="24">
        <v>2.90737E-4</v>
      </c>
      <c r="AR102" s="21">
        <f t="shared" si="84"/>
        <v>3.1416816926216791E-2</v>
      </c>
      <c r="AS102" s="24">
        <v>6.6824400000000002E-4</v>
      </c>
      <c r="AT102" s="27">
        <f t="shared" si="85"/>
        <v>2</v>
      </c>
      <c r="AU102" s="24">
        <v>-1.3482899999999999E-4</v>
      </c>
      <c r="AV102" s="27">
        <f t="shared" si="86"/>
        <v>4</v>
      </c>
      <c r="AW102" s="23">
        <v>-2.0327699999999999E-5</v>
      </c>
      <c r="AX102" s="30">
        <f>SUM($AM$94:AM101)</f>
        <v>12</v>
      </c>
      <c r="AY102" s="23">
        <v>7.0969799999999995E-8</v>
      </c>
      <c r="AZ102" s="9">
        <f t="shared" si="74"/>
        <v>144</v>
      </c>
      <c r="BA102" s="29">
        <v>9.4692300000000001E-4</v>
      </c>
      <c r="BB102" s="27">
        <f t="shared" si="75"/>
        <v>1.5425945928025026E-3</v>
      </c>
    </row>
    <row r="103" spans="2:54" x14ac:dyDescent="0.35">
      <c r="B103" s="19">
        <v>8</v>
      </c>
      <c r="C103" s="19">
        <v>2</v>
      </c>
      <c r="D103" s="19">
        <f t="shared" si="87"/>
        <v>2</v>
      </c>
      <c r="E103" s="20">
        <v>0.10054200000000001</v>
      </c>
      <c r="F103" s="21">
        <f t="shared" si="88"/>
        <v>7.3224721348097516E-2</v>
      </c>
      <c r="G103" s="20">
        <v>-2.1331700000000002E-3</v>
      </c>
      <c r="H103" s="21">
        <f t="shared" si="80"/>
        <v>3.0809319662927298E-2</v>
      </c>
      <c r="I103" s="20">
        <v>1.2649499999999999E-2</v>
      </c>
      <c r="J103" s="21">
        <f t="shared" si="81"/>
        <v>2</v>
      </c>
      <c r="K103" s="20">
        <v>-1.18031E-3</v>
      </c>
      <c r="L103" s="22">
        <f t="shared" si="76"/>
        <v>4</v>
      </c>
      <c r="M103" s="23">
        <v>-3.6413899999999998E-4</v>
      </c>
      <c r="N103" s="22">
        <f>SUM($C$94:C102)</f>
        <v>14</v>
      </c>
      <c r="O103" s="24">
        <v>9.7911300000000001E-7</v>
      </c>
      <c r="P103" s="25">
        <f t="shared" si="77"/>
        <v>196</v>
      </c>
      <c r="Q103" s="24">
        <v>4.9503999999999999E-2</v>
      </c>
      <c r="R103" s="26">
        <f t="shared" si="78"/>
        <v>7.2472158565355049E-2</v>
      </c>
      <c r="S103" s="8"/>
      <c r="T103" s="9">
        <v>8</v>
      </c>
      <c r="U103" s="19">
        <f t="shared" si="67"/>
        <v>2</v>
      </c>
      <c r="V103" s="19">
        <f t="shared" si="68"/>
        <v>2</v>
      </c>
      <c r="W103" s="24">
        <v>6.8494799999999995E-2</v>
      </c>
      <c r="X103" s="21">
        <f t="shared" si="82"/>
        <v>7.3224721348097516E-2</v>
      </c>
      <c r="Y103" s="24">
        <v>-4.2084000000000003E-2</v>
      </c>
      <c r="Z103" s="21">
        <f t="shared" si="83"/>
        <v>3.0809319662927298E-2</v>
      </c>
      <c r="AA103" s="24">
        <v>2.0239899999999998E-3</v>
      </c>
      <c r="AB103" s="27">
        <f t="shared" si="69"/>
        <v>2</v>
      </c>
      <c r="AC103" s="24">
        <v>-5.8653300000000002E-3</v>
      </c>
      <c r="AD103" s="27">
        <f t="shared" si="79"/>
        <v>4</v>
      </c>
      <c r="AE103" s="23">
        <v>-5.0848099999999997E-4</v>
      </c>
      <c r="AF103" s="28">
        <f>SUM($AB$94:AB102)</f>
        <v>12</v>
      </c>
      <c r="AG103" s="23">
        <v>1.20159E-5</v>
      </c>
      <c r="AH103" s="9">
        <f t="shared" si="70"/>
        <v>144</v>
      </c>
      <c r="AI103" s="29">
        <v>5.03604E-2</v>
      </c>
      <c r="AJ103" s="27">
        <f t="shared" si="71"/>
        <v>3.0294510835099039E-2</v>
      </c>
      <c r="AK103" s="8"/>
      <c r="AL103" s="9">
        <v>8</v>
      </c>
      <c r="AM103" s="19">
        <f t="shared" si="72"/>
        <v>2</v>
      </c>
      <c r="AN103" s="19">
        <f t="shared" si="73"/>
        <v>2</v>
      </c>
      <c r="AO103" s="24">
        <v>3.1192999999999998E-4</v>
      </c>
      <c r="AP103" s="21">
        <f t="shared" si="89"/>
        <v>7.3224721348097516E-2</v>
      </c>
      <c r="AQ103" s="24">
        <v>2.90737E-4</v>
      </c>
      <c r="AR103" s="21">
        <f t="shared" si="84"/>
        <v>3.0809319662927298E-2</v>
      </c>
      <c r="AS103" s="24">
        <v>6.6824400000000002E-4</v>
      </c>
      <c r="AT103" s="27">
        <f t="shared" si="85"/>
        <v>2</v>
      </c>
      <c r="AU103" s="24">
        <v>-1.3482899999999999E-4</v>
      </c>
      <c r="AV103" s="27">
        <f t="shared" si="86"/>
        <v>4</v>
      </c>
      <c r="AW103" s="23">
        <v>-2.0327699999999999E-5</v>
      </c>
      <c r="AX103" s="30">
        <f>SUM($AM$94:AM102)</f>
        <v>14</v>
      </c>
      <c r="AY103" s="23">
        <v>7.0969799999999995E-8</v>
      </c>
      <c r="AZ103" s="9">
        <f t="shared" si="74"/>
        <v>196</v>
      </c>
      <c r="BA103" s="29">
        <v>9.4692300000000001E-4</v>
      </c>
      <c r="BB103" s="27">
        <f t="shared" si="75"/>
        <v>1.5052156773009526E-3</v>
      </c>
    </row>
    <row r="104" spans="2:54" x14ac:dyDescent="0.35">
      <c r="B104" s="19">
        <v>9</v>
      </c>
      <c r="C104" s="19">
        <v>2</v>
      </c>
      <c r="D104" s="19">
        <f t="shared" si="87"/>
        <v>2</v>
      </c>
      <c r="E104" s="20">
        <v>0.10054200000000001</v>
      </c>
      <c r="F104" s="21">
        <f t="shared" si="88"/>
        <v>7.2472158565355049E-2</v>
      </c>
      <c r="G104" s="20">
        <v>-2.1331700000000002E-3</v>
      </c>
      <c r="H104" s="21">
        <f t="shared" si="80"/>
        <v>3.0294510835099039E-2</v>
      </c>
      <c r="I104" s="20">
        <v>1.2649499999999999E-2</v>
      </c>
      <c r="J104" s="21">
        <f t="shared" si="81"/>
        <v>2</v>
      </c>
      <c r="K104" s="20">
        <v>-1.18031E-3</v>
      </c>
      <c r="L104" s="22">
        <f t="shared" si="76"/>
        <v>4</v>
      </c>
      <c r="M104" s="23">
        <v>-3.6413899999999998E-4</v>
      </c>
      <c r="N104" s="22">
        <f>SUM($C$94:C103)</f>
        <v>16</v>
      </c>
      <c r="O104" s="24">
        <v>9.7911300000000001E-7</v>
      </c>
      <c r="P104" s="25">
        <f t="shared" si="77"/>
        <v>256</v>
      </c>
      <c r="Q104" s="24">
        <v>4.9503999999999999E-2</v>
      </c>
      <c r="R104" s="26">
        <f t="shared" si="78"/>
        <v>7.1728061352799827E-2</v>
      </c>
      <c r="S104" s="8"/>
      <c r="T104" s="9">
        <v>9</v>
      </c>
      <c r="U104" s="19">
        <f t="shared" si="67"/>
        <v>2</v>
      </c>
      <c r="V104" s="19">
        <f t="shared" si="68"/>
        <v>2</v>
      </c>
      <c r="W104" s="24">
        <v>6.8494799999999995E-2</v>
      </c>
      <c r="X104" s="21">
        <f t="shared" si="82"/>
        <v>7.2472158565355049E-2</v>
      </c>
      <c r="Y104" s="24">
        <v>-4.2084000000000003E-2</v>
      </c>
      <c r="Z104" s="21">
        <f t="shared" si="83"/>
        <v>3.0294510835099039E-2</v>
      </c>
      <c r="AA104" s="24">
        <v>2.0239899999999998E-3</v>
      </c>
      <c r="AB104" s="27">
        <f t="shared" si="69"/>
        <v>2</v>
      </c>
      <c r="AC104" s="24">
        <v>-5.8653300000000002E-3</v>
      </c>
      <c r="AD104" s="27">
        <f t="shared" si="79"/>
        <v>4</v>
      </c>
      <c r="AE104" s="23">
        <v>-5.0848099999999997E-4</v>
      </c>
      <c r="AF104" s="28">
        <f>SUM($AB$94:AB103)</f>
        <v>14</v>
      </c>
      <c r="AG104" s="23">
        <v>1.20159E-5</v>
      </c>
      <c r="AH104" s="9">
        <f t="shared" si="70"/>
        <v>196</v>
      </c>
      <c r="AI104" s="29">
        <v>5.03604E-2</v>
      </c>
      <c r="AJ104" s="27">
        <f t="shared" si="71"/>
        <v>2.9872494212517971E-2</v>
      </c>
      <c r="AK104" s="8"/>
      <c r="AL104" s="9">
        <v>9</v>
      </c>
      <c r="AM104" s="19">
        <f t="shared" si="72"/>
        <v>2</v>
      </c>
      <c r="AN104" s="19">
        <f t="shared" si="73"/>
        <v>2</v>
      </c>
      <c r="AO104" s="24">
        <v>3.1192999999999998E-4</v>
      </c>
      <c r="AP104" s="21">
        <f t="shared" si="89"/>
        <v>7.2472158565355049E-2</v>
      </c>
      <c r="AQ104" s="24">
        <v>2.90737E-4</v>
      </c>
      <c r="AR104" s="21">
        <f t="shared" si="84"/>
        <v>3.0294510835099039E-2</v>
      </c>
      <c r="AS104" s="24">
        <v>6.6824400000000002E-4</v>
      </c>
      <c r="AT104" s="27">
        <f t="shared" si="85"/>
        <v>2</v>
      </c>
      <c r="AU104" s="24">
        <v>-1.3482899999999999E-4</v>
      </c>
      <c r="AV104" s="27">
        <f t="shared" si="86"/>
        <v>4</v>
      </c>
      <c r="AW104" s="23">
        <v>-2.0327699999999999E-5</v>
      </c>
      <c r="AX104" s="30">
        <f>SUM($AM$94:AM103)</f>
        <v>16</v>
      </c>
      <c r="AY104" s="23">
        <v>7.0969799999999995E-8</v>
      </c>
      <c r="AZ104" s="9">
        <f t="shared" si="74"/>
        <v>256</v>
      </c>
      <c r="BA104" s="29">
        <v>9.4692300000000001E-4</v>
      </c>
      <c r="BB104" s="27">
        <f t="shared" si="75"/>
        <v>1.4684340444179557E-3</v>
      </c>
    </row>
    <row r="105" spans="2:54" x14ac:dyDescent="0.35">
      <c r="B105" s="19">
        <v>10</v>
      </c>
      <c r="C105" s="19">
        <v>2</v>
      </c>
      <c r="D105" s="19">
        <f t="shared" si="87"/>
        <v>2</v>
      </c>
      <c r="E105" s="20">
        <v>0.10054200000000001</v>
      </c>
      <c r="F105" s="21">
        <f t="shared" si="88"/>
        <v>7.1728061352799827E-2</v>
      </c>
      <c r="G105" s="20">
        <v>-2.1331700000000002E-3</v>
      </c>
      <c r="H105" s="21">
        <f t="shared" si="80"/>
        <v>2.9872494212517971E-2</v>
      </c>
      <c r="I105" s="20">
        <v>1.2649499999999999E-2</v>
      </c>
      <c r="J105" s="21">
        <f t="shared" si="81"/>
        <v>2</v>
      </c>
      <c r="K105" s="20">
        <v>-1.18031E-3</v>
      </c>
      <c r="L105" s="22">
        <f t="shared" si="76"/>
        <v>4</v>
      </c>
      <c r="M105" s="23">
        <v>-3.6413899999999998E-4</v>
      </c>
      <c r="N105" s="22">
        <f>SUM($C$94:C104)</f>
        <v>18</v>
      </c>
      <c r="O105" s="24">
        <v>9.7911300000000001E-7</v>
      </c>
      <c r="P105" s="25">
        <f t="shared" si="77"/>
        <v>324</v>
      </c>
      <c r="Q105" s="24">
        <v>4.9503999999999999E-2</v>
      </c>
      <c r="R105" s="26">
        <f t="shared" si="78"/>
        <v>7.0992450248053882E-2</v>
      </c>
      <c r="S105" s="8"/>
      <c r="T105" s="9">
        <v>10</v>
      </c>
      <c r="U105" s="19">
        <f t="shared" si="67"/>
        <v>2</v>
      </c>
      <c r="V105" s="19">
        <f t="shared" si="68"/>
        <v>2</v>
      </c>
      <c r="W105" s="24">
        <v>6.8494799999999995E-2</v>
      </c>
      <c r="X105" s="21">
        <f t="shared" si="82"/>
        <v>7.1728061352799827E-2</v>
      </c>
      <c r="Y105" s="24">
        <v>-4.2084000000000003E-2</v>
      </c>
      <c r="Z105" s="21">
        <f t="shared" si="83"/>
        <v>2.9872494212517971E-2</v>
      </c>
      <c r="AA105" s="24">
        <v>2.0239899999999998E-3</v>
      </c>
      <c r="AB105" s="27">
        <f t="shared" si="69"/>
        <v>2</v>
      </c>
      <c r="AC105" s="24">
        <v>-5.8653300000000002E-3</v>
      </c>
      <c r="AD105" s="27">
        <f t="shared" si="79"/>
        <v>4</v>
      </c>
      <c r="AE105" s="23">
        <v>-5.0848099999999997E-4</v>
      </c>
      <c r="AF105" s="28">
        <f>SUM($AB$94:AB104)</f>
        <v>16</v>
      </c>
      <c r="AG105" s="23">
        <v>1.20159E-5</v>
      </c>
      <c r="AH105" s="9">
        <f t="shared" si="70"/>
        <v>256</v>
      </c>
      <c r="AI105" s="29">
        <v>5.03604E-2</v>
      </c>
      <c r="AJ105" s="27">
        <f t="shared" si="71"/>
        <v>2.9543279570308147E-2</v>
      </c>
      <c r="AK105" s="8"/>
      <c r="AL105" s="9">
        <v>10</v>
      </c>
      <c r="AM105" s="19">
        <f t="shared" si="72"/>
        <v>2</v>
      </c>
      <c r="AN105" s="19">
        <f t="shared" si="73"/>
        <v>2</v>
      </c>
      <c r="AO105" s="24">
        <v>3.1192999999999998E-4</v>
      </c>
      <c r="AP105" s="21">
        <f t="shared" si="89"/>
        <v>7.1728061352799827E-2</v>
      </c>
      <c r="AQ105" s="24">
        <v>2.90737E-4</v>
      </c>
      <c r="AR105" s="21">
        <f t="shared" si="84"/>
        <v>2.9872494212517971E-2</v>
      </c>
      <c r="AS105" s="24">
        <v>6.6824400000000002E-4</v>
      </c>
      <c r="AT105" s="27">
        <f t="shared" si="85"/>
        <v>2</v>
      </c>
      <c r="AU105" s="24">
        <v>-1.3482899999999999E-4</v>
      </c>
      <c r="AV105" s="27">
        <f t="shared" si="86"/>
        <v>4</v>
      </c>
      <c r="AW105" s="23">
        <v>-2.0327699999999999E-5</v>
      </c>
      <c r="AX105" s="30">
        <f>SUM($AM$94:AM104)</f>
        <v>18</v>
      </c>
      <c r="AY105" s="23">
        <v>7.0969799999999995E-8</v>
      </c>
      <c r="AZ105" s="9">
        <f t="shared" si="74"/>
        <v>324</v>
      </c>
      <c r="BA105" s="29">
        <v>9.4692300000000001E-4</v>
      </c>
      <c r="BB105" s="27">
        <f t="shared" si="75"/>
        <v>1.4322497887276438E-3</v>
      </c>
    </row>
    <row r="106" spans="2:54" x14ac:dyDescent="0.35">
      <c r="B106" s="19">
        <v>11</v>
      </c>
      <c r="C106" s="19">
        <v>2</v>
      </c>
      <c r="D106" s="19">
        <f t="shared" si="87"/>
        <v>2</v>
      </c>
      <c r="E106" s="20">
        <v>0.10054200000000001</v>
      </c>
      <c r="F106" s="21">
        <f t="shared" si="88"/>
        <v>7.0992450248053882E-2</v>
      </c>
      <c r="G106" s="20">
        <v>-2.1331700000000002E-3</v>
      </c>
      <c r="H106" s="21">
        <f t="shared" si="80"/>
        <v>2.9543279570308147E-2</v>
      </c>
      <c r="I106" s="20">
        <v>1.2649499999999999E-2</v>
      </c>
      <c r="J106" s="21">
        <f t="shared" si="81"/>
        <v>2</v>
      </c>
      <c r="K106" s="20">
        <v>-1.18031E-3</v>
      </c>
      <c r="L106" s="22">
        <f t="shared" si="76"/>
        <v>4</v>
      </c>
      <c r="M106" s="23">
        <v>-3.6413899999999998E-4</v>
      </c>
      <c r="N106" s="22">
        <f>SUM($C$94:C105)</f>
        <v>20</v>
      </c>
      <c r="O106" s="24">
        <v>9.7911300000000001E-7</v>
      </c>
      <c r="P106" s="25">
        <f t="shared" si="77"/>
        <v>400</v>
      </c>
      <c r="Q106" s="24">
        <v>4.9503999999999999E-2</v>
      </c>
      <c r="R106" s="26">
        <f t="shared" si="78"/>
        <v>7.026532729515883E-2</v>
      </c>
      <c r="S106" s="8"/>
      <c r="T106" s="9">
        <v>11</v>
      </c>
      <c r="U106" s="19">
        <f t="shared" si="67"/>
        <v>2</v>
      </c>
      <c r="V106" s="19">
        <f t="shared" si="68"/>
        <v>2</v>
      </c>
      <c r="W106" s="24">
        <v>6.8494799999999995E-2</v>
      </c>
      <c r="X106" s="21">
        <f t="shared" si="82"/>
        <v>7.0992450248053882E-2</v>
      </c>
      <c r="Y106" s="24">
        <v>-4.2084000000000003E-2</v>
      </c>
      <c r="Z106" s="21">
        <f t="shared" si="83"/>
        <v>2.9543279570308147E-2</v>
      </c>
      <c r="AA106" s="24">
        <v>2.0239899999999998E-3</v>
      </c>
      <c r="AB106" s="27">
        <f t="shared" si="69"/>
        <v>2</v>
      </c>
      <c r="AC106" s="24">
        <v>-5.8653300000000002E-3</v>
      </c>
      <c r="AD106" s="27">
        <f t="shared" si="79"/>
        <v>4</v>
      </c>
      <c r="AE106" s="23">
        <v>-5.0848099999999997E-4</v>
      </c>
      <c r="AF106" s="28">
        <f>SUM($AB$94:AB105)</f>
        <v>18</v>
      </c>
      <c r="AG106" s="23">
        <v>1.20159E-5</v>
      </c>
      <c r="AH106" s="9">
        <f t="shared" si="70"/>
        <v>324</v>
      </c>
      <c r="AI106" s="29">
        <v>5.03604E-2</v>
      </c>
      <c r="AJ106" s="27">
        <f t="shared" si="71"/>
        <v>2.9306867903813552E-2</v>
      </c>
      <c r="AK106" s="8"/>
      <c r="AL106" s="9">
        <v>11</v>
      </c>
      <c r="AM106" s="19">
        <f t="shared" si="72"/>
        <v>2</v>
      </c>
      <c r="AN106" s="19">
        <f t="shared" si="73"/>
        <v>2</v>
      </c>
      <c r="AO106" s="24">
        <v>3.1192999999999998E-4</v>
      </c>
      <c r="AP106" s="21">
        <f t="shared" si="89"/>
        <v>7.0992450248053882E-2</v>
      </c>
      <c r="AQ106" s="24">
        <v>2.90737E-4</v>
      </c>
      <c r="AR106" s="21">
        <f t="shared" si="84"/>
        <v>2.9543279570308147E-2</v>
      </c>
      <c r="AS106" s="24">
        <v>6.6824400000000002E-4</v>
      </c>
      <c r="AT106" s="27">
        <f t="shared" si="85"/>
        <v>2</v>
      </c>
      <c r="AU106" s="24">
        <v>-1.3482899999999999E-4</v>
      </c>
      <c r="AV106" s="27">
        <f t="shared" si="86"/>
        <v>4</v>
      </c>
      <c r="AW106" s="23">
        <v>-2.0327699999999999E-5</v>
      </c>
      <c r="AX106" s="30">
        <f>SUM($AM$94:AM105)</f>
        <v>20</v>
      </c>
      <c r="AY106" s="23">
        <v>7.0969799999999995E-8</v>
      </c>
      <c r="AZ106" s="9">
        <f t="shared" si="74"/>
        <v>400</v>
      </c>
      <c r="BA106" s="29">
        <v>9.4692300000000001E-4</v>
      </c>
      <c r="BB106" s="27">
        <f t="shared" si="75"/>
        <v>1.3966629194783083E-3</v>
      </c>
    </row>
    <row r="107" spans="2:54" x14ac:dyDescent="0.35">
      <c r="B107" s="19">
        <v>12</v>
      </c>
      <c r="C107" s="19">
        <v>2</v>
      </c>
      <c r="D107" s="19">
        <f t="shared" si="87"/>
        <v>2</v>
      </c>
      <c r="E107" s="20">
        <v>0.10054200000000001</v>
      </c>
      <c r="F107" s="21">
        <f t="shared" si="88"/>
        <v>7.026532729515883E-2</v>
      </c>
      <c r="G107" s="20">
        <v>-2.1331700000000002E-3</v>
      </c>
      <c r="H107" s="21">
        <f t="shared" si="80"/>
        <v>2.9306867903813552E-2</v>
      </c>
      <c r="I107" s="20">
        <v>1.2649499999999999E-2</v>
      </c>
      <c r="J107" s="21">
        <f t="shared" si="81"/>
        <v>2</v>
      </c>
      <c r="K107" s="20">
        <v>-1.18031E-3</v>
      </c>
      <c r="L107" s="22">
        <f t="shared" si="76"/>
        <v>4</v>
      </c>
      <c r="M107" s="23">
        <v>-3.6413899999999998E-4</v>
      </c>
      <c r="N107" s="22">
        <f>SUM($C$94:C106)</f>
        <v>22</v>
      </c>
      <c r="O107" s="24">
        <v>9.7911300000000001E-7</v>
      </c>
      <c r="P107" s="25">
        <f t="shared" si="77"/>
        <v>484</v>
      </c>
      <c r="Q107" s="24">
        <v>4.9503999999999999E-2</v>
      </c>
      <c r="R107" s="26">
        <f t="shared" si="78"/>
        <v>6.9546692697503479E-2</v>
      </c>
      <c r="S107" s="8"/>
      <c r="T107" s="9">
        <v>12</v>
      </c>
      <c r="U107" s="19">
        <f t="shared" si="67"/>
        <v>2</v>
      </c>
      <c r="V107" s="19">
        <f t="shared" si="68"/>
        <v>2</v>
      </c>
      <c r="W107" s="24">
        <v>6.8494799999999995E-2</v>
      </c>
      <c r="X107" s="21">
        <f t="shared" si="82"/>
        <v>7.026532729515883E-2</v>
      </c>
      <c r="Y107" s="24">
        <v>-4.2084000000000003E-2</v>
      </c>
      <c r="Z107" s="21">
        <f t="shared" si="83"/>
        <v>2.9306867903813552E-2</v>
      </c>
      <c r="AA107" s="24">
        <v>2.0239899999999998E-3</v>
      </c>
      <c r="AB107" s="27">
        <f t="shared" si="69"/>
        <v>2</v>
      </c>
      <c r="AC107" s="24">
        <v>-5.8653300000000002E-3</v>
      </c>
      <c r="AD107" s="27">
        <f t="shared" si="79"/>
        <v>4</v>
      </c>
      <c r="AE107" s="23">
        <v>-5.0848099999999997E-4</v>
      </c>
      <c r="AF107" s="28">
        <f>SUM($AB$94:AB106)</f>
        <v>20</v>
      </c>
      <c r="AG107" s="23">
        <v>1.20159E-5</v>
      </c>
      <c r="AH107" s="9">
        <f t="shared" si="70"/>
        <v>400</v>
      </c>
      <c r="AI107" s="29">
        <v>5.03604E-2</v>
      </c>
      <c r="AJ107" s="27">
        <f t="shared" si="71"/>
        <v>2.9163259311152354E-2</v>
      </c>
      <c r="AK107" s="8"/>
      <c r="AL107" s="9">
        <v>12</v>
      </c>
      <c r="AM107" s="19">
        <f t="shared" si="72"/>
        <v>2</v>
      </c>
      <c r="AN107" s="19">
        <f t="shared" si="73"/>
        <v>2</v>
      </c>
      <c r="AO107" s="24">
        <v>3.1192999999999998E-4</v>
      </c>
      <c r="AP107" s="21">
        <f t="shared" si="89"/>
        <v>7.026532729515883E-2</v>
      </c>
      <c r="AQ107" s="24">
        <v>2.90737E-4</v>
      </c>
      <c r="AR107" s="21">
        <f t="shared" si="84"/>
        <v>2.9306867903813552E-2</v>
      </c>
      <c r="AS107" s="24">
        <v>6.6824400000000002E-4</v>
      </c>
      <c r="AT107" s="27">
        <f t="shared" si="85"/>
        <v>2</v>
      </c>
      <c r="AU107" s="24">
        <v>-1.3482899999999999E-4</v>
      </c>
      <c r="AV107" s="27">
        <f t="shared" si="86"/>
        <v>4</v>
      </c>
      <c r="AW107" s="23">
        <v>-2.0327699999999999E-5</v>
      </c>
      <c r="AX107" s="30">
        <f>SUM($AM$94:AM106)</f>
        <v>22</v>
      </c>
      <c r="AY107" s="23">
        <v>7.0969799999999995E-8</v>
      </c>
      <c r="AZ107" s="9">
        <f t="shared" si="74"/>
        <v>484</v>
      </c>
      <c r="BA107" s="29">
        <v>9.4692300000000001E-4</v>
      </c>
      <c r="BB107" s="27">
        <f t="shared" si="75"/>
        <v>1.3616734375969299E-3</v>
      </c>
    </row>
    <row r="108" spans="2:54" x14ac:dyDescent="0.35">
      <c r="B108" s="19">
        <v>13</v>
      </c>
      <c r="C108" s="19">
        <v>2</v>
      </c>
      <c r="D108" s="19">
        <f t="shared" si="87"/>
        <v>2</v>
      </c>
      <c r="E108" s="20">
        <v>0.10054200000000001</v>
      </c>
      <c r="F108" s="21">
        <f t="shared" si="88"/>
        <v>6.9546692697503479E-2</v>
      </c>
      <c r="G108" s="20">
        <v>-2.1331700000000002E-3</v>
      </c>
      <c r="H108" s="21">
        <f t="shared" si="80"/>
        <v>2.9163259311152354E-2</v>
      </c>
      <c r="I108" s="20">
        <v>1.2649499999999999E-2</v>
      </c>
      <c r="J108" s="21">
        <f t="shared" si="81"/>
        <v>2</v>
      </c>
      <c r="K108" s="20">
        <v>-1.18031E-3</v>
      </c>
      <c r="L108" s="22">
        <f t="shared" si="76"/>
        <v>4</v>
      </c>
      <c r="M108" s="23">
        <v>-3.6413899999999998E-4</v>
      </c>
      <c r="N108" s="22">
        <f>SUM($C$94:C107)</f>
        <v>24</v>
      </c>
      <c r="O108" s="24">
        <v>9.7911300000000001E-7</v>
      </c>
      <c r="P108" s="25">
        <f t="shared" si="77"/>
        <v>576</v>
      </c>
      <c r="Q108" s="24">
        <v>4.9503999999999999E-2</v>
      </c>
      <c r="R108" s="26">
        <f t="shared" si="78"/>
        <v>6.8836546475327623E-2</v>
      </c>
      <c r="S108" s="8"/>
      <c r="T108" s="9">
        <v>13</v>
      </c>
      <c r="U108" s="19">
        <f t="shared" si="67"/>
        <v>2</v>
      </c>
      <c r="V108" s="19">
        <f t="shared" si="68"/>
        <v>2</v>
      </c>
      <c r="W108" s="24">
        <v>6.8494799999999995E-2</v>
      </c>
      <c r="X108" s="21">
        <f t="shared" si="82"/>
        <v>6.9546692697503479E-2</v>
      </c>
      <c r="Y108" s="24">
        <v>-4.2084000000000003E-2</v>
      </c>
      <c r="Z108" s="21">
        <f t="shared" si="83"/>
        <v>2.9163259311152354E-2</v>
      </c>
      <c r="AA108" s="24">
        <v>2.0239899999999998E-3</v>
      </c>
      <c r="AB108" s="27">
        <f t="shared" si="69"/>
        <v>2</v>
      </c>
      <c r="AC108" s="24">
        <v>-5.8653300000000002E-3</v>
      </c>
      <c r="AD108" s="27">
        <f t="shared" si="79"/>
        <v>4</v>
      </c>
      <c r="AE108" s="23">
        <v>-5.0848099999999997E-4</v>
      </c>
      <c r="AF108" s="28">
        <f>SUM($AB$94:AB107)</f>
        <v>22</v>
      </c>
      <c r="AG108" s="23">
        <v>1.20159E-5</v>
      </c>
      <c r="AH108" s="9">
        <f t="shared" si="70"/>
        <v>484</v>
      </c>
      <c r="AI108" s="29">
        <v>5.03604E-2</v>
      </c>
      <c r="AJ108" s="27">
        <f t="shared" si="71"/>
        <v>2.9112453802126428E-2</v>
      </c>
      <c r="AK108" s="8"/>
      <c r="AL108" s="9">
        <v>13</v>
      </c>
      <c r="AM108" s="19">
        <f t="shared" si="72"/>
        <v>2</v>
      </c>
      <c r="AN108" s="19">
        <f t="shared" si="73"/>
        <v>2</v>
      </c>
      <c r="AO108" s="24">
        <v>3.1192999999999998E-4</v>
      </c>
      <c r="AP108" s="21">
        <f t="shared" si="89"/>
        <v>6.9546692697503479E-2</v>
      </c>
      <c r="AQ108" s="24">
        <v>2.90737E-4</v>
      </c>
      <c r="AR108" s="21">
        <f t="shared" si="84"/>
        <v>2.9163259311152354E-2</v>
      </c>
      <c r="AS108" s="24">
        <v>6.6824400000000002E-4</v>
      </c>
      <c r="AT108" s="27">
        <f t="shared" si="85"/>
        <v>2</v>
      </c>
      <c r="AU108" s="24">
        <v>-1.3482899999999999E-4</v>
      </c>
      <c r="AV108" s="27">
        <f t="shared" si="86"/>
        <v>4</v>
      </c>
      <c r="AW108" s="23">
        <v>-2.0327699999999999E-5</v>
      </c>
      <c r="AX108" s="30">
        <f>SUM($AM$94:AM107)</f>
        <v>24</v>
      </c>
      <c r="AY108" s="23">
        <v>7.0969799999999995E-8</v>
      </c>
      <c r="AZ108" s="9">
        <f t="shared" si="74"/>
        <v>576</v>
      </c>
      <c r="BA108" s="29">
        <v>9.4692300000000001E-4</v>
      </c>
      <c r="BB108" s="27">
        <f t="shared" si="75"/>
        <v>1.327281343175479E-3</v>
      </c>
    </row>
    <row r="109" spans="2:54" x14ac:dyDescent="0.35">
      <c r="B109" s="19">
        <v>14</v>
      </c>
      <c r="C109" s="19">
        <v>2</v>
      </c>
      <c r="D109" s="19">
        <f t="shared" si="87"/>
        <v>2</v>
      </c>
      <c r="E109" s="20">
        <v>0.10054200000000001</v>
      </c>
      <c r="F109" s="21">
        <f t="shared" si="88"/>
        <v>6.8836546475327623E-2</v>
      </c>
      <c r="G109" s="20">
        <v>-2.1331700000000002E-3</v>
      </c>
      <c r="H109" s="21">
        <f t="shared" si="80"/>
        <v>2.9112453802126428E-2</v>
      </c>
      <c r="I109" s="20">
        <v>1.2649499999999999E-2</v>
      </c>
      <c r="J109" s="21">
        <f t="shared" si="81"/>
        <v>2</v>
      </c>
      <c r="K109" s="20">
        <v>-1.18031E-3</v>
      </c>
      <c r="L109" s="22">
        <f t="shared" si="76"/>
        <v>4</v>
      </c>
      <c r="M109" s="23">
        <v>-3.6413899999999998E-4</v>
      </c>
      <c r="N109" s="22">
        <f>SUM($C$94:C108)</f>
        <v>26</v>
      </c>
      <c r="O109" s="24">
        <v>9.7911300000000001E-7</v>
      </c>
      <c r="P109" s="25">
        <f t="shared" si="77"/>
        <v>676</v>
      </c>
      <c r="Q109" s="24">
        <v>4.9503999999999999E-2</v>
      </c>
      <c r="R109" s="26">
        <f t="shared" si="78"/>
        <v>6.8134888630645304E-2</v>
      </c>
      <c r="S109" s="8"/>
      <c r="T109" s="9">
        <v>14</v>
      </c>
      <c r="U109" s="19">
        <f t="shared" si="67"/>
        <v>2</v>
      </c>
      <c r="V109" s="19">
        <f t="shared" si="68"/>
        <v>2</v>
      </c>
      <c r="W109" s="24">
        <v>6.8494799999999995E-2</v>
      </c>
      <c r="X109" s="21">
        <f t="shared" si="82"/>
        <v>6.8836546475327623E-2</v>
      </c>
      <c r="Y109" s="24">
        <v>-4.2084000000000003E-2</v>
      </c>
      <c r="Z109" s="21">
        <f t="shared" si="83"/>
        <v>2.9112453802126428E-2</v>
      </c>
      <c r="AA109" s="24">
        <v>2.0239899999999998E-3</v>
      </c>
      <c r="AB109" s="27">
        <f t="shared" si="69"/>
        <v>2</v>
      </c>
      <c r="AC109" s="24">
        <v>-5.8653300000000002E-3</v>
      </c>
      <c r="AD109" s="27">
        <f t="shared" si="79"/>
        <v>4</v>
      </c>
      <c r="AE109" s="23">
        <v>-5.0848099999999997E-4</v>
      </c>
      <c r="AF109" s="28">
        <f>SUM($AB$94:AB108)</f>
        <v>24</v>
      </c>
      <c r="AG109" s="23">
        <v>1.20159E-5</v>
      </c>
      <c r="AH109" s="9">
        <f t="shared" si="70"/>
        <v>576</v>
      </c>
      <c r="AI109" s="29">
        <v>5.03604E-2</v>
      </c>
      <c r="AJ109" s="27">
        <f t="shared" si="71"/>
        <v>2.9154451377709577E-2</v>
      </c>
      <c r="AK109" s="8"/>
      <c r="AL109" s="9">
        <v>14</v>
      </c>
      <c r="AM109" s="19">
        <f t="shared" si="72"/>
        <v>2</v>
      </c>
      <c r="AN109" s="19">
        <f t="shared" si="73"/>
        <v>2</v>
      </c>
      <c r="AO109" s="24">
        <v>3.1192999999999998E-4</v>
      </c>
      <c r="AP109" s="21">
        <f t="shared" si="89"/>
        <v>6.8836546475327623E-2</v>
      </c>
      <c r="AQ109" s="24">
        <v>2.90737E-4</v>
      </c>
      <c r="AR109" s="21">
        <f t="shared" si="84"/>
        <v>2.9112453802126428E-2</v>
      </c>
      <c r="AS109" s="24">
        <v>6.6824400000000002E-4</v>
      </c>
      <c r="AT109" s="27">
        <f t="shared" si="85"/>
        <v>2</v>
      </c>
      <c r="AU109" s="24">
        <v>-1.3482899999999999E-4</v>
      </c>
      <c r="AV109" s="27">
        <f t="shared" si="86"/>
        <v>4</v>
      </c>
      <c r="AW109" s="23">
        <v>-2.0327699999999999E-5</v>
      </c>
      <c r="AX109" s="30">
        <f>SUM($AM$94:AM108)</f>
        <v>26</v>
      </c>
      <c r="AY109" s="23">
        <v>7.0969799999999995E-8</v>
      </c>
      <c r="AZ109" s="9">
        <f t="shared" si="74"/>
        <v>676</v>
      </c>
      <c r="BA109" s="29">
        <v>9.4692300000000001E-4</v>
      </c>
      <c r="BB109" s="27">
        <f t="shared" si="75"/>
        <v>1.293486636223118E-3</v>
      </c>
    </row>
    <row r="110" spans="2:54" x14ac:dyDescent="0.35">
      <c r="B110" s="19">
        <v>15</v>
      </c>
      <c r="C110" s="19">
        <v>2</v>
      </c>
      <c r="D110" s="19">
        <f t="shared" si="87"/>
        <v>2</v>
      </c>
      <c r="E110" s="20">
        <v>0.10054200000000001</v>
      </c>
      <c r="F110" s="21">
        <f t="shared" si="88"/>
        <v>6.8134888630645304E-2</v>
      </c>
      <c r="G110" s="20">
        <v>-2.1331700000000002E-3</v>
      </c>
      <c r="H110" s="21">
        <f t="shared" si="80"/>
        <v>2.9154451377709577E-2</v>
      </c>
      <c r="I110" s="20">
        <v>1.2649499999999999E-2</v>
      </c>
      <c r="J110" s="21">
        <f t="shared" si="81"/>
        <v>2</v>
      </c>
      <c r="K110" s="20">
        <v>-1.18031E-3</v>
      </c>
      <c r="L110" s="22">
        <f t="shared" si="76"/>
        <v>4</v>
      </c>
      <c r="M110" s="23">
        <v>-3.6413899999999998E-4</v>
      </c>
      <c r="N110" s="22">
        <f>SUM($C$94:C109)</f>
        <v>28</v>
      </c>
      <c r="O110" s="24">
        <v>9.7911300000000001E-7</v>
      </c>
      <c r="P110" s="25">
        <f t="shared" si="77"/>
        <v>784</v>
      </c>
      <c r="Q110" s="24">
        <v>4.9503999999999999E-2</v>
      </c>
      <c r="R110" s="26">
        <f t="shared" si="78"/>
        <v>6.744171916365696E-2</v>
      </c>
      <c r="S110" s="8"/>
      <c r="T110" s="9">
        <v>15</v>
      </c>
      <c r="U110" s="19">
        <f t="shared" si="67"/>
        <v>2</v>
      </c>
      <c r="V110" s="19">
        <f t="shared" si="68"/>
        <v>2</v>
      </c>
      <c r="W110" s="24">
        <v>6.8494799999999995E-2</v>
      </c>
      <c r="X110" s="21">
        <f t="shared" si="82"/>
        <v>6.8134888630645304E-2</v>
      </c>
      <c r="Y110" s="24">
        <v>-4.2084000000000003E-2</v>
      </c>
      <c r="Z110" s="21">
        <f t="shared" si="83"/>
        <v>2.9154451377709577E-2</v>
      </c>
      <c r="AA110" s="24">
        <v>2.0239899999999998E-3</v>
      </c>
      <c r="AB110" s="27">
        <f t="shared" si="69"/>
        <v>2</v>
      </c>
      <c r="AC110" s="24">
        <v>-5.8653300000000002E-3</v>
      </c>
      <c r="AD110" s="27">
        <f t="shared" si="79"/>
        <v>4</v>
      </c>
      <c r="AE110" s="23">
        <v>-5.0848099999999997E-4</v>
      </c>
      <c r="AF110" s="28">
        <f>SUM($AB$94:AB109)</f>
        <v>26</v>
      </c>
      <c r="AG110" s="23">
        <v>1.20159E-5</v>
      </c>
      <c r="AH110" s="9">
        <f t="shared" si="70"/>
        <v>676</v>
      </c>
      <c r="AI110" s="29">
        <v>5.03604E-2</v>
      </c>
      <c r="AJ110" s="27">
        <f t="shared" si="71"/>
        <v>2.9289252037998793E-2</v>
      </c>
      <c r="AK110" s="8"/>
      <c r="AL110" s="9">
        <v>15</v>
      </c>
      <c r="AM110" s="19">
        <f t="shared" si="72"/>
        <v>2</v>
      </c>
      <c r="AN110" s="19">
        <f t="shared" si="73"/>
        <v>2</v>
      </c>
      <c r="AO110" s="24">
        <v>3.1192999999999998E-4</v>
      </c>
      <c r="AP110" s="21">
        <f t="shared" si="89"/>
        <v>6.8134888630645304E-2</v>
      </c>
      <c r="AQ110" s="24">
        <v>2.90737E-4</v>
      </c>
      <c r="AR110" s="21">
        <f t="shared" si="84"/>
        <v>2.9154451377709577E-2</v>
      </c>
      <c r="AS110" s="24">
        <v>6.6824400000000002E-4</v>
      </c>
      <c r="AT110" s="27">
        <f t="shared" si="85"/>
        <v>2</v>
      </c>
      <c r="AU110" s="24">
        <v>-1.3482899999999999E-4</v>
      </c>
      <c r="AV110" s="27">
        <f t="shared" si="86"/>
        <v>4</v>
      </c>
      <c r="AW110" s="23">
        <v>-2.0327699999999999E-5</v>
      </c>
      <c r="AX110" s="30">
        <f>SUM($AM$94:AM109)</f>
        <v>28</v>
      </c>
      <c r="AY110" s="23">
        <v>7.0969799999999995E-8</v>
      </c>
      <c r="AZ110" s="9">
        <f t="shared" si="74"/>
        <v>784</v>
      </c>
      <c r="BA110" s="29">
        <v>9.4692300000000001E-4</v>
      </c>
      <c r="BB110" s="27">
        <f t="shared" si="75"/>
        <v>1.2602893167407583E-3</v>
      </c>
    </row>
    <row r="111" spans="2:54" x14ac:dyDescent="0.35">
      <c r="B111" s="19">
        <v>16</v>
      </c>
      <c r="C111" s="19">
        <v>2</v>
      </c>
      <c r="D111" s="19">
        <f t="shared" si="87"/>
        <v>2</v>
      </c>
      <c r="E111" s="20">
        <v>0.10054200000000001</v>
      </c>
      <c r="F111" s="21">
        <f t="shared" si="88"/>
        <v>6.744171916365696E-2</v>
      </c>
      <c r="G111" s="20">
        <v>-2.1331700000000002E-3</v>
      </c>
      <c r="H111" s="21">
        <f t="shared" si="80"/>
        <v>2.9289252037998793E-2</v>
      </c>
      <c r="I111" s="20">
        <v>1.2649499999999999E-2</v>
      </c>
      <c r="J111" s="21">
        <f t="shared" si="81"/>
        <v>2</v>
      </c>
      <c r="K111" s="20">
        <v>-1.18031E-3</v>
      </c>
      <c r="L111" s="22">
        <f t="shared" si="76"/>
        <v>4</v>
      </c>
      <c r="M111" s="23">
        <v>-3.6413899999999998E-4</v>
      </c>
      <c r="N111" s="22">
        <f>SUM($C$94:C110)</f>
        <v>30</v>
      </c>
      <c r="O111" s="24">
        <v>9.7911300000000001E-7</v>
      </c>
      <c r="P111" s="25">
        <f t="shared" si="77"/>
        <v>900</v>
      </c>
      <c r="Q111" s="24">
        <v>4.9503999999999999E-2</v>
      </c>
      <c r="R111" s="26">
        <f t="shared" si="78"/>
        <v>6.6757038074382491E-2</v>
      </c>
      <c r="S111" s="8"/>
      <c r="T111" s="9">
        <v>16</v>
      </c>
      <c r="U111" s="19">
        <f t="shared" si="67"/>
        <v>2</v>
      </c>
      <c r="V111" s="19">
        <f t="shared" si="68"/>
        <v>2</v>
      </c>
      <c r="W111" s="24">
        <v>6.8494799999999995E-2</v>
      </c>
      <c r="X111" s="21">
        <f t="shared" si="82"/>
        <v>6.744171916365696E-2</v>
      </c>
      <c r="Y111" s="24">
        <v>-4.2084000000000003E-2</v>
      </c>
      <c r="Z111" s="21">
        <f t="shared" si="83"/>
        <v>2.9289252037998793E-2</v>
      </c>
      <c r="AA111" s="24">
        <v>2.0239899999999998E-3</v>
      </c>
      <c r="AB111" s="27">
        <f t="shared" si="69"/>
        <v>2</v>
      </c>
      <c r="AC111" s="24">
        <v>-5.8653300000000002E-3</v>
      </c>
      <c r="AD111" s="27">
        <f t="shared" si="79"/>
        <v>4</v>
      </c>
      <c r="AE111" s="23">
        <v>-5.0848099999999997E-4</v>
      </c>
      <c r="AF111" s="28">
        <f>SUM($AB$94:AB110)</f>
        <v>28</v>
      </c>
      <c r="AG111" s="23">
        <v>1.20159E-5</v>
      </c>
      <c r="AH111" s="9">
        <f t="shared" si="70"/>
        <v>784</v>
      </c>
      <c r="AI111" s="29">
        <v>5.03604E-2</v>
      </c>
      <c r="AJ111" s="27">
        <f t="shared" si="71"/>
        <v>2.9516855783003709E-2</v>
      </c>
      <c r="AK111" s="8"/>
      <c r="AL111" s="9">
        <v>16</v>
      </c>
      <c r="AM111" s="19">
        <f t="shared" si="72"/>
        <v>2</v>
      </c>
      <c r="AN111" s="19">
        <f t="shared" si="73"/>
        <v>2</v>
      </c>
      <c r="AO111" s="24">
        <v>3.1192999999999998E-4</v>
      </c>
      <c r="AP111" s="21">
        <f t="shared" si="89"/>
        <v>6.744171916365696E-2</v>
      </c>
      <c r="AQ111" s="24">
        <v>2.90737E-4</v>
      </c>
      <c r="AR111" s="21">
        <f t="shared" si="84"/>
        <v>2.9289252037998793E-2</v>
      </c>
      <c r="AS111" s="24">
        <v>6.6824400000000002E-4</v>
      </c>
      <c r="AT111" s="27">
        <f t="shared" si="85"/>
        <v>2</v>
      </c>
      <c r="AU111" s="24">
        <v>-1.3482899999999999E-4</v>
      </c>
      <c r="AV111" s="27">
        <f t="shared" si="86"/>
        <v>4</v>
      </c>
      <c r="AW111" s="23">
        <v>-2.0327699999999999E-5</v>
      </c>
      <c r="AX111" s="30">
        <f>SUM($AM$94:AM110)</f>
        <v>30</v>
      </c>
      <c r="AY111" s="23">
        <v>7.0969799999999995E-8</v>
      </c>
      <c r="AZ111" s="9">
        <f t="shared" si="74"/>
        <v>900</v>
      </c>
      <c r="BA111" s="29">
        <v>9.4692300000000001E-4</v>
      </c>
      <c r="BB111" s="27">
        <f t="shared" si="75"/>
        <v>1.2276893847284914E-3</v>
      </c>
    </row>
    <row r="112" spans="2:54" x14ac:dyDescent="0.35">
      <c r="B112" s="19">
        <v>17</v>
      </c>
      <c r="C112" s="19">
        <v>2</v>
      </c>
      <c r="D112" s="19">
        <f t="shared" si="87"/>
        <v>2</v>
      </c>
      <c r="E112" s="20">
        <v>0.10054200000000001</v>
      </c>
      <c r="F112" s="21">
        <f t="shared" si="88"/>
        <v>6.6757038074382491E-2</v>
      </c>
      <c r="G112" s="20">
        <v>-2.1331700000000002E-3</v>
      </c>
      <c r="H112" s="21">
        <f t="shared" si="80"/>
        <v>2.9516855783003709E-2</v>
      </c>
      <c r="I112" s="20">
        <v>1.2649499999999999E-2</v>
      </c>
      <c r="J112" s="21">
        <f t="shared" si="81"/>
        <v>2</v>
      </c>
      <c r="K112" s="20">
        <v>-1.18031E-3</v>
      </c>
      <c r="L112" s="22">
        <f t="shared" si="76"/>
        <v>4</v>
      </c>
      <c r="M112" s="23">
        <v>-3.6413899999999998E-4</v>
      </c>
      <c r="N112" s="22">
        <f>SUM($C$94:C111)</f>
        <v>32</v>
      </c>
      <c r="O112" s="24">
        <v>9.7911300000000001E-7</v>
      </c>
      <c r="P112" s="25">
        <f t="shared" si="77"/>
        <v>1024</v>
      </c>
      <c r="Q112" s="24">
        <v>4.9503999999999999E-2</v>
      </c>
      <c r="R112" s="26">
        <f t="shared" si="78"/>
        <v>6.6080845362823937E-2</v>
      </c>
      <c r="S112" s="8"/>
      <c r="T112" s="9">
        <v>17</v>
      </c>
      <c r="U112" s="19">
        <f t="shared" si="67"/>
        <v>2</v>
      </c>
      <c r="V112" s="19">
        <f t="shared" si="68"/>
        <v>2</v>
      </c>
      <c r="W112" s="24">
        <v>6.8494799999999995E-2</v>
      </c>
      <c r="X112" s="21">
        <f t="shared" si="82"/>
        <v>6.6757038074382491E-2</v>
      </c>
      <c r="Y112" s="24">
        <v>-4.2084000000000003E-2</v>
      </c>
      <c r="Z112" s="21">
        <f t="shared" si="83"/>
        <v>2.9516855783003709E-2</v>
      </c>
      <c r="AA112" s="24">
        <v>2.0239899999999998E-3</v>
      </c>
      <c r="AB112" s="27">
        <f t="shared" si="69"/>
        <v>2</v>
      </c>
      <c r="AC112" s="24">
        <v>-5.8653300000000002E-3</v>
      </c>
      <c r="AD112" s="27">
        <f t="shared" si="79"/>
        <v>4</v>
      </c>
      <c r="AE112" s="23">
        <v>-5.0848099999999997E-4</v>
      </c>
      <c r="AF112" s="28">
        <f>SUM($AB$94:AB111)</f>
        <v>30</v>
      </c>
      <c r="AG112" s="23">
        <v>1.20159E-5</v>
      </c>
      <c r="AH112" s="9">
        <f t="shared" si="70"/>
        <v>900</v>
      </c>
      <c r="AI112" s="29">
        <v>5.03604E-2</v>
      </c>
      <c r="AJ112" s="27">
        <f t="shared" si="71"/>
        <v>2.9837262612725284E-2</v>
      </c>
      <c r="AK112" s="8"/>
      <c r="AL112" s="9">
        <v>17</v>
      </c>
      <c r="AM112" s="19">
        <f t="shared" si="72"/>
        <v>2</v>
      </c>
      <c r="AN112" s="19">
        <f t="shared" si="73"/>
        <v>2</v>
      </c>
      <c r="AO112" s="24">
        <v>3.1192999999999998E-4</v>
      </c>
      <c r="AP112" s="21">
        <f t="shared" si="89"/>
        <v>6.6757038074382491E-2</v>
      </c>
      <c r="AQ112" s="24">
        <v>2.90737E-4</v>
      </c>
      <c r="AR112" s="21">
        <f t="shared" si="84"/>
        <v>2.9516855783003709E-2</v>
      </c>
      <c r="AS112" s="24">
        <v>6.6824400000000002E-4</v>
      </c>
      <c r="AT112" s="27">
        <f t="shared" si="85"/>
        <v>2</v>
      </c>
      <c r="AU112" s="24">
        <v>-1.3482899999999999E-4</v>
      </c>
      <c r="AV112" s="27">
        <f t="shared" si="86"/>
        <v>4</v>
      </c>
      <c r="AW112" s="23">
        <v>-2.0327699999999999E-5</v>
      </c>
      <c r="AX112" s="30">
        <f>SUM($AM$94:AM111)</f>
        <v>32</v>
      </c>
      <c r="AY112" s="23">
        <v>7.0969799999999995E-8</v>
      </c>
      <c r="AZ112" s="9">
        <f t="shared" si="74"/>
        <v>1024</v>
      </c>
      <c r="BA112" s="29">
        <v>9.4692300000000001E-4</v>
      </c>
      <c r="BB112" s="27">
        <f t="shared" si="75"/>
        <v>1.1956868401863255E-3</v>
      </c>
    </row>
    <row r="113" spans="2:54" x14ac:dyDescent="0.35">
      <c r="B113" s="19">
        <v>18</v>
      </c>
      <c r="C113" s="19">
        <v>2</v>
      </c>
      <c r="D113" s="19">
        <f t="shared" si="87"/>
        <v>2</v>
      </c>
      <c r="E113" s="20">
        <v>0.10054200000000001</v>
      </c>
      <c r="F113" s="21">
        <f t="shared" si="88"/>
        <v>6.6080845362823937E-2</v>
      </c>
      <c r="G113" s="20">
        <v>-2.1331700000000002E-3</v>
      </c>
      <c r="H113" s="21">
        <f t="shared" si="80"/>
        <v>2.9837262612725284E-2</v>
      </c>
      <c r="I113" s="20">
        <v>1.2649499999999999E-2</v>
      </c>
      <c r="J113" s="21">
        <f t="shared" si="81"/>
        <v>2</v>
      </c>
      <c r="K113" s="20">
        <v>-1.18031E-3</v>
      </c>
      <c r="L113" s="22">
        <f t="shared" si="76"/>
        <v>4</v>
      </c>
      <c r="M113" s="23">
        <v>-3.6413899999999998E-4</v>
      </c>
      <c r="N113" s="22">
        <f>SUM($C$94:C112)</f>
        <v>34</v>
      </c>
      <c r="O113" s="24">
        <v>9.7911300000000001E-7</v>
      </c>
      <c r="P113" s="25">
        <f t="shared" si="77"/>
        <v>1156</v>
      </c>
      <c r="Q113" s="24">
        <v>4.9503999999999999E-2</v>
      </c>
      <c r="R113" s="26">
        <f t="shared" si="78"/>
        <v>6.541314102898145E-2</v>
      </c>
      <c r="S113" s="8"/>
      <c r="T113" s="9">
        <v>18</v>
      </c>
      <c r="U113" s="19">
        <f t="shared" si="67"/>
        <v>2</v>
      </c>
      <c r="V113" s="19">
        <f t="shared" si="68"/>
        <v>2</v>
      </c>
      <c r="W113" s="24">
        <v>6.8494799999999995E-2</v>
      </c>
      <c r="X113" s="21">
        <f t="shared" si="82"/>
        <v>6.6080845362823937E-2</v>
      </c>
      <c r="Y113" s="24">
        <v>-4.2084000000000003E-2</v>
      </c>
      <c r="Z113" s="21">
        <f t="shared" si="83"/>
        <v>2.9837262612725284E-2</v>
      </c>
      <c r="AA113" s="24">
        <v>2.0239899999999998E-3</v>
      </c>
      <c r="AB113" s="27">
        <f t="shared" si="69"/>
        <v>2</v>
      </c>
      <c r="AC113" s="24">
        <v>-5.8653300000000002E-3</v>
      </c>
      <c r="AD113" s="27">
        <f t="shared" si="79"/>
        <v>4</v>
      </c>
      <c r="AE113" s="23">
        <v>-5.0848099999999997E-4</v>
      </c>
      <c r="AF113" s="28">
        <f>SUM($AB$94:AB112)</f>
        <v>32</v>
      </c>
      <c r="AG113" s="23">
        <v>1.20159E-5</v>
      </c>
      <c r="AH113" s="9">
        <f t="shared" si="70"/>
        <v>1024</v>
      </c>
      <c r="AI113" s="29">
        <v>5.03604E-2</v>
      </c>
      <c r="AJ113" s="27">
        <f t="shared" si="71"/>
        <v>3.0250472527163626E-2</v>
      </c>
      <c r="AK113" s="8"/>
      <c r="AL113" s="9">
        <v>18</v>
      </c>
      <c r="AM113" s="19">
        <f t="shared" si="72"/>
        <v>2</v>
      </c>
      <c r="AN113" s="19">
        <f t="shared" si="73"/>
        <v>2</v>
      </c>
      <c r="AO113" s="24">
        <v>3.1192999999999998E-4</v>
      </c>
      <c r="AP113" s="21">
        <f t="shared" si="89"/>
        <v>6.6080845362823937E-2</v>
      </c>
      <c r="AQ113" s="24">
        <v>2.90737E-4</v>
      </c>
      <c r="AR113" s="21">
        <f t="shared" si="84"/>
        <v>2.9837262612725284E-2</v>
      </c>
      <c r="AS113" s="24">
        <v>6.6824400000000002E-4</v>
      </c>
      <c r="AT113" s="27">
        <f t="shared" si="85"/>
        <v>2</v>
      </c>
      <c r="AU113" s="24">
        <v>-1.3482899999999999E-4</v>
      </c>
      <c r="AV113" s="27">
        <f t="shared" si="86"/>
        <v>4</v>
      </c>
      <c r="AW113" s="23">
        <v>-2.0327699999999999E-5</v>
      </c>
      <c r="AX113" s="30">
        <f>SUM($AM$94:AM112)</f>
        <v>34</v>
      </c>
      <c r="AY113" s="23">
        <v>7.0969799999999995E-8</v>
      </c>
      <c r="AZ113" s="9">
        <f t="shared" si="74"/>
        <v>1156</v>
      </c>
      <c r="BA113" s="29">
        <v>9.4692300000000001E-4</v>
      </c>
      <c r="BB113" s="27">
        <f t="shared" si="75"/>
        <v>1.1642816831142616E-3</v>
      </c>
    </row>
    <row r="114" spans="2:54" x14ac:dyDescent="0.35">
      <c r="B114" s="19">
        <v>19</v>
      </c>
      <c r="C114" s="19">
        <v>2</v>
      </c>
      <c r="D114" s="19">
        <f t="shared" si="87"/>
        <v>2</v>
      </c>
      <c r="E114" s="20">
        <v>0.10054200000000001</v>
      </c>
      <c r="F114" s="21">
        <f t="shared" si="88"/>
        <v>6.541314102898145E-2</v>
      </c>
      <c r="G114" s="20">
        <v>-2.1331700000000002E-3</v>
      </c>
      <c r="H114" s="21">
        <f t="shared" si="80"/>
        <v>3.0250472527163626E-2</v>
      </c>
      <c r="I114" s="20">
        <v>1.2649499999999999E-2</v>
      </c>
      <c r="J114" s="21">
        <f t="shared" si="81"/>
        <v>2</v>
      </c>
      <c r="K114" s="20">
        <v>-1.18031E-3</v>
      </c>
      <c r="L114" s="22">
        <f t="shared" si="76"/>
        <v>4</v>
      </c>
      <c r="M114" s="23">
        <v>-3.6413899999999998E-4</v>
      </c>
      <c r="N114" s="22">
        <f>SUM($C$94:C113)</f>
        <v>36</v>
      </c>
      <c r="O114" s="24">
        <v>9.7911300000000001E-7</v>
      </c>
      <c r="P114" s="25">
        <f t="shared" si="77"/>
        <v>1296</v>
      </c>
      <c r="Q114" s="24">
        <v>4.9503999999999999E-2</v>
      </c>
      <c r="R114" s="26">
        <f t="shared" si="78"/>
        <v>6.4753925072855087E-2</v>
      </c>
      <c r="S114" s="8"/>
      <c r="T114" s="9">
        <v>19</v>
      </c>
      <c r="U114" s="19">
        <f t="shared" si="67"/>
        <v>2</v>
      </c>
      <c r="V114" s="19">
        <f t="shared" si="68"/>
        <v>2</v>
      </c>
      <c r="W114" s="24">
        <v>6.8494799999999995E-2</v>
      </c>
      <c r="X114" s="21">
        <f t="shared" si="82"/>
        <v>6.541314102898145E-2</v>
      </c>
      <c r="Y114" s="24">
        <v>-4.2084000000000003E-2</v>
      </c>
      <c r="Z114" s="21">
        <f t="shared" si="83"/>
        <v>3.0250472527163626E-2</v>
      </c>
      <c r="AA114" s="24">
        <v>2.0239899999999998E-3</v>
      </c>
      <c r="AB114" s="27">
        <f t="shared" si="69"/>
        <v>2</v>
      </c>
      <c r="AC114" s="24">
        <v>-5.8653300000000002E-3</v>
      </c>
      <c r="AD114" s="27">
        <f t="shared" si="79"/>
        <v>4</v>
      </c>
      <c r="AE114" s="23">
        <v>-5.0848099999999997E-4</v>
      </c>
      <c r="AF114" s="28">
        <f>SUM($AB$94:AB113)</f>
        <v>34</v>
      </c>
      <c r="AG114" s="23">
        <v>1.20159E-5</v>
      </c>
      <c r="AH114" s="9">
        <f t="shared" si="70"/>
        <v>1156</v>
      </c>
      <c r="AI114" s="29">
        <v>5.03604E-2</v>
      </c>
      <c r="AJ114" s="27">
        <f t="shared" si="71"/>
        <v>3.0756485526318725E-2</v>
      </c>
      <c r="AK114" s="8"/>
      <c r="AL114" s="9">
        <v>19</v>
      </c>
      <c r="AM114" s="19">
        <f t="shared" si="72"/>
        <v>2</v>
      </c>
      <c r="AN114" s="19">
        <f t="shared" si="73"/>
        <v>2</v>
      </c>
      <c r="AO114" s="24">
        <v>3.1192999999999998E-4</v>
      </c>
      <c r="AP114" s="21">
        <f t="shared" si="89"/>
        <v>6.541314102898145E-2</v>
      </c>
      <c r="AQ114" s="24">
        <v>2.90737E-4</v>
      </c>
      <c r="AR114" s="21">
        <f t="shared" si="84"/>
        <v>3.0250472527163626E-2</v>
      </c>
      <c r="AS114" s="24">
        <v>6.6824400000000002E-4</v>
      </c>
      <c r="AT114" s="27">
        <f t="shared" si="85"/>
        <v>2</v>
      </c>
      <c r="AU114" s="24">
        <v>-1.3482899999999999E-4</v>
      </c>
      <c r="AV114" s="27">
        <f t="shared" si="86"/>
        <v>4</v>
      </c>
      <c r="AW114" s="23">
        <v>-2.0327699999999999E-5</v>
      </c>
      <c r="AX114" s="30">
        <f>SUM($AM$94:AM113)</f>
        <v>36</v>
      </c>
      <c r="AY114" s="23">
        <v>7.0969799999999995E-8</v>
      </c>
      <c r="AZ114" s="9">
        <f t="shared" si="74"/>
        <v>1296</v>
      </c>
      <c r="BA114" s="29">
        <v>9.4692300000000001E-4</v>
      </c>
      <c r="BB114" s="27">
        <f t="shared" si="75"/>
        <v>1.1334739135123004E-3</v>
      </c>
    </row>
    <row r="115" spans="2:54" x14ac:dyDescent="0.35">
      <c r="B115" s="19">
        <v>20</v>
      </c>
      <c r="C115" s="19">
        <v>2</v>
      </c>
      <c r="D115" s="19">
        <f t="shared" si="87"/>
        <v>2</v>
      </c>
      <c r="E115" s="20">
        <v>0.10054200000000001</v>
      </c>
      <c r="F115" s="21">
        <f t="shared" si="88"/>
        <v>6.4753925072855087E-2</v>
      </c>
      <c r="G115" s="20">
        <v>-2.1331700000000002E-3</v>
      </c>
      <c r="H115" s="21">
        <f t="shared" si="80"/>
        <v>3.0756485526318725E-2</v>
      </c>
      <c r="I115" s="20">
        <v>1.2649499999999999E-2</v>
      </c>
      <c r="J115" s="21">
        <f t="shared" si="81"/>
        <v>2</v>
      </c>
      <c r="K115" s="20">
        <v>-1.18031E-3</v>
      </c>
      <c r="L115" s="22">
        <f t="shared" si="76"/>
        <v>4</v>
      </c>
      <c r="M115" s="23">
        <v>-3.6413899999999998E-4</v>
      </c>
      <c r="N115" s="22">
        <f>SUM($C$94:C114)</f>
        <v>38</v>
      </c>
      <c r="O115" s="24">
        <v>9.7911300000000001E-7</v>
      </c>
      <c r="P115" s="25">
        <f t="shared" si="77"/>
        <v>1444</v>
      </c>
      <c r="Q115" s="24">
        <v>4.9503999999999999E-2</v>
      </c>
      <c r="R115" s="26">
        <f t="shared" si="78"/>
        <v>6.4103197494444819E-2</v>
      </c>
      <c r="S115" s="8"/>
      <c r="T115" s="9">
        <v>20</v>
      </c>
      <c r="U115" s="19">
        <f t="shared" si="67"/>
        <v>2</v>
      </c>
      <c r="V115" s="19">
        <f t="shared" si="68"/>
        <v>2</v>
      </c>
      <c r="W115" s="24">
        <v>6.8494799999999995E-2</v>
      </c>
      <c r="X115" s="21">
        <f t="shared" si="82"/>
        <v>6.4753925072855087E-2</v>
      </c>
      <c r="Y115" s="24">
        <v>-4.2084000000000003E-2</v>
      </c>
      <c r="Z115" s="21">
        <f t="shared" si="83"/>
        <v>3.0756485526318725E-2</v>
      </c>
      <c r="AA115" s="24">
        <v>2.0239899999999998E-3</v>
      </c>
      <c r="AB115" s="27">
        <f t="shared" si="69"/>
        <v>2</v>
      </c>
      <c r="AC115" s="24">
        <v>-5.8653300000000002E-3</v>
      </c>
      <c r="AD115" s="27">
        <f t="shared" si="79"/>
        <v>4</v>
      </c>
      <c r="AE115" s="23">
        <v>-5.0848099999999997E-4</v>
      </c>
      <c r="AF115" s="28">
        <f>SUM($AB$94:AB114)</f>
        <v>36</v>
      </c>
      <c r="AG115" s="23">
        <v>1.20159E-5</v>
      </c>
      <c r="AH115" s="9">
        <f t="shared" si="70"/>
        <v>1296</v>
      </c>
      <c r="AI115" s="29">
        <v>5.03604E-2</v>
      </c>
      <c r="AJ115" s="27">
        <f t="shared" si="71"/>
        <v>3.1355301610190602E-2</v>
      </c>
      <c r="AK115" s="8"/>
      <c r="AL115" s="9">
        <v>20</v>
      </c>
      <c r="AM115" s="19">
        <f t="shared" si="72"/>
        <v>2</v>
      </c>
      <c r="AN115" s="19">
        <f t="shared" si="73"/>
        <v>2</v>
      </c>
      <c r="AO115" s="24">
        <v>3.1192999999999998E-4</v>
      </c>
      <c r="AP115" s="21">
        <f t="shared" si="89"/>
        <v>6.4753925072855087E-2</v>
      </c>
      <c r="AQ115" s="24">
        <v>2.90737E-4</v>
      </c>
      <c r="AR115" s="21">
        <f t="shared" si="84"/>
        <v>3.0756485526318725E-2</v>
      </c>
      <c r="AS115" s="24">
        <v>6.6824400000000002E-4</v>
      </c>
      <c r="AT115" s="27">
        <f t="shared" si="85"/>
        <v>2</v>
      </c>
      <c r="AU115" s="24">
        <v>-1.3482899999999999E-4</v>
      </c>
      <c r="AV115" s="27">
        <f t="shared" si="86"/>
        <v>4</v>
      </c>
      <c r="AW115" s="23">
        <v>-2.0327699999999999E-5</v>
      </c>
      <c r="AX115" s="30">
        <f>SUM($AM$94:AM114)</f>
        <v>38</v>
      </c>
      <c r="AY115" s="23">
        <v>7.0969799999999995E-8</v>
      </c>
      <c r="AZ115" s="9">
        <f t="shared" si="74"/>
        <v>1444</v>
      </c>
      <c r="BA115" s="29">
        <v>9.4692300000000001E-4</v>
      </c>
      <c r="BB115" s="27">
        <f t="shared" si="75"/>
        <v>1.1032635313804411E-3</v>
      </c>
    </row>
    <row r="116" spans="2:54" x14ac:dyDescent="0.35">
      <c r="B116" s="19">
        <v>21</v>
      </c>
      <c r="C116" s="19">
        <v>2</v>
      </c>
      <c r="D116" s="19">
        <f t="shared" si="87"/>
        <v>2</v>
      </c>
      <c r="E116" s="20">
        <v>0.10054200000000001</v>
      </c>
      <c r="F116" s="21">
        <f t="shared" si="88"/>
        <v>6.4103197494444819E-2</v>
      </c>
      <c r="G116" s="20">
        <v>-2.1331700000000002E-3</v>
      </c>
      <c r="H116" s="21">
        <f t="shared" si="80"/>
        <v>3.1355301610190602E-2</v>
      </c>
      <c r="I116" s="20">
        <v>1.2649499999999999E-2</v>
      </c>
      <c r="J116" s="21">
        <f t="shared" si="81"/>
        <v>2</v>
      </c>
      <c r="K116" s="20">
        <v>-1.18031E-3</v>
      </c>
      <c r="L116" s="22">
        <f t="shared" si="76"/>
        <v>4</v>
      </c>
      <c r="M116" s="23">
        <v>-3.6413899999999998E-4</v>
      </c>
      <c r="N116" s="22">
        <f>SUM($C$94:C115)</f>
        <v>40</v>
      </c>
      <c r="O116" s="24">
        <v>9.7911300000000001E-7</v>
      </c>
      <c r="P116" s="25">
        <f t="shared" si="77"/>
        <v>1600</v>
      </c>
      <c r="Q116" s="24">
        <v>4.9503999999999999E-2</v>
      </c>
      <c r="R116" s="26">
        <f t="shared" si="78"/>
        <v>6.3460958293750661E-2</v>
      </c>
      <c r="S116" s="8"/>
      <c r="T116" s="9">
        <v>21</v>
      </c>
      <c r="U116" s="19">
        <f t="shared" si="67"/>
        <v>2</v>
      </c>
      <c r="V116" s="19">
        <f t="shared" si="68"/>
        <v>2</v>
      </c>
      <c r="W116" s="24">
        <v>6.8494799999999995E-2</v>
      </c>
      <c r="X116" s="21">
        <f t="shared" si="82"/>
        <v>6.4103197494444819E-2</v>
      </c>
      <c r="Y116" s="24">
        <v>-4.2084000000000003E-2</v>
      </c>
      <c r="Z116" s="21">
        <f t="shared" si="83"/>
        <v>3.1355301610190602E-2</v>
      </c>
      <c r="AA116" s="24">
        <v>2.0239899999999998E-3</v>
      </c>
      <c r="AB116" s="27">
        <f t="shared" si="69"/>
        <v>2</v>
      </c>
      <c r="AC116" s="24">
        <v>-5.8653300000000002E-3</v>
      </c>
      <c r="AD116" s="27">
        <f t="shared" si="79"/>
        <v>4</v>
      </c>
      <c r="AE116" s="23">
        <v>-5.0848099999999997E-4</v>
      </c>
      <c r="AF116" s="28">
        <f>SUM($AB$94:AB115)</f>
        <v>38</v>
      </c>
      <c r="AG116" s="23">
        <v>1.20159E-5</v>
      </c>
      <c r="AH116" s="9">
        <f t="shared" si="70"/>
        <v>1444</v>
      </c>
      <c r="AI116" s="29">
        <v>5.03604E-2</v>
      </c>
      <c r="AJ116" s="27">
        <f t="shared" si="71"/>
        <v>3.2046920778779235E-2</v>
      </c>
      <c r="AK116" s="8"/>
      <c r="AL116" s="9">
        <v>21</v>
      </c>
      <c r="AM116" s="19">
        <f t="shared" si="72"/>
        <v>2</v>
      </c>
      <c r="AN116" s="19">
        <f t="shared" si="73"/>
        <v>2</v>
      </c>
      <c r="AO116" s="24">
        <v>3.1192999999999998E-4</v>
      </c>
      <c r="AP116" s="21">
        <f t="shared" si="89"/>
        <v>6.4103197494444819E-2</v>
      </c>
      <c r="AQ116" s="24">
        <v>2.90737E-4</v>
      </c>
      <c r="AR116" s="21">
        <f t="shared" si="84"/>
        <v>3.1355301610190602E-2</v>
      </c>
      <c r="AS116" s="24">
        <v>6.6824400000000002E-4</v>
      </c>
      <c r="AT116" s="27">
        <f t="shared" si="85"/>
        <v>2</v>
      </c>
      <c r="AU116" s="24">
        <v>-1.3482899999999999E-4</v>
      </c>
      <c r="AV116" s="27">
        <f t="shared" si="86"/>
        <v>4</v>
      </c>
      <c r="AW116" s="23">
        <v>-2.0327699999999999E-5</v>
      </c>
      <c r="AX116" s="30">
        <f>SUM($AM$94:AM115)</f>
        <v>40</v>
      </c>
      <c r="AY116" s="23">
        <v>7.0969799999999995E-8</v>
      </c>
      <c r="AZ116" s="9">
        <f t="shared" si="74"/>
        <v>1600</v>
      </c>
      <c r="BA116" s="29">
        <v>9.4692300000000001E-4</v>
      </c>
      <c r="BB116" s="27">
        <f t="shared" si="75"/>
        <v>1.0736505367186842E-3</v>
      </c>
    </row>
    <row r="117" spans="2:54" x14ac:dyDescent="0.35">
      <c r="B117" s="19">
        <v>22</v>
      </c>
      <c r="C117" s="19">
        <v>2</v>
      </c>
      <c r="D117" s="19">
        <f t="shared" si="87"/>
        <v>2</v>
      </c>
      <c r="E117" s="20">
        <v>0.10054200000000001</v>
      </c>
      <c r="F117" s="21">
        <f t="shared" si="88"/>
        <v>6.3460958293750661E-2</v>
      </c>
      <c r="G117" s="20">
        <v>-2.1331700000000002E-3</v>
      </c>
      <c r="H117" s="21">
        <f t="shared" si="80"/>
        <v>3.2046920778779235E-2</v>
      </c>
      <c r="I117" s="20">
        <v>1.2649499999999999E-2</v>
      </c>
      <c r="J117" s="21">
        <f t="shared" si="81"/>
        <v>2</v>
      </c>
      <c r="K117" s="20">
        <v>-1.18031E-3</v>
      </c>
      <c r="L117" s="22">
        <f t="shared" si="76"/>
        <v>4</v>
      </c>
      <c r="M117" s="23">
        <v>-3.6413899999999998E-4</v>
      </c>
      <c r="N117" s="22">
        <f>SUM($C$94:C116)</f>
        <v>42</v>
      </c>
      <c r="O117" s="24">
        <v>9.7911300000000001E-7</v>
      </c>
      <c r="P117" s="25">
        <f t="shared" si="77"/>
        <v>1764</v>
      </c>
      <c r="Q117" s="24">
        <v>4.9503999999999999E-2</v>
      </c>
      <c r="R117" s="26">
        <f t="shared" si="78"/>
        <v>6.2827207470772611E-2</v>
      </c>
      <c r="S117" s="8"/>
      <c r="T117" s="9">
        <v>22</v>
      </c>
      <c r="U117" s="19">
        <f t="shared" si="67"/>
        <v>2</v>
      </c>
      <c r="V117" s="19">
        <f t="shared" si="68"/>
        <v>2</v>
      </c>
      <c r="W117" s="24">
        <v>6.8494799999999995E-2</v>
      </c>
      <c r="X117" s="21">
        <f t="shared" si="82"/>
        <v>6.3460958293750661E-2</v>
      </c>
      <c r="Y117" s="24">
        <v>-4.2084000000000003E-2</v>
      </c>
      <c r="Z117" s="21">
        <f t="shared" si="83"/>
        <v>3.2046920778779235E-2</v>
      </c>
      <c r="AA117" s="24">
        <v>2.0239899999999998E-3</v>
      </c>
      <c r="AB117" s="27">
        <f t="shared" si="69"/>
        <v>2</v>
      </c>
      <c r="AC117" s="24">
        <v>-5.8653300000000002E-3</v>
      </c>
      <c r="AD117" s="27">
        <f t="shared" si="79"/>
        <v>4</v>
      </c>
      <c r="AE117" s="23">
        <v>-5.0848099999999997E-4</v>
      </c>
      <c r="AF117" s="28">
        <f>SUM($AB$94:AB116)</f>
        <v>40</v>
      </c>
      <c r="AG117" s="23">
        <v>1.20159E-5</v>
      </c>
      <c r="AH117" s="9">
        <f t="shared" si="70"/>
        <v>1600</v>
      </c>
      <c r="AI117" s="29">
        <v>5.03604E-2</v>
      </c>
      <c r="AJ117" s="27">
        <f t="shared" si="71"/>
        <v>3.2831343032084639E-2</v>
      </c>
      <c r="AK117" s="8"/>
      <c r="AL117" s="9">
        <v>22</v>
      </c>
      <c r="AM117" s="19">
        <f t="shared" si="72"/>
        <v>2</v>
      </c>
      <c r="AN117" s="19">
        <f t="shared" si="73"/>
        <v>2</v>
      </c>
      <c r="AO117" s="24">
        <v>3.1192999999999998E-4</v>
      </c>
      <c r="AP117" s="21">
        <f t="shared" si="89"/>
        <v>6.3460958293750661E-2</v>
      </c>
      <c r="AQ117" s="24">
        <v>2.90737E-4</v>
      </c>
      <c r="AR117" s="21">
        <f t="shared" si="84"/>
        <v>3.2046920778779235E-2</v>
      </c>
      <c r="AS117" s="24">
        <v>6.6824400000000002E-4</v>
      </c>
      <c r="AT117" s="27">
        <f t="shared" si="85"/>
        <v>2</v>
      </c>
      <c r="AU117" s="24">
        <v>-1.3482899999999999E-4</v>
      </c>
      <c r="AV117" s="27">
        <f t="shared" si="86"/>
        <v>4</v>
      </c>
      <c r="AW117" s="23">
        <v>-2.0327699999999999E-5</v>
      </c>
      <c r="AX117" s="30">
        <f>SUM($AM$94:AM116)</f>
        <v>42</v>
      </c>
      <c r="AY117" s="23">
        <v>7.0969799999999995E-8</v>
      </c>
      <c r="AZ117" s="9">
        <f t="shared" si="74"/>
        <v>1764</v>
      </c>
      <c r="BA117" s="29">
        <v>9.4692300000000001E-4</v>
      </c>
      <c r="BB117" s="27">
        <f t="shared" si="75"/>
        <v>1.0446349295270298E-3</v>
      </c>
    </row>
    <row r="118" spans="2:54" x14ac:dyDescent="0.35">
      <c r="B118" s="19">
        <v>23</v>
      </c>
      <c r="C118" s="19">
        <v>2</v>
      </c>
      <c r="D118" s="19">
        <f t="shared" si="87"/>
        <v>2</v>
      </c>
      <c r="E118" s="20">
        <v>0.10054200000000001</v>
      </c>
      <c r="F118" s="21">
        <f t="shared" si="88"/>
        <v>6.2827207470772611E-2</v>
      </c>
      <c r="G118" s="20">
        <v>-2.1331700000000002E-3</v>
      </c>
      <c r="H118" s="21">
        <f t="shared" si="80"/>
        <v>3.2831343032084639E-2</v>
      </c>
      <c r="I118" s="20">
        <v>1.2649499999999999E-2</v>
      </c>
      <c r="J118" s="21">
        <f t="shared" si="81"/>
        <v>2</v>
      </c>
      <c r="K118" s="20">
        <v>-1.18031E-3</v>
      </c>
      <c r="L118" s="22">
        <f t="shared" si="76"/>
        <v>4</v>
      </c>
      <c r="M118" s="23">
        <v>-3.6413899999999998E-4</v>
      </c>
      <c r="N118" s="22">
        <f>SUM($C$94:C117)</f>
        <v>44</v>
      </c>
      <c r="O118" s="24">
        <v>9.7911300000000001E-7</v>
      </c>
      <c r="P118" s="25">
        <f t="shared" si="77"/>
        <v>1936</v>
      </c>
      <c r="Q118" s="24">
        <v>4.9503999999999999E-2</v>
      </c>
      <c r="R118" s="26">
        <f t="shared" si="78"/>
        <v>6.2201945025510672E-2</v>
      </c>
      <c r="S118" s="8"/>
      <c r="T118" s="9">
        <v>23</v>
      </c>
      <c r="U118" s="19">
        <f t="shared" si="67"/>
        <v>2</v>
      </c>
      <c r="V118" s="19">
        <f t="shared" si="68"/>
        <v>2</v>
      </c>
      <c r="W118" s="24">
        <v>6.8494799999999995E-2</v>
      </c>
      <c r="X118" s="21">
        <f t="shared" si="82"/>
        <v>6.2827207470772611E-2</v>
      </c>
      <c r="Y118" s="24">
        <v>-4.2084000000000003E-2</v>
      </c>
      <c r="Z118" s="21">
        <f t="shared" si="83"/>
        <v>3.2831343032084639E-2</v>
      </c>
      <c r="AA118" s="24">
        <v>2.0239899999999998E-3</v>
      </c>
      <c r="AB118" s="27">
        <f t="shared" si="69"/>
        <v>2</v>
      </c>
      <c r="AC118" s="24">
        <v>-5.8653300000000002E-3</v>
      </c>
      <c r="AD118" s="27">
        <f t="shared" si="79"/>
        <v>4</v>
      </c>
      <c r="AE118" s="23">
        <v>-5.0848099999999997E-4</v>
      </c>
      <c r="AF118" s="28">
        <f>SUM($AB$94:AB117)</f>
        <v>42</v>
      </c>
      <c r="AG118" s="23">
        <v>1.20159E-5</v>
      </c>
      <c r="AH118" s="9">
        <f t="shared" si="70"/>
        <v>1764</v>
      </c>
      <c r="AI118" s="29">
        <v>5.03604E-2</v>
      </c>
      <c r="AJ118" s="27">
        <f t="shared" si="71"/>
        <v>3.3708568370106828E-2</v>
      </c>
      <c r="AK118" s="8"/>
      <c r="AL118" s="9">
        <v>23</v>
      </c>
      <c r="AM118" s="19">
        <f t="shared" si="72"/>
        <v>2</v>
      </c>
      <c r="AN118" s="19">
        <f t="shared" si="73"/>
        <v>2</v>
      </c>
      <c r="AO118" s="24">
        <v>3.1192999999999998E-4</v>
      </c>
      <c r="AP118" s="21">
        <f t="shared" si="89"/>
        <v>6.2827207470772611E-2</v>
      </c>
      <c r="AQ118" s="24">
        <v>2.90737E-4</v>
      </c>
      <c r="AR118" s="21">
        <f t="shared" si="84"/>
        <v>3.2831343032084639E-2</v>
      </c>
      <c r="AS118" s="24">
        <v>6.6824400000000002E-4</v>
      </c>
      <c r="AT118" s="27">
        <f t="shared" si="85"/>
        <v>2</v>
      </c>
      <c r="AU118" s="24">
        <v>-1.3482899999999999E-4</v>
      </c>
      <c r="AV118" s="27">
        <f t="shared" si="86"/>
        <v>4</v>
      </c>
      <c r="AW118" s="23">
        <v>-2.0327699999999999E-5</v>
      </c>
      <c r="AX118" s="30">
        <f>SUM($AM$94:AM117)</f>
        <v>44</v>
      </c>
      <c r="AY118" s="23">
        <v>7.0969799999999995E-8</v>
      </c>
      <c r="AZ118" s="9">
        <f t="shared" si="74"/>
        <v>1936</v>
      </c>
      <c r="BA118" s="29">
        <v>9.4692300000000001E-4</v>
      </c>
      <c r="BB118" s="27">
        <f t="shared" si="75"/>
        <v>1.0162167098054775E-3</v>
      </c>
    </row>
    <row r="119" spans="2:54" x14ac:dyDescent="0.35">
      <c r="B119" s="19">
        <v>24</v>
      </c>
      <c r="C119" s="19">
        <v>2</v>
      </c>
      <c r="D119" s="19">
        <f t="shared" si="87"/>
        <v>2</v>
      </c>
      <c r="E119" s="20">
        <v>0.10054200000000001</v>
      </c>
      <c r="F119" s="21">
        <f t="shared" si="88"/>
        <v>6.2201945025510672E-2</v>
      </c>
      <c r="G119" s="20">
        <v>-2.1331700000000002E-3</v>
      </c>
      <c r="H119" s="21">
        <f t="shared" si="80"/>
        <v>3.3708568370106828E-2</v>
      </c>
      <c r="I119" s="20">
        <v>1.2649499999999999E-2</v>
      </c>
      <c r="J119" s="21">
        <f t="shared" si="81"/>
        <v>2</v>
      </c>
      <c r="K119" s="20">
        <v>-1.18031E-3</v>
      </c>
      <c r="L119" s="22">
        <f t="shared" si="76"/>
        <v>4</v>
      </c>
      <c r="M119" s="23">
        <v>-3.6413899999999998E-4</v>
      </c>
      <c r="N119" s="22">
        <f>SUM($C$94:C118)</f>
        <v>46</v>
      </c>
      <c r="O119" s="24">
        <v>9.7911300000000001E-7</v>
      </c>
      <c r="P119" s="25">
        <f t="shared" si="77"/>
        <v>2116</v>
      </c>
      <c r="Q119" s="24">
        <v>4.9503999999999999E-2</v>
      </c>
      <c r="R119" s="26">
        <f t="shared" si="78"/>
        <v>6.1585170957964827E-2</v>
      </c>
      <c r="S119" s="8"/>
      <c r="T119" s="9">
        <v>24</v>
      </c>
      <c r="U119" s="19">
        <f t="shared" si="67"/>
        <v>2</v>
      </c>
      <c r="V119" s="19">
        <f t="shared" si="68"/>
        <v>2</v>
      </c>
      <c r="W119" s="24">
        <v>6.8494799999999995E-2</v>
      </c>
      <c r="X119" s="21">
        <f t="shared" si="82"/>
        <v>6.2201945025510672E-2</v>
      </c>
      <c r="Y119" s="24">
        <v>-4.2084000000000003E-2</v>
      </c>
      <c r="Z119" s="21">
        <f t="shared" si="83"/>
        <v>3.3708568370106828E-2</v>
      </c>
      <c r="AA119" s="24">
        <v>2.0239899999999998E-3</v>
      </c>
      <c r="AB119" s="27">
        <f t="shared" si="69"/>
        <v>2</v>
      </c>
      <c r="AC119" s="24">
        <v>-5.8653300000000002E-3</v>
      </c>
      <c r="AD119" s="27">
        <f t="shared" si="79"/>
        <v>4</v>
      </c>
      <c r="AE119" s="23">
        <v>-5.0848099999999997E-4</v>
      </c>
      <c r="AF119" s="28">
        <f>SUM($AB$94:AB118)</f>
        <v>44</v>
      </c>
      <c r="AG119" s="23">
        <v>1.20159E-5</v>
      </c>
      <c r="AH119" s="9">
        <f t="shared" si="70"/>
        <v>1936</v>
      </c>
      <c r="AI119" s="29">
        <v>5.03604E-2</v>
      </c>
      <c r="AJ119" s="27">
        <f t="shared" si="71"/>
        <v>3.4678596792845767E-2</v>
      </c>
      <c r="AK119" s="8"/>
      <c r="AL119" s="9">
        <v>24</v>
      </c>
      <c r="AM119" s="19">
        <f t="shared" si="72"/>
        <v>2</v>
      </c>
      <c r="AN119" s="19">
        <f t="shared" si="73"/>
        <v>2</v>
      </c>
      <c r="AO119" s="24">
        <v>3.1192999999999998E-4</v>
      </c>
      <c r="AP119" s="21">
        <f t="shared" si="89"/>
        <v>6.2201945025510672E-2</v>
      </c>
      <c r="AQ119" s="24">
        <v>2.90737E-4</v>
      </c>
      <c r="AR119" s="21">
        <f t="shared" si="84"/>
        <v>3.3708568370106828E-2</v>
      </c>
      <c r="AS119" s="24">
        <v>6.6824400000000002E-4</v>
      </c>
      <c r="AT119" s="27">
        <f t="shared" si="85"/>
        <v>2</v>
      </c>
      <c r="AU119" s="24">
        <v>-1.3482899999999999E-4</v>
      </c>
      <c r="AV119" s="27">
        <f t="shared" si="86"/>
        <v>4</v>
      </c>
      <c r="AW119" s="23">
        <v>-2.0327699999999999E-5</v>
      </c>
      <c r="AX119" s="30">
        <f>SUM($AM$94:AM118)</f>
        <v>46</v>
      </c>
      <c r="AY119" s="23">
        <v>7.0969799999999995E-8</v>
      </c>
      <c r="AZ119" s="9">
        <f t="shared" si="74"/>
        <v>2116</v>
      </c>
      <c r="BA119" s="29">
        <v>9.4692300000000001E-4</v>
      </c>
      <c r="BB119" s="27">
        <f t="shared" si="75"/>
        <v>9.8839587755402748E-4</v>
      </c>
    </row>
    <row r="120" spans="2:54" x14ac:dyDescent="0.35">
      <c r="B120" s="19">
        <v>25</v>
      </c>
      <c r="C120" s="19">
        <v>2</v>
      </c>
      <c r="D120" s="19">
        <f t="shared" si="87"/>
        <v>2</v>
      </c>
      <c r="E120" s="20">
        <v>0.10054200000000001</v>
      </c>
      <c r="F120" s="21">
        <f t="shared" si="88"/>
        <v>6.1585170957964827E-2</v>
      </c>
      <c r="G120" s="20">
        <v>-2.1331700000000002E-3</v>
      </c>
      <c r="H120" s="21">
        <f t="shared" si="80"/>
        <v>3.4678596792845767E-2</v>
      </c>
      <c r="I120" s="20">
        <v>1.2649499999999999E-2</v>
      </c>
      <c r="J120" s="21">
        <f t="shared" si="81"/>
        <v>2</v>
      </c>
      <c r="K120" s="20">
        <v>-1.18031E-3</v>
      </c>
      <c r="L120" s="22">
        <f t="shared" si="76"/>
        <v>4</v>
      </c>
      <c r="M120" s="23">
        <v>-3.6413899999999998E-4</v>
      </c>
      <c r="N120" s="22">
        <f>SUM($C$94:C119)</f>
        <v>48</v>
      </c>
      <c r="O120" s="24">
        <v>9.7911300000000001E-7</v>
      </c>
      <c r="P120" s="25">
        <f t="shared" si="77"/>
        <v>2304</v>
      </c>
      <c r="Q120" s="24">
        <v>4.9503999999999999E-2</v>
      </c>
      <c r="R120" s="26">
        <f t="shared" si="78"/>
        <v>6.0976885268135106E-2</v>
      </c>
      <c r="S120" s="8"/>
      <c r="T120" s="9">
        <v>25</v>
      </c>
      <c r="U120" s="19">
        <f t="shared" si="67"/>
        <v>2</v>
      </c>
      <c r="V120" s="19">
        <f t="shared" si="68"/>
        <v>2</v>
      </c>
      <c r="W120" s="24">
        <v>6.8494799999999995E-2</v>
      </c>
      <c r="X120" s="21">
        <f t="shared" si="82"/>
        <v>6.1585170957964827E-2</v>
      </c>
      <c r="Y120" s="24">
        <v>-4.2084000000000003E-2</v>
      </c>
      <c r="Z120" s="21">
        <f t="shared" si="83"/>
        <v>3.4678596792845767E-2</v>
      </c>
      <c r="AA120" s="24">
        <v>2.0239899999999998E-3</v>
      </c>
      <c r="AB120" s="27">
        <f t="shared" si="69"/>
        <v>2</v>
      </c>
      <c r="AC120" s="24">
        <v>-5.8653300000000002E-3</v>
      </c>
      <c r="AD120" s="27">
        <f t="shared" si="79"/>
        <v>4</v>
      </c>
      <c r="AE120" s="23">
        <v>-5.0848099999999997E-4</v>
      </c>
      <c r="AF120" s="28">
        <f>SUM($AB$94:AB119)</f>
        <v>46</v>
      </c>
      <c r="AG120" s="23">
        <v>1.20159E-5</v>
      </c>
      <c r="AH120" s="9">
        <f t="shared" si="70"/>
        <v>2116</v>
      </c>
      <c r="AI120" s="29">
        <v>5.03604E-2</v>
      </c>
      <c r="AJ120" s="27">
        <f t="shared" si="71"/>
        <v>3.5741428300301484E-2</v>
      </c>
      <c r="AK120" s="8"/>
      <c r="AL120" s="9">
        <v>25</v>
      </c>
      <c r="AM120" s="19">
        <f t="shared" si="72"/>
        <v>2</v>
      </c>
      <c r="AN120" s="19">
        <f t="shared" si="73"/>
        <v>2</v>
      </c>
      <c r="AO120" s="24">
        <v>3.1192999999999998E-4</v>
      </c>
      <c r="AP120" s="21">
        <f t="shared" si="89"/>
        <v>6.1585170957964827E-2</v>
      </c>
      <c r="AQ120" s="24">
        <v>2.90737E-4</v>
      </c>
      <c r="AR120" s="21">
        <f t="shared" si="84"/>
        <v>3.4678596792845767E-2</v>
      </c>
      <c r="AS120" s="24">
        <v>6.6824400000000002E-4</v>
      </c>
      <c r="AT120" s="27">
        <f t="shared" si="85"/>
        <v>2</v>
      </c>
      <c r="AU120" s="24">
        <v>-1.3482899999999999E-4</v>
      </c>
      <c r="AV120" s="27">
        <f t="shared" si="86"/>
        <v>4</v>
      </c>
      <c r="AW120" s="23">
        <v>-2.0327699999999999E-5</v>
      </c>
      <c r="AX120" s="30">
        <f>SUM($AM$94:AM119)</f>
        <v>48</v>
      </c>
      <c r="AY120" s="23">
        <v>7.0969799999999995E-8</v>
      </c>
      <c r="AZ120" s="9">
        <f t="shared" si="74"/>
        <v>2304</v>
      </c>
      <c r="BA120" s="29">
        <v>9.4692300000000001E-4</v>
      </c>
      <c r="BB120" s="27">
        <f t="shared" si="75"/>
        <v>9.6117243277267983E-4</v>
      </c>
    </row>
    <row r="121" spans="2:54" x14ac:dyDescent="0.35">
      <c r="B121" s="19">
        <v>26</v>
      </c>
      <c r="C121" s="19">
        <v>2</v>
      </c>
      <c r="D121" s="19">
        <f t="shared" si="87"/>
        <v>2</v>
      </c>
      <c r="E121" s="20">
        <v>0.10054200000000001</v>
      </c>
      <c r="F121" s="21">
        <f t="shared" si="88"/>
        <v>6.0976885268135106E-2</v>
      </c>
      <c r="G121" s="20">
        <v>-2.1331700000000002E-3</v>
      </c>
      <c r="H121" s="21">
        <f t="shared" si="80"/>
        <v>3.5741428300301484E-2</v>
      </c>
      <c r="I121" s="20">
        <v>1.2649499999999999E-2</v>
      </c>
      <c r="J121" s="21">
        <f>C120</f>
        <v>2</v>
      </c>
      <c r="K121" s="20">
        <v>-1.18031E-3</v>
      </c>
      <c r="L121" s="22">
        <f t="shared" si="76"/>
        <v>4</v>
      </c>
      <c r="M121" s="23">
        <v>-3.6413899999999998E-4</v>
      </c>
      <c r="N121" s="22">
        <f>SUM($C$94:C120)</f>
        <v>50</v>
      </c>
      <c r="O121" s="24">
        <v>9.7911300000000001E-7</v>
      </c>
      <c r="P121" s="25">
        <f>N121^2</f>
        <v>2500</v>
      </c>
      <c r="Q121" s="24">
        <v>4.9503999999999999E-2</v>
      </c>
      <c r="R121" s="26">
        <f t="shared" si="78"/>
        <v>6.0377087956021487E-2</v>
      </c>
      <c r="S121" s="8"/>
      <c r="T121" s="9">
        <v>26</v>
      </c>
      <c r="U121" s="19">
        <f t="shared" si="67"/>
        <v>2</v>
      </c>
      <c r="V121" s="19">
        <f t="shared" si="68"/>
        <v>2</v>
      </c>
      <c r="W121" s="24">
        <v>6.8494799999999995E-2</v>
      </c>
      <c r="X121" s="21">
        <f t="shared" si="82"/>
        <v>6.0976885268135106E-2</v>
      </c>
      <c r="Y121" s="24">
        <v>-4.2084000000000003E-2</v>
      </c>
      <c r="Z121" s="21">
        <f t="shared" si="83"/>
        <v>3.5741428300301484E-2</v>
      </c>
      <c r="AA121" s="24">
        <v>2.0239899999999998E-3</v>
      </c>
      <c r="AB121" s="27">
        <f t="shared" si="69"/>
        <v>2</v>
      </c>
      <c r="AC121" s="24">
        <v>-5.8653300000000002E-3</v>
      </c>
      <c r="AD121" s="27">
        <f t="shared" si="79"/>
        <v>4</v>
      </c>
      <c r="AE121" s="23">
        <v>-5.0848099999999997E-4</v>
      </c>
      <c r="AF121" s="28">
        <f>SUM($AB$94:AB120)</f>
        <v>48</v>
      </c>
      <c r="AG121" s="23">
        <v>1.20159E-5</v>
      </c>
      <c r="AH121" s="9">
        <f t="shared" si="70"/>
        <v>2304</v>
      </c>
      <c r="AI121" s="29">
        <v>5.03604E-2</v>
      </c>
      <c r="AJ121" s="27">
        <f t="shared" si="71"/>
        <v>3.6897062892473964E-2</v>
      </c>
      <c r="AK121" s="8"/>
      <c r="AL121" s="9">
        <v>26</v>
      </c>
      <c r="AM121" s="19">
        <f t="shared" si="72"/>
        <v>2</v>
      </c>
      <c r="AN121" s="19">
        <f t="shared" si="73"/>
        <v>2</v>
      </c>
      <c r="AO121" s="24">
        <v>3.1192999999999998E-4</v>
      </c>
      <c r="AP121" s="21">
        <f t="shared" si="89"/>
        <v>6.0976885268135106E-2</v>
      </c>
      <c r="AQ121" s="24">
        <v>2.90737E-4</v>
      </c>
      <c r="AR121" s="21">
        <f t="shared" si="84"/>
        <v>3.5741428300301484E-2</v>
      </c>
      <c r="AS121" s="24">
        <v>6.6824400000000002E-4</v>
      </c>
      <c r="AT121" s="27">
        <f t="shared" si="85"/>
        <v>2</v>
      </c>
      <c r="AU121" s="24">
        <v>-1.3482899999999999E-4</v>
      </c>
      <c r="AV121" s="27">
        <f t="shared" si="86"/>
        <v>4</v>
      </c>
      <c r="AW121" s="23">
        <v>-2.0327699999999999E-5</v>
      </c>
      <c r="AX121" s="30">
        <f>SUM($AM$94:AM120)</f>
        <v>50</v>
      </c>
      <c r="AY121" s="23">
        <v>7.0969799999999995E-8</v>
      </c>
      <c r="AZ121" s="9">
        <f t="shared" si="74"/>
        <v>2500</v>
      </c>
      <c r="BA121" s="29">
        <v>9.4692300000000001E-4</v>
      </c>
      <c r="BB121" s="27">
        <f t="shared" si="75"/>
        <v>9.3454637546143426E-4</v>
      </c>
    </row>
    <row r="123" spans="2:54" ht="17" x14ac:dyDescent="0.4">
      <c r="B123" s="36" t="s">
        <v>37</v>
      </c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</row>
    <row r="124" spans="2:54" x14ac:dyDescent="0.35">
      <c r="B124" s="32" t="s">
        <v>14</v>
      </c>
      <c r="C124" s="33"/>
      <c r="D124" s="37"/>
      <c r="E124" s="33"/>
      <c r="F124" s="37"/>
      <c r="G124" s="33"/>
      <c r="H124" s="37"/>
      <c r="I124" s="33"/>
      <c r="J124" s="37"/>
      <c r="K124" s="33"/>
      <c r="L124" s="33"/>
      <c r="M124" s="33"/>
      <c r="N124" s="35"/>
      <c r="O124" s="35"/>
      <c r="P124" s="33"/>
      <c r="Q124" s="33"/>
      <c r="R124" s="34"/>
      <c r="S124" s="8"/>
      <c r="T124" s="32" t="s">
        <v>10</v>
      </c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5"/>
      <c r="AG124" s="35"/>
      <c r="AH124" s="35"/>
      <c r="AI124" s="33"/>
      <c r="AJ124" s="34"/>
      <c r="AK124" s="8"/>
      <c r="AL124" s="32" t="s">
        <v>19</v>
      </c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5"/>
      <c r="AY124" s="35"/>
      <c r="AZ124" s="35"/>
      <c r="BA124" s="33"/>
      <c r="BB124" s="34"/>
    </row>
    <row r="125" spans="2:54" x14ac:dyDescent="0.35">
      <c r="B125" s="9" t="s">
        <v>9</v>
      </c>
      <c r="C125" s="9" t="s">
        <v>33</v>
      </c>
      <c r="D125" s="9" t="s">
        <v>0</v>
      </c>
      <c r="E125" s="10" t="s">
        <v>21</v>
      </c>
      <c r="F125" s="9" t="s">
        <v>29</v>
      </c>
      <c r="G125" s="10" t="s">
        <v>22</v>
      </c>
      <c r="H125" s="9" t="s">
        <v>30</v>
      </c>
      <c r="I125" s="10" t="s">
        <v>20</v>
      </c>
      <c r="J125" s="9" t="s">
        <v>31</v>
      </c>
      <c r="K125" s="10" t="s">
        <v>24</v>
      </c>
      <c r="L125" s="11" t="s">
        <v>32</v>
      </c>
      <c r="M125" s="12" t="s">
        <v>27</v>
      </c>
      <c r="N125" s="13" t="s">
        <v>25</v>
      </c>
      <c r="O125" s="14" t="s">
        <v>28</v>
      </c>
      <c r="P125" s="15" t="s">
        <v>26</v>
      </c>
      <c r="Q125" s="10" t="s">
        <v>23</v>
      </c>
      <c r="R125" s="9" t="s">
        <v>3</v>
      </c>
      <c r="S125" s="8"/>
      <c r="T125" s="9" t="s">
        <v>9</v>
      </c>
      <c r="U125" s="9" t="s">
        <v>33</v>
      </c>
      <c r="V125" s="9" t="s">
        <v>0</v>
      </c>
      <c r="W125" s="10" t="s">
        <v>21</v>
      </c>
      <c r="X125" s="9" t="s">
        <v>29</v>
      </c>
      <c r="Y125" s="10" t="s">
        <v>22</v>
      </c>
      <c r="Z125" s="9" t="s">
        <v>30</v>
      </c>
      <c r="AA125" s="10" t="s">
        <v>20</v>
      </c>
      <c r="AB125" s="9" t="s">
        <v>31</v>
      </c>
      <c r="AC125" s="10" t="s">
        <v>24</v>
      </c>
      <c r="AD125" s="9" t="s">
        <v>32</v>
      </c>
      <c r="AE125" s="12" t="s">
        <v>27</v>
      </c>
      <c r="AF125" s="16" t="s">
        <v>25</v>
      </c>
      <c r="AG125" s="17" t="s">
        <v>28</v>
      </c>
      <c r="AH125" s="18" t="s">
        <v>26</v>
      </c>
      <c r="AI125" s="12" t="s">
        <v>23</v>
      </c>
      <c r="AJ125" s="9" t="s">
        <v>10</v>
      </c>
      <c r="AK125" s="8"/>
      <c r="AL125" s="9" t="s">
        <v>9</v>
      </c>
      <c r="AM125" s="9" t="s">
        <v>33</v>
      </c>
      <c r="AN125" s="9" t="s">
        <v>0</v>
      </c>
      <c r="AO125" s="10" t="s">
        <v>21</v>
      </c>
      <c r="AP125" s="9" t="s">
        <v>29</v>
      </c>
      <c r="AQ125" s="10" t="s">
        <v>22</v>
      </c>
      <c r="AR125" s="9" t="s">
        <v>30</v>
      </c>
      <c r="AS125" s="10" t="s">
        <v>20</v>
      </c>
      <c r="AT125" s="9" t="s">
        <v>31</v>
      </c>
      <c r="AU125" s="10" t="s">
        <v>24</v>
      </c>
      <c r="AV125" s="9" t="s">
        <v>32</v>
      </c>
      <c r="AW125" s="12" t="s">
        <v>27</v>
      </c>
      <c r="AX125" s="16" t="s">
        <v>25</v>
      </c>
      <c r="AY125" s="17" t="s">
        <v>28</v>
      </c>
      <c r="AZ125" s="18" t="s">
        <v>26</v>
      </c>
      <c r="BA125" s="12" t="s">
        <v>23</v>
      </c>
      <c r="BB125" s="9" t="s">
        <v>19</v>
      </c>
    </row>
    <row r="126" spans="2:54" x14ac:dyDescent="0.35">
      <c r="B126" s="19">
        <v>0</v>
      </c>
      <c r="C126" s="19">
        <v>0</v>
      </c>
      <c r="D126" s="19">
        <v>0</v>
      </c>
      <c r="E126" s="20">
        <v>0.10054200000000001</v>
      </c>
      <c r="F126" s="21">
        <v>0</v>
      </c>
      <c r="G126" s="20">
        <v>-2.1331700000000002E-3</v>
      </c>
      <c r="H126" s="21">
        <v>0</v>
      </c>
      <c r="I126" s="20">
        <v>1.2649499999999999E-2</v>
      </c>
      <c r="J126" s="21">
        <v>0</v>
      </c>
      <c r="K126" s="20">
        <v>-1.18031E-3</v>
      </c>
      <c r="L126" s="22">
        <f>J126^2</f>
        <v>0</v>
      </c>
      <c r="M126" s="23">
        <v>-3.6413899999999998E-4</v>
      </c>
      <c r="N126" s="22">
        <f>SUM($C$125:C125)</f>
        <v>0</v>
      </c>
      <c r="O126" s="24">
        <v>9.7911300000000001E-7</v>
      </c>
      <c r="P126" s="25">
        <f>N126^2</f>
        <v>0</v>
      </c>
      <c r="Q126" s="24">
        <v>4.9503999999999999E-2</v>
      </c>
      <c r="R126" s="26">
        <f>E126*F126+G126*H126+I126*J126+K126*L126+M126*N126+O126*P126+Q126</f>
        <v>4.9503999999999999E-2</v>
      </c>
      <c r="S126" s="8"/>
      <c r="T126" s="19">
        <v>0</v>
      </c>
      <c r="U126" s="19">
        <f t="shared" ref="U126:U152" si="90">C126</f>
        <v>0</v>
      </c>
      <c r="V126" s="19">
        <f t="shared" ref="V126:V152" si="91">D126</f>
        <v>0</v>
      </c>
      <c r="W126" s="24">
        <v>6.8494799999999995E-2</v>
      </c>
      <c r="X126" s="21">
        <v>0</v>
      </c>
      <c r="Y126" s="24">
        <v>-4.2084000000000003E-2</v>
      </c>
      <c r="Z126" s="21">
        <v>0</v>
      </c>
      <c r="AA126" s="24">
        <v>2.0239899999999998E-3</v>
      </c>
      <c r="AB126" s="27">
        <f t="shared" ref="AB126:AB152" si="92">J126</f>
        <v>0</v>
      </c>
      <c r="AC126" s="24">
        <v>-5.8653300000000002E-3</v>
      </c>
      <c r="AD126" s="27">
        <f>AB126^2</f>
        <v>0</v>
      </c>
      <c r="AE126" s="23">
        <v>-5.0848099999999997E-4</v>
      </c>
      <c r="AF126" s="28">
        <f>SUM($U$125:U125)</f>
        <v>0</v>
      </c>
      <c r="AG126" s="23">
        <v>1.20159E-5</v>
      </c>
      <c r="AH126" s="9">
        <f t="shared" ref="AH126:AH152" si="93">AF126^2</f>
        <v>0</v>
      </c>
      <c r="AI126" s="29">
        <v>5.03604E-2</v>
      </c>
      <c r="AJ126" s="27">
        <f t="shared" ref="AJ126:AJ152" si="94">W126*X126+Y126*Z126+AA126*AB126+AC126*AD126+AE126*AF126+AG126*AH126+AI126</f>
        <v>5.03604E-2</v>
      </c>
      <c r="AK126" s="8"/>
      <c r="AL126" s="19">
        <v>0</v>
      </c>
      <c r="AM126" s="19">
        <f t="shared" ref="AM126:AM152" si="95">U126</f>
        <v>0</v>
      </c>
      <c r="AN126" s="19">
        <f t="shared" ref="AN126:AN152" si="96">V126</f>
        <v>0</v>
      </c>
      <c r="AO126" s="24">
        <v>3.1192999999999998E-4</v>
      </c>
      <c r="AP126" s="21">
        <v>0</v>
      </c>
      <c r="AQ126" s="24">
        <v>2.90737E-4</v>
      </c>
      <c r="AR126" s="21">
        <v>0</v>
      </c>
      <c r="AS126" s="24">
        <v>6.6824400000000002E-4</v>
      </c>
      <c r="AT126" s="27">
        <f>AB126</f>
        <v>0</v>
      </c>
      <c r="AU126" s="24">
        <v>-1.3482899999999999E-4</v>
      </c>
      <c r="AV126" s="27">
        <f>AT126^2</f>
        <v>0</v>
      </c>
      <c r="AW126" s="23">
        <v>-2.0327699999999999E-5</v>
      </c>
      <c r="AX126" s="30">
        <f>SUM($AM$125:AM125)</f>
        <v>0</v>
      </c>
      <c r="AY126" s="23">
        <v>7.0969799999999995E-8</v>
      </c>
      <c r="AZ126" s="9">
        <f t="shared" ref="AZ126:AZ152" si="97">AX126^2</f>
        <v>0</v>
      </c>
      <c r="BA126" s="29">
        <v>9.4692300000000001E-4</v>
      </c>
      <c r="BB126" s="27">
        <f t="shared" ref="BB126:BB152" si="98">AO126*AP126+AQ126*AR126+AS126*AT126+AU126*AV126+AW126*AX126+AY126*AZ126+BA126</f>
        <v>9.4692300000000001E-4</v>
      </c>
    </row>
    <row r="127" spans="2:54" x14ac:dyDescent="0.35">
      <c r="B127" s="19">
        <v>1</v>
      </c>
      <c r="C127" s="19">
        <v>3</v>
      </c>
      <c r="D127" s="19">
        <v>0</v>
      </c>
      <c r="E127" s="20">
        <v>0.10054200000000001</v>
      </c>
      <c r="F127" s="21">
        <v>0</v>
      </c>
      <c r="G127" s="20">
        <v>-2.1331700000000002E-3</v>
      </c>
      <c r="H127" s="21">
        <f>AJ126</f>
        <v>5.03604E-2</v>
      </c>
      <c r="I127" s="20">
        <v>1.2649499999999999E-2</v>
      </c>
      <c r="J127" s="21">
        <f>C126</f>
        <v>0</v>
      </c>
      <c r="K127" s="20">
        <v>-1.18031E-3</v>
      </c>
      <c r="L127" s="22">
        <f t="shared" ref="L127:L152" si="99">J127^2</f>
        <v>0</v>
      </c>
      <c r="M127" s="23">
        <v>-3.6413899999999998E-4</v>
      </c>
      <c r="N127" s="22">
        <f>SUM($C$125:C126)</f>
        <v>0</v>
      </c>
      <c r="O127" s="24">
        <v>9.7911300000000001E-7</v>
      </c>
      <c r="P127" s="25">
        <f t="shared" ref="P127:P151" si="100">N127^2</f>
        <v>0</v>
      </c>
      <c r="Q127" s="24">
        <v>4.9503999999999999E-2</v>
      </c>
      <c r="R127" s="26">
        <f t="shared" ref="R127:R152" si="101">E127*F127+G127*H127+I127*J127+K127*L127+M127*N127+O127*P127+Q127</f>
        <v>4.9396572705532001E-2</v>
      </c>
      <c r="S127" s="8"/>
      <c r="T127" s="19">
        <v>1</v>
      </c>
      <c r="U127" s="19">
        <f t="shared" si="90"/>
        <v>3</v>
      </c>
      <c r="V127" s="19">
        <f t="shared" si="91"/>
        <v>0</v>
      </c>
      <c r="W127" s="24">
        <v>6.8494799999999995E-2</v>
      </c>
      <c r="X127" s="21">
        <f>R126</f>
        <v>4.9503999999999999E-2</v>
      </c>
      <c r="Y127" s="24">
        <v>-4.2084000000000003E-2</v>
      </c>
      <c r="Z127" s="21">
        <f>AJ126</f>
        <v>5.03604E-2</v>
      </c>
      <c r="AA127" s="24">
        <v>2.0239899999999998E-3</v>
      </c>
      <c r="AB127" s="27">
        <f t="shared" si="92"/>
        <v>0</v>
      </c>
      <c r="AC127" s="24">
        <v>-5.8653300000000002E-3</v>
      </c>
      <c r="AD127" s="27">
        <f t="shared" ref="AD127:AD152" si="102">AB127^2</f>
        <v>0</v>
      </c>
      <c r="AE127" s="23">
        <v>-5.0848099999999997E-4</v>
      </c>
      <c r="AF127" s="28">
        <f>SUM($U$125:U126)</f>
        <v>0</v>
      </c>
      <c r="AG127" s="23">
        <v>1.20159E-5</v>
      </c>
      <c r="AH127" s="9">
        <f t="shared" si="93"/>
        <v>0</v>
      </c>
      <c r="AI127" s="29">
        <v>5.03604E-2</v>
      </c>
      <c r="AJ127" s="27">
        <f t="shared" si="94"/>
        <v>5.1631799505599998E-2</v>
      </c>
      <c r="AK127" s="8"/>
      <c r="AL127" s="19">
        <v>1</v>
      </c>
      <c r="AM127" s="19">
        <f t="shared" si="95"/>
        <v>3</v>
      </c>
      <c r="AN127" s="19">
        <f t="shared" si="96"/>
        <v>0</v>
      </c>
      <c r="AO127" s="24">
        <v>3.1192999999999998E-4</v>
      </c>
      <c r="AP127" s="21">
        <f>R126</f>
        <v>4.9503999999999999E-2</v>
      </c>
      <c r="AQ127" s="24">
        <v>2.90737E-4</v>
      </c>
      <c r="AR127" s="21">
        <f>AJ126</f>
        <v>5.03604E-2</v>
      </c>
      <c r="AS127" s="24">
        <v>6.6824400000000002E-4</v>
      </c>
      <c r="AT127" s="27">
        <f>AM126</f>
        <v>0</v>
      </c>
      <c r="AU127" s="24">
        <v>-1.3482899999999999E-4</v>
      </c>
      <c r="AV127" s="27">
        <f>AT127^2</f>
        <v>0</v>
      </c>
      <c r="AW127" s="23">
        <v>-2.0327699999999999E-5</v>
      </c>
      <c r="AX127" s="30">
        <f>SUM($AM$125:AM126)</f>
        <v>0</v>
      </c>
      <c r="AY127" s="23">
        <v>7.0969799999999995E-8</v>
      </c>
      <c r="AZ127" s="9">
        <f t="shared" si="97"/>
        <v>0</v>
      </c>
      <c r="BA127" s="29">
        <v>9.4692300000000001E-4</v>
      </c>
      <c r="BB127" s="27">
        <f>AO127*AP127+AQ127*AR127+AS127*AT127+AU127*AV127+AW127*AX127+AY127*AZ127+BA127</f>
        <v>9.7700641433480007E-4</v>
      </c>
    </row>
    <row r="128" spans="2:54" x14ac:dyDescent="0.35">
      <c r="B128" s="19">
        <v>2</v>
      </c>
      <c r="C128" s="19">
        <v>3</v>
      </c>
      <c r="D128" s="19">
        <f>C127</f>
        <v>3</v>
      </c>
      <c r="E128" s="20">
        <v>0.10054200000000001</v>
      </c>
      <c r="F128" s="21">
        <f>R127</f>
        <v>4.9396572705532001E-2</v>
      </c>
      <c r="G128" s="20">
        <v>-2.1331700000000002E-3</v>
      </c>
      <c r="H128" s="21">
        <f t="shared" ref="H128:H152" si="103">AJ127</f>
        <v>5.1631799505599998E-2</v>
      </c>
      <c r="I128" s="20">
        <v>1.2649499999999999E-2</v>
      </c>
      <c r="J128" s="21">
        <f t="shared" ref="J128:J151" si="104">C127</f>
        <v>3</v>
      </c>
      <c r="K128" s="20">
        <v>-1.18031E-3</v>
      </c>
      <c r="L128" s="22">
        <f t="shared" si="99"/>
        <v>9</v>
      </c>
      <c r="M128" s="23">
        <v>-3.6413899999999998E-4</v>
      </c>
      <c r="N128" s="22">
        <f>SUM($C$125:C127)</f>
        <v>3</v>
      </c>
      <c r="O128" s="24">
        <v>9.7911300000000001E-7</v>
      </c>
      <c r="P128" s="25">
        <f t="shared" si="100"/>
        <v>9</v>
      </c>
      <c r="Q128" s="24">
        <v>4.9503999999999999E-2</v>
      </c>
      <c r="R128" s="26">
        <f t="shared" si="101"/>
        <v>8.0602395824208237E-2</v>
      </c>
      <c r="S128" s="8"/>
      <c r="T128" s="19">
        <v>2</v>
      </c>
      <c r="U128" s="19">
        <f t="shared" si="90"/>
        <v>3</v>
      </c>
      <c r="V128" s="19">
        <f t="shared" si="91"/>
        <v>3</v>
      </c>
      <c r="W128" s="24">
        <v>6.8494799999999995E-2</v>
      </c>
      <c r="X128" s="21">
        <f t="shared" ref="X128:X152" si="105">R127</f>
        <v>4.9396572705532001E-2</v>
      </c>
      <c r="Y128" s="24">
        <v>-4.2084000000000003E-2</v>
      </c>
      <c r="Z128" s="21">
        <f t="shared" ref="Z128:Z152" si="106">AJ127</f>
        <v>5.1631799505599998E-2</v>
      </c>
      <c r="AA128" s="24">
        <v>2.0239899999999998E-3</v>
      </c>
      <c r="AB128" s="27">
        <f t="shared" si="92"/>
        <v>3</v>
      </c>
      <c r="AC128" s="24">
        <v>-5.8653300000000002E-3</v>
      </c>
      <c r="AD128" s="27">
        <f t="shared" si="102"/>
        <v>9</v>
      </c>
      <c r="AE128" s="23">
        <v>-5.0848099999999997E-4</v>
      </c>
      <c r="AF128" s="28">
        <f>SUM($U$125:U127)</f>
        <v>3</v>
      </c>
      <c r="AG128" s="23">
        <v>1.20159E-5</v>
      </c>
      <c r="AH128" s="9">
        <f t="shared" si="93"/>
        <v>9</v>
      </c>
      <c r="AI128" s="29">
        <v>5.03604E-2</v>
      </c>
      <c r="AJ128" s="27">
        <f t="shared" si="94"/>
        <v>3.4376358177571967E-3</v>
      </c>
      <c r="AK128" s="8"/>
      <c r="AL128" s="19">
        <v>2</v>
      </c>
      <c r="AM128" s="19">
        <f t="shared" si="95"/>
        <v>3</v>
      </c>
      <c r="AN128" s="19">
        <f t="shared" si="96"/>
        <v>3</v>
      </c>
      <c r="AO128" s="24">
        <v>3.1192999999999998E-4</v>
      </c>
      <c r="AP128" s="21">
        <f>R127</f>
        <v>4.9396572705532001E-2</v>
      </c>
      <c r="AQ128" s="24">
        <v>2.90737E-4</v>
      </c>
      <c r="AR128" s="21">
        <f t="shared" ref="AR128:AR152" si="107">AJ127</f>
        <v>5.1631799505599998E-2</v>
      </c>
      <c r="AS128" s="24">
        <v>6.6824400000000002E-4</v>
      </c>
      <c r="AT128" s="27">
        <f t="shared" ref="AT128:AT152" si="108">AM127</f>
        <v>3</v>
      </c>
      <c r="AU128" s="24">
        <v>-1.3482899999999999E-4</v>
      </c>
      <c r="AV128" s="27">
        <f t="shared" ref="AV128:AV152" si="109">AT128^2</f>
        <v>9</v>
      </c>
      <c r="AW128" s="23">
        <v>-2.0327699999999999E-5</v>
      </c>
      <c r="AX128" s="30">
        <f>SUM($AM$125:AM127)</f>
        <v>3</v>
      </c>
      <c r="AY128" s="23">
        <v>7.0969799999999995E-8</v>
      </c>
      <c r="AZ128" s="9">
        <f t="shared" si="97"/>
        <v>9</v>
      </c>
      <c r="BA128" s="29">
        <v>9.4692300000000001E-4</v>
      </c>
      <c r="BB128" s="27">
        <f t="shared" si="98"/>
        <v>1.7082691756168966E-3</v>
      </c>
    </row>
    <row r="129" spans="2:54" x14ac:dyDescent="0.35">
      <c r="B129" s="19">
        <v>3</v>
      </c>
      <c r="C129" s="19">
        <v>3</v>
      </c>
      <c r="D129" s="19">
        <f t="shared" ref="D129:D152" si="110">C128</f>
        <v>3</v>
      </c>
      <c r="E129" s="20">
        <v>0.10054200000000001</v>
      </c>
      <c r="F129" s="21">
        <f t="shared" ref="F129:F152" si="111">R128</f>
        <v>8.0602395824208237E-2</v>
      </c>
      <c r="G129" s="20">
        <v>-2.1331700000000002E-3</v>
      </c>
      <c r="H129" s="21">
        <f t="shared" si="103"/>
        <v>3.4376358177571967E-3</v>
      </c>
      <c r="I129" s="20">
        <v>1.2649499999999999E-2</v>
      </c>
      <c r="J129" s="21">
        <f t="shared" si="104"/>
        <v>3</v>
      </c>
      <c r="K129" s="20">
        <v>-1.18031E-3</v>
      </c>
      <c r="L129" s="22">
        <f t="shared" si="99"/>
        <v>9</v>
      </c>
      <c r="M129" s="23">
        <v>-3.6413899999999998E-4</v>
      </c>
      <c r="N129" s="22">
        <f>SUM($C$125:C128)</f>
        <v>6</v>
      </c>
      <c r="O129" s="24">
        <v>9.7911300000000001E-7</v>
      </c>
      <c r="P129" s="25">
        <f t="shared" si="100"/>
        <v>36</v>
      </c>
      <c r="Q129" s="24">
        <v>4.9503999999999999E-2</v>
      </c>
      <c r="R129" s="26">
        <f t="shared" si="101"/>
        <v>8.2776717087360174E-2</v>
      </c>
      <c r="S129" s="8"/>
      <c r="T129" s="19">
        <v>3</v>
      </c>
      <c r="U129" s="19">
        <f t="shared" si="90"/>
        <v>3</v>
      </c>
      <c r="V129" s="19">
        <f t="shared" si="91"/>
        <v>3</v>
      </c>
      <c r="W129" s="24">
        <v>6.8494799999999995E-2</v>
      </c>
      <c r="X129" s="21">
        <f t="shared" si="105"/>
        <v>8.0602395824208237E-2</v>
      </c>
      <c r="Y129" s="24">
        <v>-4.2084000000000003E-2</v>
      </c>
      <c r="Z129" s="21">
        <f t="shared" si="106"/>
        <v>3.4376358177571967E-3</v>
      </c>
      <c r="AA129" s="24">
        <v>2.0239899999999998E-3</v>
      </c>
      <c r="AB129" s="27">
        <f t="shared" si="92"/>
        <v>3</v>
      </c>
      <c r="AC129" s="24">
        <v>-5.8653300000000002E-3</v>
      </c>
      <c r="AD129" s="27">
        <f t="shared" si="102"/>
        <v>9</v>
      </c>
      <c r="AE129" s="23">
        <v>-5.0848099999999997E-4</v>
      </c>
      <c r="AF129" s="28">
        <f>SUM($U$125:U128)</f>
        <v>6</v>
      </c>
      <c r="AG129" s="23">
        <v>1.20159E-5</v>
      </c>
      <c r="AH129" s="9">
        <f t="shared" si="93"/>
        <v>36</v>
      </c>
      <c r="AI129" s="29">
        <v>5.03604E-2</v>
      </c>
      <c r="AJ129" s="27">
        <f t="shared" si="94"/>
        <v>6.4022619157454719E-3</v>
      </c>
      <c r="AK129" s="8"/>
      <c r="AL129" s="19">
        <v>3</v>
      </c>
      <c r="AM129" s="19">
        <f t="shared" si="95"/>
        <v>3</v>
      </c>
      <c r="AN129" s="19">
        <f t="shared" si="96"/>
        <v>3</v>
      </c>
      <c r="AO129" s="24">
        <v>3.1192999999999998E-4</v>
      </c>
      <c r="AP129" s="21">
        <f t="shared" ref="AP129:AP152" si="112">R128</f>
        <v>8.0602395824208237E-2</v>
      </c>
      <c r="AQ129" s="24">
        <v>2.90737E-4</v>
      </c>
      <c r="AR129" s="21">
        <f t="shared" si="107"/>
        <v>3.4376358177571967E-3</v>
      </c>
      <c r="AS129" s="24">
        <v>6.6824400000000002E-4</v>
      </c>
      <c r="AT129" s="27">
        <f t="shared" si="108"/>
        <v>3</v>
      </c>
      <c r="AU129" s="24">
        <v>-1.3482899999999999E-4</v>
      </c>
      <c r="AV129" s="27">
        <f t="shared" si="109"/>
        <v>9</v>
      </c>
      <c r="AW129" s="23">
        <v>-2.0327699999999999E-5</v>
      </c>
      <c r="AX129" s="30">
        <f>SUM($AM$125:AM128)</f>
        <v>6</v>
      </c>
      <c r="AY129" s="23">
        <v>7.0969799999999995E-8</v>
      </c>
      <c r="AZ129" s="9">
        <f t="shared" si="97"/>
        <v>36</v>
      </c>
      <c r="BA129" s="29">
        <v>9.4692300000000001E-4</v>
      </c>
      <c r="BB129" s="27">
        <f t="shared" si="98"/>
        <v>1.6449244660541925E-3</v>
      </c>
    </row>
    <row r="130" spans="2:54" x14ac:dyDescent="0.35">
      <c r="B130" s="19">
        <v>4</v>
      </c>
      <c r="C130" s="19">
        <v>3</v>
      </c>
      <c r="D130" s="19">
        <f t="shared" si="110"/>
        <v>3</v>
      </c>
      <c r="E130" s="20">
        <v>0.10054200000000001</v>
      </c>
      <c r="F130" s="21">
        <f t="shared" si="111"/>
        <v>8.2776717087360174E-2</v>
      </c>
      <c r="G130" s="20">
        <v>-2.1331700000000002E-3</v>
      </c>
      <c r="H130" s="21">
        <f t="shared" si="103"/>
        <v>6.4022619157454719E-3</v>
      </c>
      <c r="I130" s="20">
        <v>1.2649499999999999E-2</v>
      </c>
      <c r="J130" s="21">
        <f t="shared" si="104"/>
        <v>3</v>
      </c>
      <c r="K130" s="20">
        <v>-1.18031E-3</v>
      </c>
      <c r="L130" s="22">
        <f t="shared" si="99"/>
        <v>9</v>
      </c>
      <c r="M130" s="23">
        <v>-3.6413899999999998E-4</v>
      </c>
      <c r="N130" s="22">
        <f>SUM($C$125:C129)</f>
        <v>9</v>
      </c>
      <c r="O130" s="24">
        <v>9.7911300000000001E-7</v>
      </c>
      <c r="P130" s="25">
        <f t="shared" si="100"/>
        <v>81</v>
      </c>
      <c r="Q130" s="24">
        <v>4.9503999999999999E-2</v>
      </c>
      <c r="R130" s="26">
        <f t="shared" si="101"/>
        <v>8.1940646729346561E-2</v>
      </c>
      <c r="S130" s="8"/>
      <c r="T130" s="19">
        <v>4</v>
      </c>
      <c r="U130" s="19">
        <f t="shared" si="90"/>
        <v>3</v>
      </c>
      <c r="V130" s="19">
        <f t="shared" si="91"/>
        <v>3</v>
      </c>
      <c r="W130" s="24">
        <v>6.8494799999999995E-2</v>
      </c>
      <c r="X130" s="21">
        <f t="shared" si="105"/>
        <v>8.2776717087360174E-2</v>
      </c>
      <c r="Y130" s="24">
        <v>-4.2084000000000003E-2</v>
      </c>
      <c r="Z130" s="21">
        <f t="shared" si="106"/>
        <v>6.4022619157454719E-3</v>
      </c>
      <c r="AA130" s="24">
        <v>2.0239899999999998E-3</v>
      </c>
      <c r="AB130" s="27">
        <f t="shared" si="92"/>
        <v>3</v>
      </c>
      <c r="AC130" s="24">
        <v>-5.8653300000000002E-3</v>
      </c>
      <c r="AD130" s="27">
        <f t="shared" si="102"/>
        <v>9</v>
      </c>
      <c r="AE130" s="23">
        <v>-5.0848099999999997E-4</v>
      </c>
      <c r="AF130" s="28">
        <f>SUM($U$125:U129)</f>
        <v>9</v>
      </c>
      <c r="AG130" s="23">
        <v>1.20159E-5</v>
      </c>
      <c r="AH130" s="9">
        <f t="shared" si="93"/>
        <v>81</v>
      </c>
      <c r="AI130" s="29">
        <v>5.03604E-2</v>
      </c>
      <c r="AJ130" s="27">
        <f t="shared" si="94"/>
        <v>5.4417007910930876E-3</v>
      </c>
      <c r="AK130" s="8"/>
      <c r="AL130" s="19">
        <v>4</v>
      </c>
      <c r="AM130" s="19">
        <f t="shared" si="95"/>
        <v>3</v>
      </c>
      <c r="AN130" s="19">
        <f t="shared" si="96"/>
        <v>3</v>
      </c>
      <c r="AO130" s="24">
        <v>3.1192999999999998E-4</v>
      </c>
      <c r="AP130" s="21">
        <f t="shared" si="112"/>
        <v>8.2776717087360174E-2</v>
      </c>
      <c r="AQ130" s="24">
        <v>2.90737E-4</v>
      </c>
      <c r="AR130" s="21">
        <f t="shared" si="107"/>
        <v>6.4022619157454719E-3</v>
      </c>
      <c r="AS130" s="24">
        <v>6.6824400000000002E-4</v>
      </c>
      <c r="AT130" s="27">
        <f t="shared" si="108"/>
        <v>3</v>
      </c>
      <c r="AU130" s="24">
        <v>-1.3482899999999999E-4</v>
      </c>
      <c r="AV130" s="27">
        <f t="shared" si="109"/>
        <v>9</v>
      </c>
      <c r="AW130" s="23">
        <v>-2.0327699999999999E-5</v>
      </c>
      <c r="AX130" s="30">
        <f>SUM($AM$125:AM129)</f>
        <v>9</v>
      </c>
      <c r="AY130" s="23">
        <v>7.0969799999999995E-8</v>
      </c>
      <c r="AZ130" s="9">
        <f t="shared" si="97"/>
        <v>81</v>
      </c>
      <c r="BA130" s="29">
        <v>9.4692300000000001E-4</v>
      </c>
      <c r="BB130" s="27">
        <f t="shared" si="98"/>
        <v>1.5886751695836586E-3</v>
      </c>
    </row>
    <row r="131" spans="2:54" x14ac:dyDescent="0.35">
      <c r="B131" s="19">
        <v>5</v>
      </c>
      <c r="C131" s="19">
        <v>3</v>
      </c>
      <c r="D131" s="19">
        <f t="shared" si="110"/>
        <v>3</v>
      </c>
      <c r="E131" s="20">
        <v>0.10054200000000001</v>
      </c>
      <c r="F131" s="21">
        <f t="shared" si="111"/>
        <v>8.1940646729346561E-2</v>
      </c>
      <c r="G131" s="20">
        <v>-2.1331700000000002E-3</v>
      </c>
      <c r="H131" s="21">
        <f t="shared" si="103"/>
        <v>5.4417007910930876E-3</v>
      </c>
      <c r="I131" s="20">
        <v>1.2649499999999999E-2</v>
      </c>
      <c r="J131" s="21">
        <f t="shared" si="104"/>
        <v>3</v>
      </c>
      <c r="K131" s="20">
        <v>-1.18031E-3</v>
      </c>
      <c r="L131" s="22">
        <f t="shared" si="99"/>
        <v>9</v>
      </c>
      <c r="M131" s="23">
        <v>-3.6413899999999998E-4</v>
      </c>
      <c r="N131" s="22">
        <f>SUM($C$125:C130)</f>
        <v>12</v>
      </c>
      <c r="O131" s="24">
        <v>9.7911300000000001E-7</v>
      </c>
      <c r="P131" s="25">
        <f t="shared" si="100"/>
        <v>144</v>
      </c>
      <c r="Q131" s="24">
        <v>4.9503999999999999E-2</v>
      </c>
      <c r="R131" s="26">
        <f t="shared" si="101"/>
        <v>8.0827902702585414E-2</v>
      </c>
      <c r="S131" s="8"/>
      <c r="T131" s="19">
        <v>5</v>
      </c>
      <c r="U131" s="19">
        <f t="shared" si="90"/>
        <v>3</v>
      </c>
      <c r="V131" s="19">
        <f t="shared" si="91"/>
        <v>3</v>
      </c>
      <c r="W131" s="24">
        <v>6.8494799999999995E-2</v>
      </c>
      <c r="X131" s="21">
        <f t="shared" si="105"/>
        <v>8.1940646729346561E-2</v>
      </c>
      <c r="Y131" s="24">
        <v>-4.2084000000000003E-2</v>
      </c>
      <c r="Z131" s="21">
        <f t="shared" si="106"/>
        <v>5.4417007910930876E-3</v>
      </c>
      <c r="AA131" s="24">
        <v>2.0239899999999998E-3</v>
      </c>
      <c r="AB131" s="27">
        <f t="shared" si="92"/>
        <v>3</v>
      </c>
      <c r="AC131" s="24">
        <v>-5.8653300000000002E-3</v>
      </c>
      <c r="AD131" s="27">
        <f t="shared" si="102"/>
        <v>9</v>
      </c>
      <c r="AE131" s="23">
        <v>-5.0848099999999997E-4</v>
      </c>
      <c r="AF131" s="28">
        <f>SUM($U$125:U130)</f>
        <v>12</v>
      </c>
      <c r="AG131" s="23">
        <v>1.20159E-5</v>
      </c>
      <c r="AH131" s="9">
        <f t="shared" si="93"/>
        <v>144</v>
      </c>
      <c r="AI131" s="29">
        <v>5.03604E-2</v>
      </c>
      <c r="AJ131" s="27">
        <f t="shared" si="94"/>
        <v>4.6564172735048814E-3</v>
      </c>
      <c r="AK131" s="8"/>
      <c r="AL131" s="19">
        <v>5</v>
      </c>
      <c r="AM131" s="19">
        <f t="shared" si="95"/>
        <v>3</v>
      </c>
      <c r="AN131" s="19">
        <f t="shared" si="96"/>
        <v>3</v>
      </c>
      <c r="AO131" s="24">
        <v>3.1192999999999998E-4</v>
      </c>
      <c r="AP131" s="21">
        <f t="shared" si="112"/>
        <v>8.1940646729346561E-2</v>
      </c>
      <c r="AQ131" s="24">
        <v>2.90737E-4</v>
      </c>
      <c r="AR131" s="21">
        <f t="shared" si="107"/>
        <v>5.4417007910930876E-3</v>
      </c>
      <c r="AS131" s="24">
        <v>6.6824400000000002E-4</v>
      </c>
      <c r="AT131" s="27">
        <f t="shared" si="108"/>
        <v>3</v>
      </c>
      <c r="AU131" s="24">
        <v>-1.3482899999999999E-4</v>
      </c>
      <c r="AV131" s="27">
        <f t="shared" si="109"/>
        <v>9</v>
      </c>
      <c r="AW131" s="23">
        <v>-2.0327699999999999E-5</v>
      </c>
      <c r="AX131" s="30">
        <f>SUM($AM$125:AM130)</f>
        <v>12</v>
      </c>
      <c r="AY131" s="23">
        <v>7.0969799999999995E-8</v>
      </c>
      <c r="AZ131" s="9">
        <f t="shared" si="97"/>
        <v>144</v>
      </c>
      <c r="BA131" s="29">
        <v>9.4692300000000001E-4</v>
      </c>
      <c r="BB131" s="27">
        <f t="shared" si="98"/>
        <v>1.5316231008971851E-3</v>
      </c>
    </row>
    <row r="132" spans="2:54" x14ac:dyDescent="0.35">
      <c r="B132" s="19">
        <v>6</v>
      </c>
      <c r="C132" s="19">
        <v>3</v>
      </c>
      <c r="D132" s="19">
        <f t="shared" si="110"/>
        <v>3</v>
      </c>
      <c r="E132" s="20">
        <v>0.10054200000000001</v>
      </c>
      <c r="F132" s="21">
        <f t="shared" si="111"/>
        <v>8.0827902702585414E-2</v>
      </c>
      <c r="G132" s="20">
        <v>-2.1331700000000002E-3</v>
      </c>
      <c r="H132" s="21">
        <f t="shared" si="103"/>
        <v>4.6564172735048814E-3</v>
      </c>
      <c r="I132" s="20">
        <v>1.2649499999999999E-2</v>
      </c>
      <c r="J132" s="21">
        <f t="shared" si="104"/>
        <v>3</v>
      </c>
      <c r="K132" s="20">
        <v>-1.18031E-3</v>
      </c>
      <c r="L132" s="22">
        <f t="shared" si="99"/>
        <v>9</v>
      </c>
      <c r="M132" s="23">
        <v>-3.6413899999999998E-4</v>
      </c>
      <c r="N132" s="22">
        <f>SUM($C$125:C131)</f>
        <v>15</v>
      </c>
      <c r="O132" s="24">
        <v>9.7911300000000001E-7</v>
      </c>
      <c r="P132" s="25">
        <f t="shared" si="100"/>
        <v>225</v>
      </c>
      <c r="Q132" s="24">
        <v>4.9503999999999999E-2</v>
      </c>
      <c r="R132" s="26">
        <f t="shared" si="101"/>
        <v>7.9704591488888019E-2</v>
      </c>
      <c r="S132" s="8"/>
      <c r="T132" s="19">
        <v>6</v>
      </c>
      <c r="U132" s="19">
        <f t="shared" si="90"/>
        <v>3</v>
      </c>
      <c r="V132" s="19">
        <f t="shared" si="91"/>
        <v>3</v>
      </c>
      <c r="W132" s="24">
        <v>6.8494799999999995E-2</v>
      </c>
      <c r="X132" s="21">
        <f t="shared" si="105"/>
        <v>8.0827902702585414E-2</v>
      </c>
      <c r="Y132" s="24">
        <v>-4.2084000000000003E-2</v>
      </c>
      <c r="Z132" s="21">
        <f t="shared" si="106"/>
        <v>4.6564172735048814E-3</v>
      </c>
      <c r="AA132" s="24">
        <v>2.0239899999999998E-3</v>
      </c>
      <c r="AB132" s="27">
        <f t="shared" si="92"/>
        <v>3</v>
      </c>
      <c r="AC132" s="24">
        <v>-5.8653300000000002E-3</v>
      </c>
      <c r="AD132" s="27">
        <f t="shared" si="102"/>
        <v>9</v>
      </c>
      <c r="AE132" s="23">
        <v>-5.0848099999999997E-4</v>
      </c>
      <c r="AF132" s="28">
        <f>SUM($U$125:U131)</f>
        <v>15</v>
      </c>
      <c r="AG132" s="23">
        <v>1.20159E-5</v>
      </c>
      <c r="AH132" s="9">
        <f t="shared" si="93"/>
        <v>225</v>
      </c>
      <c r="AI132" s="29">
        <v>5.03604E-2</v>
      </c>
      <c r="AJ132" s="27">
        <f t="shared" si="94"/>
        <v>4.0610928654948655E-3</v>
      </c>
      <c r="AK132" s="8"/>
      <c r="AL132" s="19">
        <v>6</v>
      </c>
      <c r="AM132" s="19">
        <f t="shared" si="95"/>
        <v>3</v>
      </c>
      <c r="AN132" s="19">
        <f t="shared" si="96"/>
        <v>3</v>
      </c>
      <c r="AO132" s="24">
        <v>3.1192999999999998E-4</v>
      </c>
      <c r="AP132" s="21">
        <f t="shared" si="112"/>
        <v>8.0827902702585414E-2</v>
      </c>
      <c r="AQ132" s="24">
        <v>2.90737E-4</v>
      </c>
      <c r="AR132" s="21">
        <f t="shared" si="107"/>
        <v>4.6564172735048814E-3</v>
      </c>
      <c r="AS132" s="24">
        <v>6.6824400000000002E-4</v>
      </c>
      <c r="AT132" s="27">
        <f t="shared" si="108"/>
        <v>3</v>
      </c>
      <c r="AU132" s="24">
        <v>-1.3482899999999999E-4</v>
      </c>
      <c r="AV132" s="27">
        <f t="shared" si="109"/>
        <v>9</v>
      </c>
      <c r="AW132" s="23">
        <v>-2.0327699999999999E-5</v>
      </c>
      <c r="AX132" s="30">
        <f>SUM($AM$125:AM131)</f>
        <v>15</v>
      </c>
      <c r="AY132" s="23">
        <v>7.0969799999999995E-8</v>
      </c>
      <c r="AZ132" s="9">
        <f t="shared" si="97"/>
        <v>225</v>
      </c>
      <c r="BA132" s="29">
        <v>9.4692300000000001E-4</v>
      </c>
      <c r="BB132" s="27">
        <f t="shared" si="98"/>
        <v>1.4758131454788645E-3</v>
      </c>
    </row>
    <row r="133" spans="2:54" x14ac:dyDescent="0.35">
      <c r="B133" s="19">
        <v>7</v>
      </c>
      <c r="C133" s="19">
        <v>3</v>
      </c>
      <c r="D133" s="19">
        <f t="shared" si="110"/>
        <v>3</v>
      </c>
      <c r="E133" s="20">
        <v>0.10054200000000001</v>
      </c>
      <c r="F133" s="21">
        <f t="shared" si="111"/>
        <v>7.9704591488888019E-2</v>
      </c>
      <c r="G133" s="20">
        <v>-2.1331700000000002E-3</v>
      </c>
      <c r="H133" s="21">
        <f t="shared" si="103"/>
        <v>4.0610928654948655E-3</v>
      </c>
      <c r="I133" s="20">
        <v>1.2649499999999999E-2</v>
      </c>
      <c r="J133" s="21">
        <f t="shared" si="104"/>
        <v>3</v>
      </c>
      <c r="K133" s="20">
        <v>-1.18031E-3</v>
      </c>
      <c r="L133" s="22">
        <f t="shared" si="99"/>
        <v>9</v>
      </c>
      <c r="M133" s="23">
        <v>-3.6413899999999998E-4</v>
      </c>
      <c r="N133" s="22">
        <f>SUM($C$125:C132)</f>
        <v>18</v>
      </c>
      <c r="O133" s="24">
        <v>9.7911300000000001E-7</v>
      </c>
      <c r="P133" s="25">
        <f t="shared" si="100"/>
        <v>324</v>
      </c>
      <c r="Q133" s="24">
        <v>4.9503999999999999E-2</v>
      </c>
      <c r="R133" s="26">
        <f t="shared" si="101"/>
        <v>7.859743664800789E-2</v>
      </c>
      <c r="S133" s="8"/>
      <c r="T133" s="19">
        <v>7</v>
      </c>
      <c r="U133" s="19">
        <f t="shared" si="90"/>
        <v>3</v>
      </c>
      <c r="V133" s="19">
        <f t="shared" si="91"/>
        <v>3</v>
      </c>
      <c r="W133" s="24">
        <v>6.8494799999999995E-2</v>
      </c>
      <c r="X133" s="21">
        <f t="shared" si="105"/>
        <v>7.9704591488888019E-2</v>
      </c>
      <c r="Y133" s="24">
        <v>-4.2084000000000003E-2</v>
      </c>
      <c r="Z133" s="21">
        <f t="shared" si="106"/>
        <v>4.0610928654948655E-3</v>
      </c>
      <c r="AA133" s="24">
        <v>2.0239899999999998E-3</v>
      </c>
      <c r="AB133" s="27">
        <f t="shared" si="92"/>
        <v>3</v>
      </c>
      <c r="AC133" s="24">
        <v>-5.8653300000000002E-3</v>
      </c>
      <c r="AD133" s="27">
        <f t="shared" si="102"/>
        <v>9</v>
      </c>
      <c r="AE133" s="23">
        <v>-5.0848099999999997E-4</v>
      </c>
      <c r="AF133" s="28">
        <f>SUM($U$125:U132)</f>
        <v>18</v>
      </c>
      <c r="AG133" s="23">
        <v>1.20159E-5</v>
      </c>
      <c r="AH133" s="9">
        <f t="shared" si="93"/>
        <v>324</v>
      </c>
      <c r="AI133" s="29">
        <v>5.03604E-2</v>
      </c>
      <c r="AJ133" s="27">
        <f t="shared" si="94"/>
        <v>3.6733366209615939E-3</v>
      </c>
      <c r="AK133" s="8"/>
      <c r="AL133" s="19">
        <v>7</v>
      </c>
      <c r="AM133" s="19">
        <f t="shared" si="95"/>
        <v>3</v>
      </c>
      <c r="AN133" s="19">
        <f t="shared" si="96"/>
        <v>3</v>
      </c>
      <c r="AO133" s="24">
        <v>3.1192999999999998E-4</v>
      </c>
      <c r="AP133" s="21">
        <f t="shared" si="112"/>
        <v>7.9704591488888019E-2</v>
      </c>
      <c r="AQ133" s="24">
        <v>2.90737E-4</v>
      </c>
      <c r="AR133" s="21">
        <f t="shared" si="107"/>
        <v>4.0610928654948655E-3</v>
      </c>
      <c r="AS133" s="24">
        <v>6.6824400000000002E-4</v>
      </c>
      <c r="AT133" s="27">
        <f t="shared" si="108"/>
        <v>3</v>
      </c>
      <c r="AU133" s="24">
        <v>-1.3482899999999999E-4</v>
      </c>
      <c r="AV133" s="27">
        <f t="shared" si="109"/>
        <v>9</v>
      </c>
      <c r="AW133" s="23">
        <v>-2.0327699999999999E-5</v>
      </c>
      <c r="AX133" s="30">
        <f>SUM($AM$125:AM132)</f>
        <v>18</v>
      </c>
      <c r="AY133" s="23">
        <v>7.0969799999999995E-8</v>
      </c>
      <c r="AZ133" s="9">
        <f t="shared" si="97"/>
        <v>324</v>
      </c>
      <c r="BA133" s="29">
        <v>9.4692300000000001E-4</v>
      </c>
      <c r="BB133" s="27">
        <f t="shared" si="98"/>
        <v>1.4213325783795645E-3</v>
      </c>
    </row>
    <row r="134" spans="2:54" x14ac:dyDescent="0.35">
      <c r="B134" s="19">
        <v>8</v>
      </c>
      <c r="C134" s="19">
        <v>3</v>
      </c>
      <c r="D134" s="19">
        <f t="shared" si="110"/>
        <v>3</v>
      </c>
      <c r="E134" s="20">
        <v>0.10054200000000001</v>
      </c>
      <c r="F134" s="21">
        <f t="shared" si="111"/>
        <v>7.859743664800789E-2</v>
      </c>
      <c r="G134" s="20">
        <v>-2.1331700000000002E-3</v>
      </c>
      <c r="H134" s="21">
        <f t="shared" si="103"/>
        <v>3.6733366209615939E-3</v>
      </c>
      <c r="I134" s="20">
        <v>1.2649499999999999E-2</v>
      </c>
      <c r="J134" s="21">
        <f t="shared" si="104"/>
        <v>3</v>
      </c>
      <c r="K134" s="20">
        <v>-1.18031E-3</v>
      </c>
      <c r="L134" s="22">
        <f t="shared" si="99"/>
        <v>9</v>
      </c>
      <c r="M134" s="23">
        <v>-3.6413899999999998E-4</v>
      </c>
      <c r="N134" s="22">
        <f>SUM($C$125:C133)</f>
        <v>21</v>
      </c>
      <c r="O134" s="24">
        <v>9.7911300000000001E-7</v>
      </c>
      <c r="P134" s="25">
        <f t="shared" si="100"/>
        <v>441</v>
      </c>
      <c r="Q134" s="24">
        <v>4.9503999999999999E-2</v>
      </c>
      <c r="R134" s="26">
        <f t="shared" si="101"/>
        <v>7.7509087456984274E-2</v>
      </c>
      <c r="S134" s="8"/>
      <c r="T134" s="19">
        <v>8</v>
      </c>
      <c r="U134" s="19">
        <f t="shared" si="90"/>
        <v>3</v>
      </c>
      <c r="V134" s="19">
        <f t="shared" si="91"/>
        <v>3</v>
      </c>
      <c r="W134" s="24">
        <v>6.8494799999999995E-2</v>
      </c>
      <c r="X134" s="21">
        <f t="shared" si="105"/>
        <v>7.859743664800789E-2</v>
      </c>
      <c r="Y134" s="24">
        <v>-4.2084000000000003E-2</v>
      </c>
      <c r="Z134" s="21">
        <f t="shared" si="106"/>
        <v>3.6733366209615939E-3</v>
      </c>
      <c r="AA134" s="24">
        <v>2.0239899999999998E-3</v>
      </c>
      <c r="AB134" s="27">
        <f t="shared" si="92"/>
        <v>3</v>
      </c>
      <c r="AC134" s="24">
        <v>-5.8653300000000002E-3</v>
      </c>
      <c r="AD134" s="27">
        <f t="shared" si="102"/>
        <v>9</v>
      </c>
      <c r="AE134" s="23">
        <v>-5.0848099999999997E-4</v>
      </c>
      <c r="AF134" s="28">
        <f>SUM($U$125:U133)</f>
        <v>21</v>
      </c>
      <c r="AG134" s="23">
        <v>1.20159E-5</v>
      </c>
      <c r="AH134" s="9">
        <f t="shared" si="93"/>
        <v>441</v>
      </c>
      <c r="AI134" s="29">
        <v>5.03604E-2</v>
      </c>
      <c r="AJ134" s="27">
        <f t="shared" si="94"/>
        <v>3.494237905361422E-3</v>
      </c>
      <c r="AK134" s="8"/>
      <c r="AL134" s="19">
        <v>8</v>
      </c>
      <c r="AM134" s="19">
        <f t="shared" si="95"/>
        <v>3</v>
      </c>
      <c r="AN134" s="19">
        <f t="shared" si="96"/>
        <v>3</v>
      </c>
      <c r="AO134" s="24">
        <v>3.1192999999999998E-4</v>
      </c>
      <c r="AP134" s="21">
        <f t="shared" si="112"/>
        <v>7.859743664800789E-2</v>
      </c>
      <c r="AQ134" s="24">
        <v>2.90737E-4</v>
      </c>
      <c r="AR134" s="21">
        <f t="shared" si="107"/>
        <v>3.6733366209615939E-3</v>
      </c>
      <c r="AS134" s="24">
        <v>6.6824400000000002E-4</v>
      </c>
      <c r="AT134" s="27">
        <f t="shared" si="108"/>
        <v>3</v>
      </c>
      <c r="AU134" s="24">
        <v>-1.3482899999999999E-4</v>
      </c>
      <c r="AV134" s="27">
        <f t="shared" si="109"/>
        <v>9</v>
      </c>
      <c r="AW134" s="23">
        <v>-2.0327699999999999E-5</v>
      </c>
      <c r="AX134" s="30">
        <f>SUM($AM$125:AM133)</f>
        <v>21</v>
      </c>
      <c r="AY134" s="23">
        <v>7.0969799999999995E-8</v>
      </c>
      <c r="AZ134" s="9">
        <f t="shared" si="97"/>
        <v>441</v>
      </c>
      <c r="BA134" s="29">
        <v>9.4692300000000001E-4</v>
      </c>
      <c r="BB134" s="27">
        <f t="shared" si="98"/>
        <v>1.3681948550827816E-3</v>
      </c>
    </row>
    <row r="135" spans="2:54" x14ac:dyDescent="0.35">
      <c r="B135" s="19">
        <v>9</v>
      </c>
      <c r="C135" s="19">
        <v>3</v>
      </c>
      <c r="D135" s="19">
        <f t="shared" si="110"/>
        <v>3</v>
      </c>
      <c r="E135" s="20">
        <v>0.10054200000000001</v>
      </c>
      <c r="F135" s="21">
        <f t="shared" si="111"/>
        <v>7.7509087456984274E-2</v>
      </c>
      <c r="G135" s="20">
        <v>-2.1331700000000002E-3</v>
      </c>
      <c r="H135" s="21">
        <f t="shared" si="103"/>
        <v>3.494237905361422E-3</v>
      </c>
      <c r="I135" s="20">
        <v>1.2649499999999999E-2</v>
      </c>
      <c r="J135" s="21">
        <f t="shared" si="104"/>
        <v>3</v>
      </c>
      <c r="K135" s="20">
        <v>-1.18031E-3</v>
      </c>
      <c r="L135" s="22">
        <f t="shared" si="99"/>
        <v>9</v>
      </c>
      <c r="M135" s="23">
        <v>-3.6413899999999998E-4</v>
      </c>
      <c r="N135" s="22">
        <f>SUM($C$125:C134)</f>
        <v>24</v>
      </c>
      <c r="O135" s="24">
        <v>9.7911300000000001E-7</v>
      </c>
      <c r="P135" s="25">
        <f t="shared" si="100"/>
        <v>576</v>
      </c>
      <c r="Q135" s="24">
        <v>4.9503999999999999E-2</v>
      </c>
      <c r="R135" s="26">
        <f t="shared" si="101"/>
        <v>7.643980795562752E-2</v>
      </c>
      <c r="S135" s="8"/>
      <c r="T135" s="19">
        <v>9</v>
      </c>
      <c r="U135" s="19">
        <f t="shared" si="90"/>
        <v>3</v>
      </c>
      <c r="V135" s="19">
        <f t="shared" si="91"/>
        <v>3</v>
      </c>
      <c r="W135" s="24">
        <v>6.8494799999999995E-2</v>
      </c>
      <c r="X135" s="21">
        <f t="shared" si="105"/>
        <v>7.7509087456984274E-2</v>
      </c>
      <c r="Y135" s="24">
        <v>-4.2084000000000003E-2</v>
      </c>
      <c r="Z135" s="21">
        <f t="shared" si="106"/>
        <v>3.494237905361422E-3</v>
      </c>
      <c r="AA135" s="24">
        <v>2.0239899999999998E-3</v>
      </c>
      <c r="AB135" s="27">
        <f t="shared" si="92"/>
        <v>3</v>
      </c>
      <c r="AC135" s="24">
        <v>-5.8653300000000002E-3</v>
      </c>
      <c r="AD135" s="27">
        <f t="shared" si="102"/>
        <v>9</v>
      </c>
      <c r="AE135" s="23">
        <v>-5.0848099999999997E-4</v>
      </c>
      <c r="AF135" s="28">
        <f>SUM($U$125:U134)</f>
        <v>24</v>
      </c>
      <c r="AG135" s="23">
        <v>1.20159E-5</v>
      </c>
      <c r="AH135" s="9">
        <f t="shared" si="93"/>
        <v>576</v>
      </c>
      <c r="AI135" s="29">
        <v>5.03604E-2</v>
      </c>
      <c r="AJ135" s="27">
        <f t="shared" si="94"/>
        <v>3.5239323355394092E-3</v>
      </c>
      <c r="AK135" s="8"/>
      <c r="AL135" s="19">
        <v>9</v>
      </c>
      <c r="AM135" s="19">
        <f t="shared" si="95"/>
        <v>3</v>
      </c>
      <c r="AN135" s="19">
        <f t="shared" si="96"/>
        <v>3</v>
      </c>
      <c r="AO135" s="24">
        <v>3.1192999999999998E-4</v>
      </c>
      <c r="AP135" s="21">
        <f t="shared" si="112"/>
        <v>7.7509087456984274E-2</v>
      </c>
      <c r="AQ135" s="24">
        <v>2.90737E-4</v>
      </c>
      <c r="AR135" s="21">
        <f t="shared" si="107"/>
        <v>3.494237905361422E-3</v>
      </c>
      <c r="AS135" s="24">
        <v>6.6824400000000002E-4</v>
      </c>
      <c r="AT135" s="27">
        <f t="shared" si="108"/>
        <v>3</v>
      </c>
      <c r="AU135" s="24">
        <v>-1.3482899999999999E-4</v>
      </c>
      <c r="AV135" s="27">
        <f t="shared" si="109"/>
        <v>9</v>
      </c>
      <c r="AW135" s="23">
        <v>-2.0327699999999999E-5</v>
      </c>
      <c r="AX135" s="30">
        <f>SUM($AM$125:AM134)</f>
        <v>24</v>
      </c>
      <c r="AY135" s="23">
        <v>7.0969799999999995E-8</v>
      </c>
      <c r="AZ135" s="9">
        <f t="shared" si="97"/>
        <v>576</v>
      </c>
      <c r="BA135" s="29">
        <v>9.4692300000000001E-4</v>
      </c>
      <c r="BB135" s="27">
        <f t="shared" si="98"/>
        <v>1.3164011186963484E-3</v>
      </c>
    </row>
    <row r="136" spans="2:54" x14ac:dyDescent="0.35">
      <c r="B136" s="19">
        <v>10</v>
      </c>
      <c r="C136" s="19">
        <v>3</v>
      </c>
      <c r="D136" s="19">
        <f t="shared" si="110"/>
        <v>3</v>
      </c>
      <c r="E136" s="20">
        <v>0.10054200000000001</v>
      </c>
      <c r="F136" s="21">
        <f t="shared" si="111"/>
        <v>7.643980795562752E-2</v>
      </c>
      <c r="G136" s="20">
        <v>-2.1331700000000002E-3</v>
      </c>
      <c r="H136" s="21">
        <f t="shared" si="103"/>
        <v>3.5239323355394092E-3</v>
      </c>
      <c r="I136" s="20">
        <v>1.2649499999999999E-2</v>
      </c>
      <c r="J136" s="21">
        <f t="shared" si="104"/>
        <v>3</v>
      </c>
      <c r="K136" s="20">
        <v>-1.18031E-3</v>
      </c>
      <c r="L136" s="22">
        <f t="shared" si="99"/>
        <v>9</v>
      </c>
      <c r="M136" s="23">
        <v>-3.6413899999999998E-4</v>
      </c>
      <c r="N136" s="22">
        <f>SUM($C$125:C135)</f>
        <v>27</v>
      </c>
      <c r="O136" s="24">
        <v>9.7911300000000001E-7</v>
      </c>
      <c r="P136" s="25">
        <f t="shared" si="100"/>
        <v>729</v>
      </c>
      <c r="Q136" s="24">
        <v>4.9503999999999999E-2</v>
      </c>
      <c r="R136" s="26">
        <f t="shared" si="101"/>
        <v>7.5389624401734495E-2</v>
      </c>
      <c r="S136" s="8"/>
      <c r="T136" s="19">
        <v>10</v>
      </c>
      <c r="U136" s="19">
        <f t="shared" si="90"/>
        <v>3</v>
      </c>
      <c r="V136" s="19">
        <f t="shared" si="91"/>
        <v>3</v>
      </c>
      <c r="W136" s="24">
        <v>6.8494799999999995E-2</v>
      </c>
      <c r="X136" s="21">
        <f t="shared" si="105"/>
        <v>7.643980795562752E-2</v>
      </c>
      <c r="Y136" s="24">
        <v>-4.2084000000000003E-2</v>
      </c>
      <c r="Z136" s="21">
        <f t="shared" si="106"/>
        <v>3.5239323355394092E-3</v>
      </c>
      <c r="AA136" s="24">
        <v>2.0239899999999998E-3</v>
      </c>
      <c r="AB136" s="27">
        <f t="shared" si="92"/>
        <v>3</v>
      </c>
      <c r="AC136" s="24">
        <v>-5.8653300000000002E-3</v>
      </c>
      <c r="AD136" s="27">
        <f t="shared" si="102"/>
        <v>9</v>
      </c>
      <c r="AE136" s="23">
        <v>-5.0848099999999997E-4</v>
      </c>
      <c r="AF136" s="28">
        <f>SUM($U$125:U135)</f>
        <v>27</v>
      </c>
      <c r="AG136" s="23">
        <v>1.20159E-5</v>
      </c>
      <c r="AH136" s="9">
        <f t="shared" si="93"/>
        <v>729</v>
      </c>
      <c r="AI136" s="29">
        <v>5.03604E-2</v>
      </c>
      <c r="AJ136" s="27">
        <f t="shared" si="94"/>
        <v>3.7624322895502688E-3</v>
      </c>
      <c r="AK136" s="8"/>
      <c r="AL136" s="19">
        <v>10</v>
      </c>
      <c r="AM136" s="19">
        <f t="shared" si="95"/>
        <v>3</v>
      </c>
      <c r="AN136" s="19">
        <f t="shared" si="96"/>
        <v>3</v>
      </c>
      <c r="AO136" s="24">
        <v>3.1192999999999998E-4</v>
      </c>
      <c r="AP136" s="21">
        <f t="shared" si="112"/>
        <v>7.643980795562752E-2</v>
      </c>
      <c r="AQ136" s="24">
        <v>2.90737E-4</v>
      </c>
      <c r="AR136" s="21">
        <f t="shared" si="107"/>
        <v>3.5239323355394092E-3</v>
      </c>
      <c r="AS136" s="24">
        <v>6.6824400000000002E-4</v>
      </c>
      <c r="AT136" s="27">
        <f t="shared" si="108"/>
        <v>3</v>
      </c>
      <c r="AU136" s="24">
        <v>-1.3482899999999999E-4</v>
      </c>
      <c r="AV136" s="27">
        <f t="shared" si="109"/>
        <v>9</v>
      </c>
      <c r="AW136" s="23">
        <v>-2.0327699999999999E-5</v>
      </c>
      <c r="AX136" s="30">
        <f>SUM($AM$125:AM135)</f>
        <v>27</v>
      </c>
      <c r="AY136" s="23">
        <v>7.0969799999999995E-8</v>
      </c>
      <c r="AZ136" s="9">
        <f t="shared" si="97"/>
        <v>729</v>
      </c>
      <c r="BA136" s="29">
        <v>9.4692300000000001E-4</v>
      </c>
      <c r="BB136" s="27">
        <f t="shared" si="98"/>
        <v>1.2659514910110367E-3</v>
      </c>
    </row>
    <row r="137" spans="2:54" x14ac:dyDescent="0.35">
      <c r="B137" s="19">
        <v>11</v>
      </c>
      <c r="C137" s="19">
        <v>3</v>
      </c>
      <c r="D137" s="19">
        <f t="shared" si="110"/>
        <v>3</v>
      </c>
      <c r="E137" s="20">
        <v>0.10054200000000001</v>
      </c>
      <c r="F137" s="21">
        <f t="shared" si="111"/>
        <v>7.5389624401734495E-2</v>
      </c>
      <c r="G137" s="20">
        <v>-2.1331700000000002E-3</v>
      </c>
      <c r="H137" s="21">
        <f t="shared" si="103"/>
        <v>3.7624322895502688E-3</v>
      </c>
      <c r="I137" s="20">
        <v>1.2649499999999999E-2</v>
      </c>
      <c r="J137" s="21">
        <f t="shared" si="104"/>
        <v>3</v>
      </c>
      <c r="K137" s="20">
        <v>-1.18031E-3</v>
      </c>
      <c r="L137" s="22">
        <f t="shared" si="99"/>
        <v>9</v>
      </c>
      <c r="M137" s="23">
        <v>-3.6413899999999998E-4</v>
      </c>
      <c r="N137" s="22">
        <f>SUM($C$125:C136)</f>
        <v>30</v>
      </c>
      <c r="O137" s="24">
        <v>9.7911300000000001E-7</v>
      </c>
      <c r="P137" s="25">
        <f t="shared" si="100"/>
        <v>900</v>
      </c>
      <c r="Q137" s="24">
        <v>4.9503999999999999E-2</v>
      </c>
      <c r="R137" s="26">
        <f t="shared" si="101"/>
        <v>7.4358539408912086E-2</v>
      </c>
      <c r="S137" s="8"/>
      <c r="T137" s="19">
        <v>11</v>
      </c>
      <c r="U137" s="19">
        <f t="shared" si="90"/>
        <v>3</v>
      </c>
      <c r="V137" s="19">
        <f t="shared" si="91"/>
        <v>3</v>
      </c>
      <c r="W137" s="24">
        <v>6.8494799999999995E-2</v>
      </c>
      <c r="X137" s="21">
        <f t="shared" si="105"/>
        <v>7.5389624401734495E-2</v>
      </c>
      <c r="Y137" s="24">
        <v>-4.2084000000000003E-2</v>
      </c>
      <c r="Z137" s="21">
        <f t="shared" si="106"/>
        <v>3.7624322895502688E-3</v>
      </c>
      <c r="AA137" s="24">
        <v>2.0239899999999998E-3</v>
      </c>
      <c r="AB137" s="27">
        <f t="shared" si="92"/>
        <v>3</v>
      </c>
      <c r="AC137" s="24">
        <v>-5.8653300000000002E-3</v>
      </c>
      <c r="AD137" s="27">
        <f t="shared" si="102"/>
        <v>9</v>
      </c>
      <c r="AE137" s="23">
        <v>-5.0848099999999997E-4</v>
      </c>
      <c r="AF137" s="28">
        <f>SUM($U$125:U136)</f>
        <v>30</v>
      </c>
      <c r="AG137" s="23">
        <v>1.20159E-5</v>
      </c>
      <c r="AH137" s="9">
        <f t="shared" si="93"/>
        <v>900</v>
      </c>
      <c r="AI137" s="29">
        <v>5.03604E-2</v>
      </c>
      <c r="AJ137" s="27">
        <f t="shared" si="94"/>
        <v>4.2097390449984881E-3</v>
      </c>
      <c r="AK137" s="8"/>
      <c r="AL137" s="19">
        <v>11</v>
      </c>
      <c r="AM137" s="19">
        <f t="shared" si="95"/>
        <v>3</v>
      </c>
      <c r="AN137" s="19">
        <f t="shared" si="96"/>
        <v>3</v>
      </c>
      <c r="AO137" s="24">
        <v>3.1192999999999998E-4</v>
      </c>
      <c r="AP137" s="21">
        <f t="shared" si="112"/>
        <v>7.5389624401734495E-2</v>
      </c>
      <c r="AQ137" s="24">
        <v>2.90737E-4</v>
      </c>
      <c r="AR137" s="21">
        <f t="shared" si="107"/>
        <v>3.7624322895502688E-3</v>
      </c>
      <c r="AS137" s="24">
        <v>6.6824400000000002E-4</v>
      </c>
      <c r="AT137" s="27">
        <f t="shared" si="108"/>
        <v>3</v>
      </c>
      <c r="AU137" s="24">
        <v>-1.3482899999999999E-4</v>
      </c>
      <c r="AV137" s="27">
        <f t="shared" si="109"/>
        <v>9</v>
      </c>
      <c r="AW137" s="23">
        <v>-2.0327699999999999E-5</v>
      </c>
      <c r="AX137" s="30">
        <f>SUM($AM$125:AM136)</f>
        <v>30</v>
      </c>
      <c r="AY137" s="23">
        <v>7.0969799999999995E-8</v>
      </c>
      <c r="AZ137" s="9">
        <f t="shared" si="97"/>
        <v>900</v>
      </c>
      <c r="BA137" s="29">
        <v>9.4692300000000001E-4</v>
      </c>
      <c r="BB137" s="27">
        <f t="shared" si="98"/>
        <v>1.2168459838162004E-3</v>
      </c>
    </row>
    <row r="138" spans="2:54" x14ac:dyDescent="0.35">
      <c r="B138" s="19">
        <v>12</v>
      </c>
      <c r="C138" s="19">
        <v>3</v>
      </c>
      <c r="D138" s="19">
        <f t="shared" si="110"/>
        <v>3</v>
      </c>
      <c r="E138" s="20">
        <v>0.10054200000000001</v>
      </c>
      <c r="F138" s="21">
        <f t="shared" si="111"/>
        <v>7.4358539408912086E-2</v>
      </c>
      <c r="G138" s="20">
        <v>-2.1331700000000002E-3</v>
      </c>
      <c r="H138" s="21">
        <f t="shared" si="103"/>
        <v>4.2097390449984881E-3</v>
      </c>
      <c r="I138" s="20">
        <v>1.2649499999999999E-2</v>
      </c>
      <c r="J138" s="21">
        <f t="shared" si="104"/>
        <v>3</v>
      </c>
      <c r="K138" s="20">
        <v>-1.18031E-3</v>
      </c>
      <c r="L138" s="22">
        <f t="shared" si="99"/>
        <v>9</v>
      </c>
      <c r="M138" s="23">
        <v>-3.6413899999999998E-4</v>
      </c>
      <c r="N138" s="22">
        <f>SUM($C$125:C137)</f>
        <v>33</v>
      </c>
      <c r="O138" s="24">
        <v>9.7911300000000001E-7</v>
      </c>
      <c r="P138" s="25">
        <f t="shared" si="100"/>
        <v>1089</v>
      </c>
      <c r="Q138" s="24">
        <v>4.9503999999999999E-2</v>
      </c>
      <c r="R138" s="26">
        <f t="shared" si="101"/>
        <v>7.3346553237212217E-2</v>
      </c>
      <c r="S138" s="8"/>
      <c r="T138" s="19">
        <v>12</v>
      </c>
      <c r="U138" s="19">
        <f t="shared" si="90"/>
        <v>3</v>
      </c>
      <c r="V138" s="19">
        <f t="shared" si="91"/>
        <v>3</v>
      </c>
      <c r="W138" s="24">
        <v>6.8494799999999995E-2</v>
      </c>
      <c r="X138" s="21">
        <f t="shared" si="105"/>
        <v>7.4358539408912086E-2</v>
      </c>
      <c r="Y138" s="24">
        <v>-4.2084000000000003E-2</v>
      </c>
      <c r="Z138" s="21">
        <f t="shared" si="106"/>
        <v>4.2097390449984881E-3</v>
      </c>
      <c r="AA138" s="24">
        <v>2.0239899999999998E-3</v>
      </c>
      <c r="AB138" s="27">
        <f t="shared" si="92"/>
        <v>3</v>
      </c>
      <c r="AC138" s="24">
        <v>-5.8653300000000002E-3</v>
      </c>
      <c r="AD138" s="27">
        <f t="shared" si="102"/>
        <v>9</v>
      </c>
      <c r="AE138" s="23">
        <v>-5.0848099999999997E-4</v>
      </c>
      <c r="AF138" s="28">
        <f>SUM($U$125:U137)</f>
        <v>33</v>
      </c>
      <c r="AG138" s="23">
        <v>1.20159E-5</v>
      </c>
      <c r="AH138" s="9">
        <f t="shared" si="93"/>
        <v>1089</v>
      </c>
      <c r="AI138" s="29">
        <v>5.03604E-2</v>
      </c>
      <c r="AJ138" s="27">
        <f t="shared" si="94"/>
        <v>4.8658527271358346E-3</v>
      </c>
      <c r="AK138" s="8"/>
      <c r="AL138" s="19">
        <v>12</v>
      </c>
      <c r="AM138" s="19">
        <f t="shared" si="95"/>
        <v>3</v>
      </c>
      <c r="AN138" s="19">
        <f t="shared" si="96"/>
        <v>3</v>
      </c>
      <c r="AO138" s="24">
        <v>3.1192999999999998E-4</v>
      </c>
      <c r="AP138" s="21">
        <f t="shared" si="112"/>
        <v>7.4358539408912086E-2</v>
      </c>
      <c r="AQ138" s="24">
        <v>2.90737E-4</v>
      </c>
      <c r="AR138" s="21">
        <f t="shared" si="107"/>
        <v>4.2097390449984881E-3</v>
      </c>
      <c r="AS138" s="24">
        <v>6.6824400000000002E-4</v>
      </c>
      <c r="AT138" s="27">
        <f t="shared" si="108"/>
        <v>3</v>
      </c>
      <c r="AU138" s="24">
        <v>-1.3482899999999999E-4</v>
      </c>
      <c r="AV138" s="27">
        <f t="shared" si="109"/>
        <v>9</v>
      </c>
      <c r="AW138" s="23">
        <v>-2.0327699999999999E-5</v>
      </c>
      <c r="AX138" s="30">
        <f>SUM($AM$125:AM137)</f>
        <v>33</v>
      </c>
      <c r="AY138" s="23">
        <v>7.0969799999999995E-8</v>
      </c>
      <c r="AZ138" s="9">
        <f t="shared" si="97"/>
        <v>1089</v>
      </c>
      <c r="BA138" s="29">
        <v>9.4692300000000001E-4</v>
      </c>
      <c r="BB138" s="27">
        <f t="shared" si="98"/>
        <v>1.1690845982985478E-3</v>
      </c>
    </row>
    <row r="139" spans="2:54" x14ac:dyDescent="0.35">
      <c r="B139" s="19">
        <v>13</v>
      </c>
      <c r="C139" s="19">
        <v>3</v>
      </c>
      <c r="D139" s="19">
        <f t="shared" si="110"/>
        <v>3</v>
      </c>
      <c r="E139" s="20">
        <v>0.10054200000000001</v>
      </c>
      <c r="F139" s="21">
        <f t="shared" si="111"/>
        <v>7.3346553237212217E-2</v>
      </c>
      <c r="G139" s="20">
        <v>-2.1331700000000002E-3</v>
      </c>
      <c r="H139" s="21">
        <f t="shared" si="103"/>
        <v>4.8658527271358346E-3</v>
      </c>
      <c r="I139" s="20">
        <v>1.2649499999999999E-2</v>
      </c>
      <c r="J139" s="21">
        <f t="shared" si="104"/>
        <v>3</v>
      </c>
      <c r="K139" s="20">
        <v>-1.18031E-3</v>
      </c>
      <c r="L139" s="22">
        <f t="shared" si="99"/>
        <v>9</v>
      </c>
      <c r="M139" s="23">
        <v>-3.6413899999999998E-4</v>
      </c>
      <c r="N139" s="22">
        <f>SUM($C$125:C138)</f>
        <v>36</v>
      </c>
      <c r="O139" s="24">
        <v>9.7911300000000001E-7</v>
      </c>
      <c r="P139" s="25">
        <f t="shared" si="100"/>
        <v>1296</v>
      </c>
      <c r="Q139" s="24">
        <v>4.9503999999999999E-2</v>
      </c>
      <c r="R139" s="26">
        <f t="shared" si="101"/>
        <v>7.235366591251384E-2</v>
      </c>
      <c r="S139" s="8"/>
      <c r="T139" s="19">
        <v>13</v>
      </c>
      <c r="U139" s="19">
        <f t="shared" si="90"/>
        <v>3</v>
      </c>
      <c r="V139" s="19">
        <f t="shared" si="91"/>
        <v>3</v>
      </c>
      <c r="W139" s="24">
        <v>6.8494799999999995E-2</v>
      </c>
      <c r="X139" s="21">
        <f t="shared" si="105"/>
        <v>7.3346553237212217E-2</v>
      </c>
      <c r="Y139" s="24">
        <v>-4.2084000000000003E-2</v>
      </c>
      <c r="Z139" s="21">
        <f t="shared" si="106"/>
        <v>4.8658527271358346E-3</v>
      </c>
      <c r="AA139" s="24">
        <v>2.0239899999999998E-3</v>
      </c>
      <c r="AB139" s="27">
        <f t="shared" si="92"/>
        <v>3</v>
      </c>
      <c r="AC139" s="24">
        <v>-5.8653300000000002E-3</v>
      </c>
      <c r="AD139" s="27">
        <f t="shared" si="102"/>
        <v>9</v>
      </c>
      <c r="AE139" s="23">
        <v>-5.0848099999999997E-4</v>
      </c>
      <c r="AF139" s="28">
        <f>SUM($U$125:U138)</f>
        <v>36</v>
      </c>
      <c r="AG139" s="23">
        <v>1.20159E-5</v>
      </c>
      <c r="AH139" s="9">
        <f t="shared" si="93"/>
        <v>1296</v>
      </c>
      <c r="AI139" s="29">
        <v>5.03604E-2</v>
      </c>
      <c r="AJ139" s="27">
        <f t="shared" si="94"/>
        <v>5.7307733485034221E-3</v>
      </c>
      <c r="AK139" s="8"/>
      <c r="AL139" s="19">
        <v>13</v>
      </c>
      <c r="AM139" s="19">
        <f t="shared" si="95"/>
        <v>3</v>
      </c>
      <c r="AN139" s="19">
        <f t="shared" si="96"/>
        <v>3</v>
      </c>
      <c r="AO139" s="24">
        <v>3.1192999999999998E-4</v>
      </c>
      <c r="AP139" s="21">
        <f t="shared" si="112"/>
        <v>7.3346553237212217E-2</v>
      </c>
      <c r="AQ139" s="24">
        <v>2.90737E-4</v>
      </c>
      <c r="AR139" s="21">
        <f t="shared" si="107"/>
        <v>4.8658527271358346E-3</v>
      </c>
      <c r="AS139" s="24">
        <v>6.6824400000000002E-4</v>
      </c>
      <c r="AT139" s="27">
        <f t="shared" si="108"/>
        <v>3</v>
      </c>
      <c r="AU139" s="24">
        <v>-1.3482899999999999E-4</v>
      </c>
      <c r="AV139" s="27">
        <f t="shared" si="109"/>
        <v>9</v>
      </c>
      <c r="AW139" s="23">
        <v>-2.0327699999999999E-5</v>
      </c>
      <c r="AX139" s="30">
        <f>SUM($AM$125:AM138)</f>
        <v>36</v>
      </c>
      <c r="AY139" s="23">
        <v>7.0969799999999995E-8</v>
      </c>
      <c r="AZ139" s="9">
        <f t="shared" si="97"/>
        <v>1296</v>
      </c>
      <c r="BA139" s="29">
        <v>9.4692300000000001E-4</v>
      </c>
      <c r="BB139" s="27">
        <f t="shared" si="98"/>
        <v>1.122667334575613E-3</v>
      </c>
    </row>
    <row r="140" spans="2:54" x14ac:dyDescent="0.35">
      <c r="B140" s="19">
        <v>14</v>
      </c>
      <c r="C140" s="19">
        <v>3</v>
      </c>
      <c r="D140" s="19">
        <f t="shared" si="110"/>
        <v>3</v>
      </c>
      <c r="E140" s="20">
        <v>0.10054200000000001</v>
      </c>
      <c r="F140" s="21">
        <f t="shared" si="111"/>
        <v>7.235366591251384E-2</v>
      </c>
      <c r="G140" s="20">
        <v>-2.1331700000000002E-3</v>
      </c>
      <c r="H140" s="21">
        <f t="shared" si="103"/>
        <v>5.7307733485034221E-3</v>
      </c>
      <c r="I140" s="20">
        <v>1.2649499999999999E-2</v>
      </c>
      <c r="J140" s="21">
        <f t="shared" si="104"/>
        <v>3</v>
      </c>
      <c r="K140" s="20">
        <v>-1.18031E-3</v>
      </c>
      <c r="L140" s="22">
        <f t="shared" si="99"/>
        <v>9</v>
      </c>
      <c r="M140" s="23">
        <v>-3.6413899999999998E-4</v>
      </c>
      <c r="N140" s="22">
        <f>SUM($C$125:C139)</f>
        <v>39</v>
      </c>
      <c r="O140" s="24">
        <v>9.7911300000000001E-7</v>
      </c>
      <c r="P140" s="25">
        <f t="shared" si="100"/>
        <v>1521</v>
      </c>
      <c r="Q140" s="24">
        <v>4.9503999999999999E-2</v>
      </c>
      <c r="R140" s="26">
        <f t="shared" si="101"/>
        <v>7.1379877437392131E-2</v>
      </c>
      <c r="S140" s="8"/>
      <c r="T140" s="19">
        <v>14</v>
      </c>
      <c r="U140" s="19">
        <f t="shared" si="90"/>
        <v>3</v>
      </c>
      <c r="V140" s="19">
        <f t="shared" si="91"/>
        <v>3</v>
      </c>
      <c r="W140" s="24">
        <v>6.8494799999999995E-2</v>
      </c>
      <c r="X140" s="21">
        <f t="shared" si="105"/>
        <v>7.235366591251384E-2</v>
      </c>
      <c r="Y140" s="24">
        <v>-4.2084000000000003E-2</v>
      </c>
      <c r="Z140" s="21">
        <f t="shared" si="106"/>
        <v>5.7307733485034221E-3</v>
      </c>
      <c r="AA140" s="24">
        <v>2.0239899999999998E-3</v>
      </c>
      <c r="AB140" s="27">
        <f t="shared" si="92"/>
        <v>3</v>
      </c>
      <c r="AC140" s="24">
        <v>-5.8653300000000002E-3</v>
      </c>
      <c r="AD140" s="27">
        <f t="shared" si="102"/>
        <v>9</v>
      </c>
      <c r="AE140" s="23">
        <v>-5.0848099999999997E-4</v>
      </c>
      <c r="AF140" s="28">
        <f>SUM($U$125:U139)</f>
        <v>39</v>
      </c>
      <c r="AG140" s="23">
        <v>1.20159E-5</v>
      </c>
      <c r="AH140" s="9">
        <f t="shared" si="93"/>
        <v>1521</v>
      </c>
      <c r="AI140" s="29">
        <v>5.03604E-2</v>
      </c>
      <c r="AJ140" s="27">
        <f t="shared" si="94"/>
        <v>6.8045009103460327E-3</v>
      </c>
      <c r="AK140" s="8"/>
      <c r="AL140" s="19">
        <v>14</v>
      </c>
      <c r="AM140" s="19">
        <f t="shared" si="95"/>
        <v>3</v>
      </c>
      <c r="AN140" s="19">
        <f t="shared" si="96"/>
        <v>3</v>
      </c>
      <c r="AO140" s="24">
        <v>3.1192999999999998E-4</v>
      </c>
      <c r="AP140" s="21">
        <f t="shared" si="112"/>
        <v>7.235366591251384E-2</v>
      </c>
      <c r="AQ140" s="24">
        <v>2.90737E-4</v>
      </c>
      <c r="AR140" s="21">
        <f t="shared" si="107"/>
        <v>5.7307733485034221E-3</v>
      </c>
      <c r="AS140" s="24">
        <v>6.6824400000000002E-4</v>
      </c>
      <c r="AT140" s="27">
        <f t="shared" si="108"/>
        <v>3</v>
      </c>
      <c r="AU140" s="24">
        <v>-1.3482899999999999E-4</v>
      </c>
      <c r="AV140" s="27">
        <f t="shared" si="109"/>
        <v>9</v>
      </c>
      <c r="AW140" s="23">
        <v>-2.0327699999999999E-5</v>
      </c>
      <c r="AX140" s="30">
        <f>SUM($AM$125:AM139)</f>
        <v>39</v>
      </c>
      <c r="AY140" s="23">
        <v>7.0969799999999995E-8</v>
      </c>
      <c r="AZ140" s="9">
        <f t="shared" si="97"/>
        <v>1521</v>
      </c>
      <c r="BA140" s="29">
        <v>9.4692300000000001E-4</v>
      </c>
      <c r="BB140" s="27">
        <f t="shared" si="98"/>
        <v>1.0775941926591142E-3</v>
      </c>
    </row>
    <row r="141" spans="2:54" x14ac:dyDescent="0.35">
      <c r="B141" s="19">
        <v>15</v>
      </c>
      <c r="C141" s="19">
        <v>3</v>
      </c>
      <c r="D141" s="19">
        <f t="shared" si="110"/>
        <v>3</v>
      </c>
      <c r="E141" s="20">
        <v>0.10054200000000001</v>
      </c>
      <c r="F141" s="21">
        <f t="shared" si="111"/>
        <v>7.1379877437392131E-2</v>
      </c>
      <c r="G141" s="20">
        <v>-2.1331700000000002E-3</v>
      </c>
      <c r="H141" s="21">
        <f t="shared" si="103"/>
        <v>6.8045009103460327E-3</v>
      </c>
      <c r="I141" s="20">
        <v>1.2649499999999999E-2</v>
      </c>
      <c r="J141" s="21">
        <f t="shared" si="104"/>
        <v>3</v>
      </c>
      <c r="K141" s="20">
        <v>-1.18031E-3</v>
      </c>
      <c r="L141" s="22">
        <f t="shared" si="99"/>
        <v>9</v>
      </c>
      <c r="M141" s="23">
        <v>-3.6413899999999998E-4</v>
      </c>
      <c r="N141" s="22">
        <f>SUM($C$125:C140)</f>
        <v>42</v>
      </c>
      <c r="O141" s="24">
        <v>9.7911300000000001E-7</v>
      </c>
      <c r="P141" s="25">
        <f t="shared" si="100"/>
        <v>1764</v>
      </c>
      <c r="Q141" s="24">
        <v>4.9503999999999999E-2</v>
      </c>
      <c r="R141" s="26">
        <f t="shared" si="101"/>
        <v>7.0425187812103357E-2</v>
      </c>
      <c r="S141" s="8"/>
      <c r="T141" s="19">
        <v>15</v>
      </c>
      <c r="U141" s="19">
        <f t="shared" si="90"/>
        <v>3</v>
      </c>
      <c r="V141" s="19">
        <f t="shared" si="91"/>
        <v>3</v>
      </c>
      <c r="W141" s="24">
        <v>6.8494799999999995E-2</v>
      </c>
      <c r="X141" s="21">
        <f t="shared" si="105"/>
        <v>7.1379877437392131E-2</v>
      </c>
      <c r="Y141" s="24">
        <v>-4.2084000000000003E-2</v>
      </c>
      <c r="Z141" s="21">
        <f t="shared" si="106"/>
        <v>6.8045009103460327E-3</v>
      </c>
      <c r="AA141" s="24">
        <v>2.0239899999999998E-3</v>
      </c>
      <c r="AB141" s="27">
        <f t="shared" si="92"/>
        <v>3</v>
      </c>
      <c r="AC141" s="24">
        <v>-5.8653300000000002E-3</v>
      </c>
      <c r="AD141" s="27">
        <f t="shared" si="102"/>
        <v>9</v>
      </c>
      <c r="AE141" s="23">
        <v>-5.0848099999999997E-4</v>
      </c>
      <c r="AF141" s="28">
        <f>SUM($U$125:U140)</f>
        <v>42</v>
      </c>
      <c r="AG141" s="23">
        <v>1.20159E-5</v>
      </c>
      <c r="AH141" s="9">
        <f t="shared" si="93"/>
        <v>1764</v>
      </c>
      <c r="AI141" s="29">
        <v>5.03604E-2</v>
      </c>
      <c r="AJ141" s="27">
        <f t="shared" si="94"/>
        <v>8.0870354127876853E-3</v>
      </c>
      <c r="AK141" s="8"/>
      <c r="AL141" s="19">
        <v>15</v>
      </c>
      <c r="AM141" s="19">
        <f t="shared" si="95"/>
        <v>3</v>
      </c>
      <c r="AN141" s="19">
        <f t="shared" si="96"/>
        <v>3</v>
      </c>
      <c r="AO141" s="24">
        <v>3.1192999999999998E-4</v>
      </c>
      <c r="AP141" s="21">
        <f t="shared" si="112"/>
        <v>7.1379877437392131E-2</v>
      </c>
      <c r="AQ141" s="24">
        <v>2.90737E-4</v>
      </c>
      <c r="AR141" s="21">
        <f t="shared" si="107"/>
        <v>6.8045009103460327E-3</v>
      </c>
      <c r="AS141" s="24">
        <v>6.6824400000000002E-4</v>
      </c>
      <c r="AT141" s="27">
        <f t="shared" si="108"/>
        <v>3</v>
      </c>
      <c r="AU141" s="24">
        <v>-1.3482899999999999E-4</v>
      </c>
      <c r="AV141" s="27">
        <f t="shared" si="109"/>
        <v>9</v>
      </c>
      <c r="AW141" s="23">
        <v>-2.0327699999999999E-5</v>
      </c>
      <c r="AX141" s="30">
        <f>SUM($AM$125:AM140)</f>
        <v>42</v>
      </c>
      <c r="AY141" s="23">
        <v>7.0969799999999995E-8</v>
      </c>
      <c r="AZ141" s="9">
        <f t="shared" si="97"/>
        <v>1764</v>
      </c>
      <c r="BA141" s="29">
        <v>9.4692300000000001E-4</v>
      </c>
      <c r="BB141" s="27">
        <f t="shared" si="98"/>
        <v>1.0338651725502173E-3</v>
      </c>
    </row>
    <row r="142" spans="2:54" x14ac:dyDescent="0.35">
      <c r="B142" s="19">
        <v>16</v>
      </c>
      <c r="C142" s="19">
        <v>3</v>
      </c>
      <c r="D142" s="19">
        <f t="shared" si="110"/>
        <v>3</v>
      </c>
      <c r="E142" s="20">
        <v>0.10054200000000001</v>
      </c>
      <c r="F142" s="21">
        <f t="shared" si="111"/>
        <v>7.0425187812103357E-2</v>
      </c>
      <c r="G142" s="20">
        <v>-2.1331700000000002E-3</v>
      </c>
      <c r="H142" s="21">
        <f t="shared" si="103"/>
        <v>8.0870354127876853E-3</v>
      </c>
      <c r="I142" s="20">
        <v>1.2649499999999999E-2</v>
      </c>
      <c r="J142" s="21">
        <f t="shared" si="104"/>
        <v>3</v>
      </c>
      <c r="K142" s="20">
        <v>-1.18031E-3</v>
      </c>
      <c r="L142" s="22">
        <f t="shared" si="99"/>
        <v>9</v>
      </c>
      <c r="M142" s="23">
        <v>-3.6413899999999998E-4</v>
      </c>
      <c r="N142" s="22">
        <f>SUM($C$125:C141)</f>
        <v>45</v>
      </c>
      <c r="O142" s="24">
        <v>9.7911300000000001E-7</v>
      </c>
      <c r="P142" s="25">
        <f t="shared" si="100"/>
        <v>2025</v>
      </c>
      <c r="Q142" s="24">
        <v>4.9503999999999999E-2</v>
      </c>
      <c r="R142" s="26">
        <f t="shared" si="101"/>
        <v>6.9489597036672998E-2</v>
      </c>
      <c r="S142" s="8"/>
      <c r="T142" s="19">
        <v>16</v>
      </c>
      <c r="U142" s="19">
        <f t="shared" si="90"/>
        <v>3</v>
      </c>
      <c r="V142" s="19">
        <f t="shared" si="91"/>
        <v>3</v>
      </c>
      <c r="W142" s="24">
        <v>6.8494799999999995E-2</v>
      </c>
      <c r="X142" s="21">
        <f t="shared" si="105"/>
        <v>7.0425187812103357E-2</v>
      </c>
      <c r="Y142" s="24">
        <v>-4.2084000000000003E-2</v>
      </c>
      <c r="Z142" s="21">
        <f t="shared" si="106"/>
        <v>8.0870354127876853E-3</v>
      </c>
      <c r="AA142" s="24">
        <v>2.0239899999999998E-3</v>
      </c>
      <c r="AB142" s="27">
        <f t="shared" si="92"/>
        <v>3</v>
      </c>
      <c r="AC142" s="24">
        <v>-5.8653300000000002E-3</v>
      </c>
      <c r="AD142" s="27">
        <f t="shared" si="102"/>
        <v>9</v>
      </c>
      <c r="AE142" s="23">
        <v>-5.0848099999999997E-4</v>
      </c>
      <c r="AF142" s="28">
        <f>SUM($U$125:U141)</f>
        <v>45</v>
      </c>
      <c r="AG142" s="23">
        <v>1.20159E-5</v>
      </c>
      <c r="AH142" s="9">
        <f t="shared" si="93"/>
        <v>2025</v>
      </c>
      <c r="AI142" s="29">
        <v>5.03604E-2</v>
      </c>
      <c r="AJ142" s="27">
        <f t="shared" si="94"/>
        <v>9.5783768558406895E-3</v>
      </c>
      <c r="AK142" s="8"/>
      <c r="AL142" s="19">
        <v>16</v>
      </c>
      <c r="AM142" s="19">
        <f t="shared" si="95"/>
        <v>3</v>
      </c>
      <c r="AN142" s="19">
        <f t="shared" si="96"/>
        <v>3</v>
      </c>
      <c r="AO142" s="24">
        <v>3.1192999999999998E-4</v>
      </c>
      <c r="AP142" s="21">
        <f t="shared" si="112"/>
        <v>7.0425187812103357E-2</v>
      </c>
      <c r="AQ142" s="24">
        <v>2.90737E-4</v>
      </c>
      <c r="AR142" s="21">
        <f t="shared" si="107"/>
        <v>8.0870354127876853E-3</v>
      </c>
      <c r="AS142" s="24">
        <v>6.6824400000000002E-4</v>
      </c>
      <c r="AT142" s="27">
        <f t="shared" si="108"/>
        <v>3</v>
      </c>
      <c r="AU142" s="24">
        <v>-1.3482899999999999E-4</v>
      </c>
      <c r="AV142" s="27">
        <f t="shared" si="109"/>
        <v>9</v>
      </c>
      <c r="AW142" s="23">
        <v>-2.0327699999999999E-5</v>
      </c>
      <c r="AX142" s="30">
        <f>SUM($AM$125:AM141)</f>
        <v>45</v>
      </c>
      <c r="AY142" s="23">
        <v>7.0969799999999995E-8</v>
      </c>
      <c r="AZ142" s="9">
        <f t="shared" si="97"/>
        <v>2025</v>
      </c>
      <c r="BA142" s="29">
        <v>9.4692300000000001E-4</v>
      </c>
      <c r="BB142" s="27">
        <f t="shared" si="98"/>
        <v>9.9148027424903742E-4</v>
      </c>
    </row>
    <row r="143" spans="2:54" x14ac:dyDescent="0.35">
      <c r="B143" s="19">
        <v>17</v>
      </c>
      <c r="C143" s="19">
        <v>3</v>
      </c>
      <c r="D143" s="19">
        <f t="shared" si="110"/>
        <v>3</v>
      </c>
      <c r="E143" s="20">
        <v>0.10054200000000001</v>
      </c>
      <c r="F143" s="21">
        <f t="shared" si="111"/>
        <v>6.9489597036672998E-2</v>
      </c>
      <c r="G143" s="20">
        <v>-2.1331700000000002E-3</v>
      </c>
      <c r="H143" s="21">
        <f t="shared" si="103"/>
        <v>9.5783768558406895E-3</v>
      </c>
      <c r="I143" s="20">
        <v>1.2649499999999999E-2</v>
      </c>
      <c r="J143" s="21">
        <f t="shared" si="104"/>
        <v>3</v>
      </c>
      <c r="K143" s="20">
        <v>-1.18031E-3</v>
      </c>
      <c r="L143" s="22">
        <f t="shared" si="99"/>
        <v>9</v>
      </c>
      <c r="M143" s="23">
        <v>-3.6413899999999998E-4</v>
      </c>
      <c r="N143" s="22">
        <f>SUM($C$125:C142)</f>
        <v>48</v>
      </c>
      <c r="O143" s="24">
        <v>9.7911300000000001E-7</v>
      </c>
      <c r="P143" s="25">
        <f t="shared" si="100"/>
        <v>2304</v>
      </c>
      <c r="Q143" s="24">
        <v>4.9503999999999999E-2</v>
      </c>
      <c r="R143" s="26">
        <f t="shared" si="101"/>
        <v>6.8573105111103594E-2</v>
      </c>
      <c r="S143" s="8"/>
      <c r="T143" s="19">
        <v>17</v>
      </c>
      <c r="U143" s="19">
        <f t="shared" si="90"/>
        <v>3</v>
      </c>
      <c r="V143" s="19">
        <f t="shared" si="91"/>
        <v>3</v>
      </c>
      <c r="W143" s="24">
        <v>6.8494799999999995E-2</v>
      </c>
      <c r="X143" s="21">
        <f t="shared" si="105"/>
        <v>6.9489597036672998E-2</v>
      </c>
      <c r="Y143" s="24">
        <v>-4.2084000000000003E-2</v>
      </c>
      <c r="Z143" s="21">
        <f t="shared" si="106"/>
        <v>9.5783768558406895E-3</v>
      </c>
      <c r="AA143" s="24">
        <v>2.0239899999999998E-3</v>
      </c>
      <c r="AB143" s="27">
        <f t="shared" si="92"/>
        <v>3</v>
      </c>
      <c r="AC143" s="24">
        <v>-5.8653300000000002E-3</v>
      </c>
      <c r="AD143" s="27">
        <f t="shared" si="102"/>
        <v>9</v>
      </c>
      <c r="AE143" s="23">
        <v>-5.0848099999999997E-4</v>
      </c>
      <c r="AF143" s="28">
        <f>SUM($U$125:U142)</f>
        <v>48</v>
      </c>
      <c r="AG143" s="23">
        <v>1.20159E-5</v>
      </c>
      <c r="AH143" s="9">
        <f t="shared" si="93"/>
        <v>2304</v>
      </c>
      <c r="AI143" s="29">
        <v>5.03604E-2</v>
      </c>
      <c r="AJ143" s="27">
        <f t="shared" si="94"/>
        <v>1.1278525239506301E-2</v>
      </c>
      <c r="AK143" s="8"/>
      <c r="AL143" s="19">
        <v>17</v>
      </c>
      <c r="AM143" s="19">
        <f t="shared" si="95"/>
        <v>3</v>
      </c>
      <c r="AN143" s="19">
        <f t="shared" si="96"/>
        <v>3</v>
      </c>
      <c r="AO143" s="24">
        <v>3.1192999999999998E-4</v>
      </c>
      <c r="AP143" s="21">
        <f t="shared" si="112"/>
        <v>6.9489597036672998E-2</v>
      </c>
      <c r="AQ143" s="24">
        <v>2.90737E-4</v>
      </c>
      <c r="AR143" s="21">
        <f t="shared" si="107"/>
        <v>9.5783768558406895E-3</v>
      </c>
      <c r="AS143" s="24">
        <v>6.6824400000000002E-4</v>
      </c>
      <c r="AT143" s="27">
        <f t="shared" si="108"/>
        <v>3</v>
      </c>
      <c r="AU143" s="24">
        <v>-1.3482899999999999E-4</v>
      </c>
      <c r="AV143" s="27">
        <f t="shared" si="109"/>
        <v>9</v>
      </c>
      <c r="AW143" s="23">
        <v>-2.0327699999999999E-5</v>
      </c>
      <c r="AX143" s="30">
        <f>SUM($AM$125:AM142)</f>
        <v>48</v>
      </c>
      <c r="AY143" s="23">
        <v>7.0969799999999995E-8</v>
      </c>
      <c r="AZ143" s="9">
        <f t="shared" si="97"/>
        <v>2304</v>
      </c>
      <c r="BA143" s="29">
        <v>9.4692300000000001E-4</v>
      </c>
      <c r="BB143" s="27">
        <f t="shared" si="98"/>
        <v>9.5043949775558607E-4</v>
      </c>
    </row>
    <row r="144" spans="2:54" x14ac:dyDescent="0.35">
      <c r="B144" s="19">
        <v>18</v>
      </c>
      <c r="C144" s="19">
        <v>3</v>
      </c>
      <c r="D144" s="19">
        <f t="shared" si="110"/>
        <v>3</v>
      </c>
      <c r="E144" s="20">
        <v>0.10054200000000001</v>
      </c>
      <c r="F144" s="21">
        <f t="shared" si="111"/>
        <v>6.8573105111103594E-2</v>
      </c>
      <c r="G144" s="20">
        <v>-2.1331700000000002E-3</v>
      </c>
      <c r="H144" s="21">
        <f t="shared" si="103"/>
        <v>1.1278525239506301E-2</v>
      </c>
      <c r="I144" s="20">
        <v>1.2649499999999999E-2</v>
      </c>
      <c r="J144" s="21">
        <f t="shared" si="104"/>
        <v>3</v>
      </c>
      <c r="K144" s="20">
        <v>-1.18031E-3</v>
      </c>
      <c r="L144" s="22">
        <f t="shared" si="99"/>
        <v>9</v>
      </c>
      <c r="M144" s="23">
        <v>-3.6413899999999998E-4</v>
      </c>
      <c r="N144" s="22">
        <f>SUM($C$125:C143)</f>
        <v>51</v>
      </c>
      <c r="O144" s="24">
        <v>9.7911300000000001E-7</v>
      </c>
      <c r="P144" s="25">
        <f t="shared" si="100"/>
        <v>2601</v>
      </c>
      <c r="Q144" s="24">
        <v>4.9503999999999999E-2</v>
      </c>
      <c r="R144" s="26">
        <f t="shared" si="101"/>
        <v>6.7675712035395408E-2</v>
      </c>
      <c r="S144" s="8"/>
      <c r="T144" s="19">
        <v>18</v>
      </c>
      <c r="U144" s="19">
        <f t="shared" si="90"/>
        <v>3</v>
      </c>
      <c r="V144" s="19">
        <f t="shared" si="91"/>
        <v>3</v>
      </c>
      <c r="W144" s="24">
        <v>6.8494799999999995E-2</v>
      </c>
      <c r="X144" s="21">
        <f t="shared" si="105"/>
        <v>6.8573105111103594E-2</v>
      </c>
      <c r="Y144" s="24">
        <v>-4.2084000000000003E-2</v>
      </c>
      <c r="Z144" s="21">
        <f t="shared" si="106"/>
        <v>1.1278525239506301E-2</v>
      </c>
      <c r="AA144" s="24">
        <v>2.0239899999999998E-3</v>
      </c>
      <c r="AB144" s="27">
        <f t="shared" si="92"/>
        <v>3</v>
      </c>
      <c r="AC144" s="24">
        <v>-5.8653300000000002E-3</v>
      </c>
      <c r="AD144" s="27">
        <f t="shared" si="102"/>
        <v>9</v>
      </c>
      <c r="AE144" s="23">
        <v>-5.0848099999999997E-4</v>
      </c>
      <c r="AF144" s="28">
        <f>SUM($U$125:U143)</f>
        <v>51</v>
      </c>
      <c r="AG144" s="23">
        <v>1.20159E-5</v>
      </c>
      <c r="AH144" s="9">
        <f t="shared" si="93"/>
        <v>2601</v>
      </c>
      <c r="AI144" s="29">
        <v>5.03604E-2</v>
      </c>
      <c r="AJ144" s="27">
        <f t="shared" si="94"/>
        <v>1.3187480563784632E-2</v>
      </c>
      <c r="AK144" s="8"/>
      <c r="AL144" s="19">
        <v>18</v>
      </c>
      <c r="AM144" s="19">
        <f t="shared" si="95"/>
        <v>3</v>
      </c>
      <c r="AN144" s="19">
        <f t="shared" si="96"/>
        <v>3</v>
      </c>
      <c r="AO144" s="24">
        <v>3.1192999999999998E-4</v>
      </c>
      <c r="AP144" s="21">
        <f t="shared" si="112"/>
        <v>6.8573105111103594E-2</v>
      </c>
      <c r="AQ144" s="24">
        <v>2.90737E-4</v>
      </c>
      <c r="AR144" s="21">
        <f t="shared" si="107"/>
        <v>1.1278525239506301E-2</v>
      </c>
      <c r="AS144" s="24">
        <v>6.6824400000000002E-4</v>
      </c>
      <c r="AT144" s="27">
        <f t="shared" si="108"/>
        <v>3</v>
      </c>
      <c r="AU144" s="24">
        <v>-1.3482899999999999E-4</v>
      </c>
      <c r="AV144" s="27">
        <f t="shared" si="109"/>
        <v>9</v>
      </c>
      <c r="AW144" s="23">
        <v>-2.0327699999999999E-5</v>
      </c>
      <c r="AX144" s="30">
        <f>SUM($AM$125:AM143)</f>
        <v>51</v>
      </c>
      <c r="AY144" s="23">
        <v>7.0969799999999995E-8</v>
      </c>
      <c r="AZ144" s="9">
        <f t="shared" si="97"/>
        <v>2601</v>
      </c>
      <c r="BA144" s="29">
        <v>9.4692300000000001E-4</v>
      </c>
      <c r="BB144" s="27">
        <f t="shared" si="98"/>
        <v>9.107428430698652E-4</v>
      </c>
    </row>
    <row r="145" spans="2:54" x14ac:dyDescent="0.35">
      <c r="B145" s="19">
        <v>19</v>
      </c>
      <c r="C145" s="19">
        <v>3</v>
      </c>
      <c r="D145" s="19">
        <f t="shared" si="110"/>
        <v>3</v>
      </c>
      <c r="E145" s="20">
        <v>0.10054200000000001</v>
      </c>
      <c r="F145" s="21">
        <f t="shared" si="111"/>
        <v>6.7675712035395408E-2</v>
      </c>
      <c r="G145" s="20">
        <v>-2.1331700000000002E-3</v>
      </c>
      <c r="H145" s="21">
        <f t="shared" si="103"/>
        <v>1.3187480563784632E-2</v>
      </c>
      <c r="I145" s="20">
        <v>1.2649499999999999E-2</v>
      </c>
      <c r="J145" s="21">
        <f t="shared" si="104"/>
        <v>3</v>
      </c>
      <c r="K145" s="20">
        <v>-1.18031E-3</v>
      </c>
      <c r="L145" s="22">
        <f t="shared" si="99"/>
        <v>9</v>
      </c>
      <c r="M145" s="23">
        <v>-3.6413899999999998E-4</v>
      </c>
      <c r="N145" s="22">
        <f>SUM($C$125:C144)</f>
        <v>54</v>
      </c>
      <c r="O145" s="24">
        <v>9.7911300000000001E-7</v>
      </c>
      <c r="P145" s="25">
        <f t="shared" si="100"/>
        <v>2916</v>
      </c>
      <c r="Q145" s="24">
        <v>4.9503999999999999E-2</v>
      </c>
      <c r="R145" s="26">
        <f t="shared" si="101"/>
        <v>6.6797417809548482E-2</v>
      </c>
      <c r="S145" s="8"/>
      <c r="T145" s="19">
        <v>19</v>
      </c>
      <c r="U145" s="19">
        <f t="shared" si="90"/>
        <v>3</v>
      </c>
      <c r="V145" s="19">
        <f t="shared" si="91"/>
        <v>3</v>
      </c>
      <c r="W145" s="24">
        <v>6.8494799999999995E-2</v>
      </c>
      <c r="X145" s="21">
        <f t="shared" si="105"/>
        <v>6.7675712035395408E-2</v>
      </c>
      <c r="Y145" s="24">
        <v>-4.2084000000000003E-2</v>
      </c>
      <c r="Z145" s="21">
        <f t="shared" si="106"/>
        <v>1.3187480563784632E-2</v>
      </c>
      <c r="AA145" s="24">
        <v>2.0239899999999998E-3</v>
      </c>
      <c r="AB145" s="27">
        <f t="shared" si="92"/>
        <v>3</v>
      </c>
      <c r="AC145" s="24">
        <v>-5.8653300000000002E-3</v>
      </c>
      <c r="AD145" s="27">
        <f t="shared" si="102"/>
        <v>9</v>
      </c>
      <c r="AE145" s="23">
        <v>-5.0848099999999997E-4</v>
      </c>
      <c r="AF145" s="28">
        <f>SUM($U$125:U144)</f>
        <v>54</v>
      </c>
      <c r="AG145" s="23">
        <v>1.20159E-5</v>
      </c>
      <c r="AH145" s="9">
        <f t="shared" si="93"/>
        <v>2916</v>
      </c>
      <c r="AI145" s="29">
        <v>5.03604E-2</v>
      </c>
      <c r="AJ145" s="27">
        <f t="shared" si="94"/>
        <v>1.5305242828675687E-2</v>
      </c>
      <c r="AK145" s="8"/>
      <c r="AL145" s="19">
        <v>19</v>
      </c>
      <c r="AM145" s="19">
        <f t="shared" si="95"/>
        <v>3</v>
      </c>
      <c r="AN145" s="19">
        <f t="shared" si="96"/>
        <v>3</v>
      </c>
      <c r="AO145" s="24">
        <v>3.1192999999999998E-4</v>
      </c>
      <c r="AP145" s="21">
        <f t="shared" si="112"/>
        <v>6.7675712035395408E-2</v>
      </c>
      <c r="AQ145" s="24">
        <v>2.90737E-4</v>
      </c>
      <c r="AR145" s="21">
        <f t="shared" si="107"/>
        <v>1.3187480563784632E-2</v>
      </c>
      <c r="AS145" s="24">
        <v>6.6824400000000002E-4</v>
      </c>
      <c r="AT145" s="27">
        <f t="shared" si="108"/>
        <v>3</v>
      </c>
      <c r="AU145" s="24">
        <v>-1.3482899999999999E-4</v>
      </c>
      <c r="AV145" s="27">
        <f t="shared" si="109"/>
        <v>9</v>
      </c>
      <c r="AW145" s="23">
        <v>-2.0327699999999999E-5</v>
      </c>
      <c r="AX145" s="30">
        <f>SUM($AM$125:AM144)</f>
        <v>54</v>
      </c>
      <c r="AY145" s="23">
        <v>7.0969799999999995E-8</v>
      </c>
      <c r="AZ145" s="9">
        <f t="shared" si="97"/>
        <v>2916</v>
      </c>
      <c r="BA145" s="29">
        <v>9.4692300000000001E-4</v>
      </c>
      <c r="BB145" s="27">
        <f t="shared" si="98"/>
        <v>8.7239031019187415E-4</v>
      </c>
    </row>
    <row r="146" spans="2:54" x14ac:dyDescent="0.35">
      <c r="B146" s="19">
        <v>20</v>
      </c>
      <c r="C146" s="19">
        <v>3</v>
      </c>
      <c r="D146" s="19">
        <f t="shared" si="110"/>
        <v>3</v>
      </c>
      <c r="E146" s="20">
        <v>0.10054200000000001</v>
      </c>
      <c r="F146" s="21">
        <f t="shared" si="111"/>
        <v>6.6797417809548482E-2</v>
      </c>
      <c r="G146" s="20">
        <v>-2.1331700000000002E-3</v>
      </c>
      <c r="H146" s="21">
        <f t="shared" si="103"/>
        <v>1.5305242828675687E-2</v>
      </c>
      <c r="I146" s="20">
        <v>1.2649499999999999E-2</v>
      </c>
      <c r="J146" s="21">
        <f t="shared" si="104"/>
        <v>3</v>
      </c>
      <c r="K146" s="20">
        <v>-1.18031E-3</v>
      </c>
      <c r="L146" s="22">
        <f t="shared" si="99"/>
        <v>9</v>
      </c>
      <c r="M146" s="23">
        <v>-3.6413899999999998E-4</v>
      </c>
      <c r="N146" s="22">
        <f>SUM($C$125:C145)</f>
        <v>57</v>
      </c>
      <c r="O146" s="24">
        <v>9.7911300000000001E-7</v>
      </c>
      <c r="P146" s="25">
        <f t="shared" si="100"/>
        <v>3249</v>
      </c>
      <c r="Q146" s="24">
        <v>4.9503999999999999E-2</v>
      </c>
      <c r="R146" s="26">
        <f t="shared" si="101"/>
        <v>6.5938222433562774E-2</v>
      </c>
      <c r="S146" s="8"/>
      <c r="T146" s="19">
        <v>20</v>
      </c>
      <c r="U146" s="19">
        <f t="shared" si="90"/>
        <v>3</v>
      </c>
      <c r="V146" s="19">
        <f t="shared" si="91"/>
        <v>3</v>
      </c>
      <c r="W146" s="24">
        <v>6.8494799999999995E-2</v>
      </c>
      <c r="X146" s="21">
        <f t="shared" si="105"/>
        <v>6.6797417809548482E-2</v>
      </c>
      <c r="Y146" s="24">
        <v>-4.2084000000000003E-2</v>
      </c>
      <c r="Z146" s="21">
        <f t="shared" si="106"/>
        <v>1.5305242828675687E-2</v>
      </c>
      <c r="AA146" s="24">
        <v>2.0239899999999998E-3</v>
      </c>
      <c r="AB146" s="27">
        <f t="shared" si="92"/>
        <v>3</v>
      </c>
      <c r="AC146" s="24">
        <v>-5.8653300000000002E-3</v>
      </c>
      <c r="AD146" s="27">
        <f t="shared" si="102"/>
        <v>9</v>
      </c>
      <c r="AE146" s="23">
        <v>-5.0848099999999997E-4</v>
      </c>
      <c r="AF146" s="28">
        <f>SUM($U$125:U145)</f>
        <v>57</v>
      </c>
      <c r="AG146" s="23">
        <v>1.20159E-5</v>
      </c>
      <c r="AH146" s="9">
        <f t="shared" si="93"/>
        <v>3249</v>
      </c>
      <c r="AI146" s="29">
        <v>5.03604E-2</v>
      </c>
      <c r="AJ146" s="27">
        <f t="shared" si="94"/>
        <v>1.7631812034179475E-2</v>
      </c>
      <c r="AK146" s="8"/>
      <c r="AL146" s="19">
        <v>20</v>
      </c>
      <c r="AM146" s="19">
        <f t="shared" si="95"/>
        <v>3</v>
      </c>
      <c r="AN146" s="19">
        <f t="shared" si="96"/>
        <v>3</v>
      </c>
      <c r="AO146" s="24">
        <v>3.1192999999999998E-4</v>
      </c>
      <c r="AP146" s="21">
        <f t="shared" si="112"/>
        <v>6.6797417809548482E-2</v>
      </c>
      <c r="AQ146" s="24">
        <v>2.90737E-4</v>
      </c>
      <c r="AR146" s="21">
        <f t="shared" si="107"/>
        <v>1.5305242828675687E-2</v>
      </c>
      <c r="AS146" s="24">
        <v>6.6824400000000002E-4</v>
      </c>
      <c r="AT146" s="27">
        <f t="shared" si="108"/>
        <v>3</v>
      </c>
      <c r="AU146" s="24">
        <v>-1.3482899999999999E-4</v>
      </c>
      <c r="AV146" s="27">
        <f t="shared" si="109"/>
        <v>9</v>
      </c>
      <c r="AW146" s="23">
        <v>-2.0327699999999999E-5</v>
      </c>
      <c r="AX146" s="30">
        <f>SUM($AM$125:AM145)</f>
        <v>57</v>
      </c>
      <c r="AY146" s="23">
        <v>7.0969799999999995E-8</v>
      </c>
      <c r="AZ146" s="9">
        <f t="shared" si="97"/>
        <v>3249</v>
      </c>
      <c r="BA146" s="29">
        <v>9.4692300000000001E-4</v>
      </c>
      <c r="BB146" s="27">
        <f t="shared" si="98"/>
        <v>8.3538189912161337E-4</v>
      </c>
    </row>
    <row r="147" spans="2:54" x14ac:dyDescent="0.35">
      <c r="B147" s="19">
        <v>21</v>
      </c>
      <c r="C147" s="19">
        <v>3</v>
      </c>
      <c r="D147" s="19">
        <f t="shared" si="110"/>
        <v>3</v>
      </c>
      <c r="E147" s="20">
        <v>0.10054200000000001</v>
      </c>
      <c r="F147" s="21">
        <f t="shared" si="111"/>
        <v>6.5938222433562774E-2</v>
      </c>
      <c r="G147" s="20">
        <v>-2.1331700000000002E-3</v>
      </c>
      <c r="H147" s="21">
        <f t="shared" si="103"/>
        <v>1.7631812034179475E-2</v>
      </c>
      <c r="I147" s="20">
        <v>1.2649499999999999E-2</v>
      </c>
      <c r="J147" s="21">
        <f t="shared" si="104"/>
        <v>3</v>
      </c>
      <c r="K147" s="20">
        <v>-1.18031E-3</v>
      </c>
      <c r="L147" s="22">
        <f t="shared" si="99"/>
        <v>9</v>
      </c>
      <c r="M147" s="23">
        <v>-3.6413899999999998E-4</v>
      </c>
      <c r="N147" s="22">
        <f>SUM($C$125:C146)</f>
        <v>60</v>
      </c>
      <c r="O147" s="24">
        <v>9.7911300000000001E-7</v>
      </c>
      <c r="P147" s="25">
        <f t="shared" si="100"/>
        <v>3600</v>
      </c>
      <c r="Q147" s="24">
        <v>4.9503999999999999E-2</v>
      </c>
      <c r="R147" s="26">
        <f t="shared" si="101"/>
        <v>6.5098125907438326E-2</v>
      </c>
      <c r="S147" s="8"/>
      <c r="T147" s="19">
        <v>21</v>
      </c>
      <c r="U147" s="19">
        <f t="shared" si="90"/>
        <v>3</v>
      </c>
      <c r="V147" s="19">
        <f t="shared" si="91"/>
        <v>3</v>
      </c>
      <c r="W147" s="24">
        <v>6.8494799999999995E-2</v>
      </c>
      <c r="X147" s="21">
        <f t="shared" si="105"/>
        <v>6.5938222433562774E-2</v>
      </c>
      <c r="Y147" s="24">
        <v>-4.2084000000000003E-2</v>
      </c>
      <c r="Z147" s="21">
        <f t="shared" si="106"/>
        <v>1.7631812034179475E-2</v>
      </c>
      <c r="AA147" s="24">
        <v>2.0239899999999998E-3</v>
      </c>
      <c r="AB147" s="27">
        <f t="shared" si="92"/>
        <v>3</v>
      </c>
      <c r="AC147" s="24">
        <v>-5.8653300000000002E-3</v>
      </c>
      <c r="AD147" s="27">
        <f t="shared" si="102"/>
        <v>9</v>
      </c>
      <c r="AE147" s="23">
        <v>-5.0848099999999997E-4</v>
      </c>
      <c r="AF147" s="28">
        <f>SUM($U$125:U146)</f>
        <v>60</v>
      </c>
      <c r="AG147" s="23">
        <v>1.20159E-5</v>
      </c>
      <c r="AH147" s="9">
        <f t="shared" si="93"/>
        <v>3600</v>
      </c>
      <c r="AI147" s="29">
        <v>5.03604E-2</v>
      </c>
      <c r="AJ147" s="27">
        <f t="shared" si="94"/>
        <v>2.0167188180295982E-2</v>
      </c>
      <c r="AK147" s="8"/>
      <c r="AL147" s="19">
        <v>21</v>
      </c>
      <c r="AM147" s="19">
        <f t="shared" si="95"/>
        <v>3</v>
      </c>
      <c r="AN147" s="19">
        <f t="shared" si="96"/>
        <v>3</v>
      </c>
      <c r="AO147" s="24">
        <v>3.1192999999999998E-4</v>
      </c>
      <c r="AP147" s="21">
        <f t="shared" si="112"/>
        <v>6.5938222433562774E-2</v>
      </c>
      <c r="AQ147" s="24">
        <v>2.90737E-4</v>
      </c>
      <c r="AR147" s="21">
        <f t="shared" si="107"/>
        <v>1.7631812034179475E-2</v>
      </c>
      <c r="AS147" s="24">
        <v>6.6824400000000002E-4</v>
      </c>
      <c r="AT147" s="27">
        <f t="shared" si="108"/>
        <v>3</v>
      </c>
      <c r="AU147" s="24">
        <v>-1.3482899999999999E-4</v>
      </c>
      <c r="AV147" s="27">
        <f t="shared" si="109"/>
        <v>9</v>
      </c>
      <c r="AW147" s="23">
        <v>-2.0327699999999999E-5</v>
      </c>
      <c r="AX147" s="30">
        <f>SUM($AM$125:AM146)</f>
        <v>60</v>
      </c>
      <c r="AY147" s="23">
        <v>7.0969799999999995E-8</v>
      </c>
      <c r="AZ147" s="9">
        <f t="shared" si="97"/>
        <v>3600</v>
      </c>
      <c r="BA147" s="29">
        <v>9.4692300000000001E-4</v>
      </c>
      <c r="BB147" s="27">
        <f t="shared" si="98"/>
        <v>7.9971760985908264E-4</v>
      </c>
    </row>
    <row r="148" spans="2:54" x14ac:dyDescent="0.35">
      <c r="B148" s="19">
        <v>22</v>
      </c>
      <c r="C148" s="19">
        <v>3</v>
      </c>
      <c r="D148" s="19">
        <f t="shared" si="110"/>
        <v>3</v>
      </c>
      <c r="E148" s="20">
        <v>0.10054200000000001</v>
      </c>
      <c r="F148" s="21">
        <f t="shared" si="111"/>
        <v>6.5098125907438326E-2</v>
      </c>
      <c r="G148" s="20">
        <v>-2.1331700000000002E-3</v>
      </c>
      <c r="H148" s="21">
        <f t="shared" si="103"/>
        <v>2.0167188180295982E-2</v>
      </c>
      <c r="I148" s="20">
        <v>1.2649499999999999E-2</v>
      </c>
      <c r="J148" s="21">
        <f t="shared" si="104"/>
        <v>3</v>
      </c>
      <c r="K148" s="20">
        <v>-1.18031E-3</v>
      </c>
      <c r="L148" s="22">
        <f t="shared" si="99"/>
        <v>9</v>
      </c>
      <c r="M148" s="23">
        <v>-3.6413899999999998E-4</v>
      </c>
      <c r="N148" s="22">
        <f>SUM($C$125:C147)</f>
        <v>63</v>
      </c>
      <c r="O148" s="24">
        <v>9.7911300000000001E-7</v>
      </c>
      <c r="P148" s="25">
        <f t="shared" si="100"/>
        <v>3969</v>
      </c>
      <c r="Q148" s="24">
        <v>4.9503999999999999E-2</v>
      </c>
      <c r="R148" s="26">
        <f t="shared" si="101"/>
        <v>6.4277128231175096E-2</v>
      </c>
      <c r="S148" s="8"/>
      <c r="T148" s="19">
        <v>22</v>
      </c>
      <c r="U148" s="19">
        <f t="shared" si="90"/>
        <v>3</v>
      </c>
      <c r="V148" s="19">
        <f t="shared" si="91"/>
        <v>3</v>
      </c>
      <c r="W148" s="24">
        <v>6.8494799999999995E-2</v>
      </c>
      <c r="X148" s="21">
        <f t="shared" si="105"/>
        <v>6.5098125907438326E-2</v>
      </c>
      <c r="Y148" s="24">
        <v>-4.2084000000000003E-2</v>
      </c>
      <c r="Z148" s="21">
        <f t="shared" si="106"/>
        <v>2.0167188180295982E-2</v>
      </c>
      <c r="AA148" s="24">
        <v>2.0239899999999998E-3</v>
      </c>
      <c r="AB148" s="27">
        <f t="shared" si="92"/>
        <v>3</v>
      </c>
      <c r="AC148" s="24">
        <v>-5.8653300000000002E-3</v>
      </c>
      <c r="AD148" s="27">
        <f t="shared" si="102"/>
        <v>9</v>
      </c>
      <c r="AE148" s="23">
        <v>-5.0848099999999997E-4</v>
      </c>
      <c r="AF148" s="28">
        <f>SUM($U$125:U147)</f>
        <v>63</v>
      </c>
      <c r="AG148" s="23">
        <v>1.20159E-5</v>
      </c>
      <c r="AH148" s="9">
        <f t="shared" si="93"/>
        <v>3969</v>
      </c>
      <c r="AI148" s="29">
        <v>5.03604E-2</v>
      </c>
      <c r="AJ148" s="27">
        <f t="shared" si="94"/>
        <v>2.2911371267025228E-2</v>
      </c>
      <c r="AK148" s="8"/>
      <c r="AL148" s="19">
        <v>22</v>
      </c>
      <c r="AM148" s="19">
        <f t="shared" si="95"/>
        <v>3</v>
      </c>
      <c r="AN148" s="19">
        <f t="shared" si="96"/>
        <v>3</v>
      </c>
      <c r="AO148" s="24">
        <v>3.1192999999999998E-4</v>
      </c>
      <c r="AP148" s="21">
        <f t="shared" si="112"/>
        <v>6.5098125907438326E-2</v>
      </c>
      <c r="AQ148" s="24">
        <v>2.90737E-4</v>
      </c>
      <c r="AR148" s="21">
        <f t="shared" si="107"/>
        <v>2.0167188180295982E-2</v>
      </c>
      <c r="AS148" s="24">
        <v>6.6824400000000002E-4</v>
      </c>
      <c r="AT148" s="27">
        <f t="shared" si="108"/>
        <v>3</v>
      </c>
      <c r="AU148" s="24">
        <v>-1.3482899999999999E-4</v>
      </c>
      <c r="AV148" s="27">
        <f t="shared" si="109"/>
        <v>9</v>
      </c>
      <c r="AW148" s="23">
        <v>-2.0327699999999999E-5</v>
      </c>
      <c r="AX148" s="30">
        <f>SUM($AM$125:AM147)</f>
        <v>63</v>
      </c>
      <c r="AY148" s="23">
        <v>7.0969799999999995E-8</v>
      </c>
      <c r="AZ148" s="9">
        <f t="shared" si="97"/>
        <v>3969</v>
      </c>
      <c r="BA148" s="29">
        <v>9.4692300000000001E-4</v>
      </c>
      <c r="BB148" s="27">
        <f t="shared" si="98"/>
        <v>7.6539744240428195E-4</v>
      </c>
    </row>
    <row r="149" spans="2:54" x14ac:dyDescent="0.35">
      <c r="B149" s="19">
        <v>23</v>
      </c>
      <c r="C149" s="19">
        <v>3</v>
      </c>
      <c r="D149" s="19">
        <f t="shared" si="110"/>
        <v>3</v>
      </c>
      <c r="E149" s="20">
        <v>0.10054200000000001</v>
      </c>
      <c r="F149" s="21">
        <f t="shared" si="111"/>
        <v>6.4277128231175096E-2</v>
      </c>
      <c r="G149" s="20">
        <v>-2.1331700000000002E-3</v>
      </c>
      <c r="H149" s="21">
        <f t="shared" si="103"/>
        <v>2.2911371267025228E-2</v>
      </c>
      <c r="I149" s="20">
        <v>1.2649499999999999E-2</v>
      </c>
      <c r="J149" s="21">
        <f t="shared" si="104"/>
        <v>3</v>
      </c>
      <c r="K149" s="20">
        <v>-1.18031E-3</v>
      </c>
      <c r="L149" s="22">
        <f t="shared" si="99"/>
        <v>9</v>
      </c>
      <c r="M149" s="23">
        <v>-3.6413899999999998E-4</v>
      </c>
      <c r="N149" s="22">
        <f>SUM($C$125:C148)</f>
        <v>66</v>
      </c>
      <c r="O149" s="24">
        <v>9.7911300000000001E-7</v>
      </c>
      <c r="P149" s="25">
        <f t="shared" si="100"/>
        <v>4356</v>
      </c>
      <c r="Q149" s="24">
        <v>4.9503999999999999E-2</v>
      </c>
      <c r="R149" s="26">
        <f t="shared" si="101"/>
        <v>6.3475229404773126E-2</v>
      </c>
      <c r="S149" s="8"/>
      <c r="T149" s="19">
        <v>23</v>
      </c>
      <c r="U149" s="19">
        <f t="shared" si="90"/>
        <v>3</v>
      </c>
      <c r="V149" s="19">
        <f t="shared" si="91"/>
        <v>3</v>
      </c>
      <c r="W149" s="24">
        <v>6.8494799999999995E-2</v>
      </c>
      <c r="X149" s="21">
        <f t="shared" si="105"/>
        <v>6.4277128231175096E-2</v>
      </c>
      <c r="Y149" s="24">
        <v>-4.2084000000000003E-2</v>
      </c>
      <c r="Z149" s="21">
        <f t="shared" si="106"/>
        <v>2.2911371267025228E-2</v>
      </c>
      <c r="AA149" s="24">
        <v>2.0239899999999998E-3</v>
      </c>
      <c r="AB149" s="27">
        <f t="shared" si="92"/>
        <v>3</v>
      </c>
      <c r="AC149" s="24">
        <v>-5.8653300000000002E-3</v>
      </c>
      <c r="AD149" s="27">
        <f t="shared" si="102"/>
        <v>9</v>
      </c>
      <c r="AE149" s="23">
        <v>-5.0848099999999997E-4</v>
      </c>
      <c r="AF149" s="28">
        <f>SUM($U$125:U148)</f>
        <v>66</v>
      </c>
      <c r="AG149" s="23">
        <v>1.20159E-5</v>
      </c>
      <c r="AH149" s="9">
        <f t="shared" si="93"/>
        <v>4356</v>
      </c>
      <c r="AI149" s="29">
        <v>5.03604E-2</v>
      </c>
      <c r="AJ149" s="27">
        <f t="shared" si="94"/>
        <v>2.5864361294367193E-2</v>
      </c>
      <c r="AK149" s="8"/>
      <c r="AL149" s="19">
        <v>23</v>
      </c>
      <c r="AM149" s="19">
        <f t="shared" si="95"/>
        <v>3</v>
      </c>
      <c r="AN149" s="19">
        <f t="shared" si="96"/>
        <v>3</v>
      </c>
      <c r="AO149" s="24">
        <v>3.1192999999999998E-4</v>
      </c>
      <c r="AP149" s="21">
        <f t="shared" si="112"/>
        <v>6.4277128231175096E-2</v>
      </c>
      <c r="AQ149" s="24">
        <v>2.90737E-4</v>
      </c>
      <c r="AR149" s="21">
        <f t="shared" si="107"/>
        <v>2.2911371267025228E-2</v>
      </c>
      <c r="AS149" s="24">
        <v>6.6824400000000002E-4</v>
      </c>
      <c r="AT149" s="27">
        <f t="shared" si="108"/>
        <v>3</v>
      </c>
      <c r="AU149" s="24">
        <v>-1.3482899999999999E-4</v>
      </c>
      <c r="AV149" s="27">
        <f t="shared" si="109"/>
        <v>9</v>
      </c>
      <c r="AW149" s="23">
        <v>-2.0327699999999999E-5</v>
      </c>
      <c r="AX149" s="30">
        <f>SUM($AM$125:AM148)</f>
        <v>66</v>
      </c>
      <c r="AY149" s="23">
        <v>7.0969799999999995E-8</v>
      </c>
      <c r="AZ149" s="9">
        <f t="shared" si="97"/>
        <v>4356</v>
      </c>
      <c r="BA149" s="29">
        <v>9.4692300000000001E-4</v>
      </c>
      <c r="BB149" s="27">
        <f t="shared" si="98"/>
        <v>7.3242139675721175E-4</v>
      </c>
    </row>
    <row r="150" spans="2:54" x14ac:dyDescent="0.35">
      <c r="B150" s="19">
        <v>24</v>
      </c>
      <c r="C150" s="19">
        <v>3</v>
      </c>
      <c r="D150" s="19">
        <f t="shared" si="110"/>
        <v>3</v>
      </c>
      <c r="E150" s="20">
        <v>0.10054200000000001</v>
      </c>
      <c r="F150" s="21">
        <f t="shared" si="111"/>
        <v>6.3475229404773126E-2</v>
      </c>
      <c r="G150" s="20">
        <v>-2.1331700000000002E-3</v>
      </c>
      <c r="H150" s="21">
        <f t="shared" si="103"/>
        <v>2.5864361294367193E-2</v>
      </c>
      <c r="I150" s="20">
        <v>1.2649499999999999E-2</v>
      </c>
      <c r="J150" s="21">
        <f t="shared" si="104"/>
        <v>3</v>
      </c>
      <c r="K150" s="20">
        <v>-1.18031E-3</v>
      </c>
      <c r="L150" s="22">
        <f t="shared" si="99"/>
        <v>9</v>
      </c>
      <c r="M150" s="23">
        <v>-3.6413899999999998E-4</v>
      </c>
      <c r="N150" s="22">
        <f>SUM($C$125:C149)</f>
        <v>69</v>
      </c>
      <c r="O150" s="24">
        <v>9.7911300000000001E-7</v>
      </c>
      <c r="P150" s="25">
        <f t="shared" si="100"/>
        <v>4761</v>
      </c>
      <c r="Q150" s="24">
        <v>4.9503999999999999E-2</v>
      </c>
      <c r="R150" s="26">
        <f t="shared" si="101"/>
        <v>6.2692429428232388E-2</v>
      </c>
      <c r="S150" s="8"/>
      <c r="T150" s="19">
        <v>24</v>
      </c>
      <c r="U150" s="19">
        <f t="shared" si="90"/>
        <v>3</v>
      </c>
      <c r="V150" s="19">
        <f t="shared" si="91"/>
        <v>3</v>
      </c>
      <c r="W150" s="24">
        <v>6.8494799999999995E-2</v>
      </c>
      <c r="X150" s="21">
        <f t="shared" si="105"/>
        <v>6.3475229404773126E-2</v>
      </c>
      <c r="Y150" s="24">
        <v>-4.2084000000000003E-2</v>
      </c>
      <c r="Z150" s="21">
        <f t="shared" si="106"/>
        <v>2.5864361294367193E-2</v>
      </c>
      <c r="AA150" s="24">
        <v>2.0239899999999998E-3</v>
      </c>
      <c r="AB150" s="27">
        <f t="shared" si="92"/>
        <v>3</v>
      </c>
      <c r="AC150" s="24">
        <v>-5.8653300000000002E-3</v>
      </c>
      <c r="AD150" s="27">
        <f t="shared" si="102"/>
        <v>9</v>
      </c>
      <c r="AE150" s="23">
        <v>-5.0848099999999997E-4</v>
      </c>
      <c r="AF150" s="28">
        <f>SUM($U$125:U149)</f>
        <v>69</v>
      </c>
      <c r="AG150" s="23">
        <v>1.20159E-5</v>
      </c>
      <c r="AH150" s="9">
        <f t="shared" si="93"/>
        <v>4761</v>
      </c>
      <c r="AI150" s="29">
        <v>5.03604E-2</v>
      </c>
      <c r="AJ150" s="27">
        <f t="shared" si="94"/>
        <v>2.9026158262321904E-2</v>
      </c>
      <c r="AK150" s="8"/>
      <c r="AL150" s="19">
        <v>24</v>
      </c>
      <c r="AM150" s="19">
        <f t="shared" si="95"/>
        <v>3</v>
      </c>
      <c r="AN150" s="19">
        <f t="shared" si="96"/>
        <v>3</v>
      </c>
      <c r="AO150" s="24">
        <v>3.1192999999999998E-4</v>
      </c>
      <c r="AP150" s="21">
        <f t="shared" si="112"/>
        <v>6.3475229404773126E-2</v>
      </c>
      <c r="AQ150" s="24">
        <v>2.90737E-4</v>
      </c>
      <c r="AR150" s="21">
        <f t="shared" si="107"/>
        <v>2.5864361294367193E-2</v>
      </c>
      <c r="AS150" s="24">
        <v>6.6824400000000002E-4</v>
      </c>
      <c r="AT150" s="27">
        <f t="shared" si="108"/>
        <v>3</v>
      </c>
      <c r="AU150" s="24">
        <v>-1.3482899999999999E-4</v>
      </c>
      <c r="AV150" s="27">
        <f t="shared" si="109"/>
        <v>9</v>
      </c>
      <c r="AW150" s="23">
        <v>-2.0327699999999999E-5</v>
      </c>
      <c r="AX150" s="30">
        <f>SUM($AM$125:AM149)</f>
        <v>69</v>
      </c>
      <c r="AY150" s="23">
        <v>7.0969799999999995E-8</v>
      </c>
      <c r="AZ150" s="9">
        <f t="shared" si="97"/>
        <v>4761</v>
      </c>
      <c r="BA150" s="29">
        <v>9.4692300000000001E-4</v>
      </c>
      <c r="BB150" s="27">
        <f t="shared" si="98"/>
        <v>7.0078947291787159E-4</v>
      </c>
    </row>
    <row r="151" spans="2:54" x14ac:dyDescent="0.35">
      <c r="B151" s="19">
        <v>25</v>
      </c>
      <c r="C151" s="19">
        <v>3</v>
      </c>
      <c r="D151" s="19">
        <f t="shared" si="110"/>
        <v>3</v>
      </c>
      <c r="E151" s="20">
        <v>0.10054200000000001</v>
      </c>
      <c r="F151" s="21">
        <f t="shared" si="111"/>
        <v>6.2692429428232388E-2</v>
      </c>
      <c r="G151" s="20">
        <v>-2.1331700000000002E-3</v>
      </c>
      <c r="H151" s="21">
        <f t="shared" si="103"/>
        <v>2.9026158262321904E-2</v>
      </c>
      <c r="I151" s="20">
        <v>1.2649499999999999E-2</v>
      </c>
      <c r="J151" s="21">
        <f t="shared" si="104"/>
        <v>3</v>
      </c>
      <c r="K151" s="20">
        <v>-1.18031E-3</v>
      </c>
      <c r="L151" s="22">
        <f t="shared" si="99"/>
        <v>9</v>
      </c>
      <c r="M151" s="23">
        <v>-3.6413899999999998E-4</v>
      </c>
      <c r="N151" s="22">
        <f>SUM($C$125:C150)</f>
        <v>72</v>
      </c>
      <c r="O151" s="24">
        <v>9.7911300000000001E-7</v>
      </c>
      <c r="P151" s="25">
        <f t="shared" si="100"/>
        <v>5184</v>
      </c>
      <c r="Q151" s="24">
        <v>4.9503999999999999E-2</v>
      </c>
      <c r="R151" s="26">
        <f t="shared" si="101"/>
        <v>6.1928728301552903E-2</v>
      </c>
      <c r="S151" s="8"/>
      <c r="T151" s="19">
        <v>25</v>
      </c>
      <c r="U151" s="19">
        <f t="shared" si="90"/>
        <v>3</v>
      </c>
      <c r="V151" s="19">
        <f t="shared" si="91"/>
        <v>3</v>
      </c>
      <c r="W151" s="24">
        <v>6.8494799999999995E-2</v>
      </c>
      <c r="X151" s="21">
        <f t="shared" si="105"/>
        <v>6.2692429428232388E-2</v>
      </c>
      <c r="Y151" s="24">
        <v>-4.2084000000000003E-2</v>
      </c>
      <c r="Z151" s="21">
        <f t="shared" si="106"/>
        <v>2.9026158262321904E-2</v>
      </c>
      <c r="AA151" s="24">
        <v>2.0239899999999998E-3</v>
      </c>
      <c r="AB151" s="27">
        <f t="shared" si="92"/>
        <v>3</v>
      </c>
      <c r="AC151" s="24">
        <v>-5.8653300000000002E-3</v>
      </c>
      <c r="AD151" s="27">
        <f t="shared" si="102"/>
        <v>9</v>
      </c>
      <c r="AE151" s="23">
        <v>-5.0848099999999997E-4</v>
      </c>
      <c r="AF151" s="28">
        <f>SUM($U$125:U150)</f>
        <v>72</v>
      </c>
      <c r="AG151" s="23">
        <v>1.20159E-5</v>
      </c>
      <c r="AH151" s="9">
        <f t="shared" si="93"/>
        <v>5184</v>
      </c>
      <c r="AI151" s="29">
        <v>5.03604E-2</v>
      </c>
      <c r="AJ151" s="27">
        <f t="shared" si="94"/>
        <v>3.2396762170889333E-2</v>
      </c>
      <c r="AK151" s="8"/>
      <c r="AL151" s="19">
        <v>25</v>
      </c>
      <c r="AM151" s="19">
        <f t="shared" si="95"/>
        <v>3</v>
      </c>
      <c r="AN151" s="19">
        <f t="shared" si="96"/>
        <v>3</v>
      </c>
      <c r="AO151" s="24">
        <v>3.1192999999999998E-4</v>
      </c>
      <c r="AP151" s="21">
        <f t="shared" si="112"/>
        <v>6.2692429428232388E-2</v>
      </c>
      <c r="AQ151" s="24">
        <v>2.90737E-4</v>
      </c>
      <c r="AR151" s="21">
        <f t="shared" si="107"/>
        <v>2.9026158262321904E-2</v>
      </c>
      <c r="AS151" s="24">
        <v>6.6824400000000002E-4</v>
      </c>
      <c r="AT151" s="27">
        <f t="shared" si="108"/>
        <v>3</v>
      </c>
      <c r="AU151" s="24">
        <v>-1.3482899999999999E-4</v>
      </c>
      <c r="AV151" s="27">
        <f t="shared" si="109"/>
        <v>9</v>
      </c>
      <c r="AW151" s="23">
        <v>-2.0327699999999999E-5</v>
      </c>
      <c r="AX151" s="30">
        <f>SUM($AM$125:AM150)</f>
        <v>72</v>
      </c>
      <c r="AY151" s="23">
        <v>7.0969799999999995E-8</v>
      </c>
      <c r="AZ151" s="9">
        <f t="shared" si="97"/>
        <v>5184</v>
      </c>
      <c r="BA151" s="29">
        <v>9.4692300000000001E-4</v>
      </c>
      <c r="BB151" s="27">
        <f t="shared" si="98"/>
        <v>6.7050167088626169E-4</v>
      </c>
    </row>
    <row r="152" spans="2:54" x14ac:dyDescent="0.35">
      <c r="B152" s="19">
        <v>26</v>
      </c>
      <c r="C152" s="19">
        <v>3</v>
      </c>
      <c r="D152" s="19">
        <f t="shared" si="110"/>
        <v>3</v>
      </c>
      <c r="E152" s="20">
        <v>0.10054200000000001</v>
      </c>
      <c r="F152" s="21">
        <f t="shared" si="111"/>
        <v>6.1928728301552903E-2</v>
      </c>
      <c r="G152" s="20">
        <v>-2.1331700000000002E-3</v>
      </c>
      <c r="H152" s="21">
        <f t="shared" si="103"/>
        <v>3.2396762170889333E-2</v>
      </c>
      <c r="I152" s="20">
        <v>1.2649499999999999E-2</v>
      </c>
      <c r="J152" s="21">
        <f>C151</f>
        <v>3</v>
      </c>
      <c r="K152" s="20">
        <v>-1.18031E-3</v>
      </c>
      <c r="L152" s="22">
        <f t="shared" si="99"/>
        <v>9</v>
      </c>
      <c r="M152" s="23">
        <v>-3.6413899999999998E-4</v>
      </c>
      <c r="N152" s="22">
        <f>SUM($C$125:C151)</f>
        <v>75</v>
      </c>
      <c r="O152" s="24">
        <v>9.7911300000000001E-7</v>
      </c>
      <c r="P152" s="25">
        <f>N152^2</f>
        <v>5625</v>
      </c>
      <c r="Q152" s="24">
        <v>4.9503999999999999E-2</v>
      </c>
      <c r="R152" s="26">
        <f t="shared" si="101"/>
        <v>6.118412602473465E-2</v>
      </c>
      <c r="S152" s="8"/>
      <c r="T152" s="19">
        <v>26</v>
      </c>
      <c r="U152" s="19">
        <f t="shared" si="90"/>
        <v>3</v>
      </c>
      <c r="V152" s="19">
        <f t="shared" si="91"/>
        <v>3</v>
      </c>
      <c r="W152" s="24">
        <v>6.8494799999999995E-2</v>
      </c>
      <c r="X152" s="21">
        <f t="shared" si="105"/>
        <v>6.1928728301552903E-2</v>
      </c>
      <c r="Y152" s="24">
        <v>-4.2084000000000003E-2</v>
      </c>
      <c r="Z152" s="21">
        <f t="shared" si="106"/>
        <v>3.2396762170889333E-2</v>
      </c>
      <c r="AA152" s="24">
        <v>2.0239899999999998E-3</v>
      </c>
      <c r="AB152" s="27">
        <f t="shared" si="92"/>
        <v>3</v>
      </c>
      <c r="AC152" s="24">
        <v>-5.8653300000000002E-3</v>
      </c>
      <c r="AD152" s="27">
        <f t="shared" si="102"/>
        <v>9</v>
      </c>
      <c r="AE152" s="23">
        <v>-5.0848099999999997E-4</v>
      </c>
      <c r="AF152" s="28">
        <f>SUM($U$125:U151)</f>
        <v>75</v>
      </c>
      <c r="AG152" s="23">
        <v>1.20159E-5</v>
      </c>
      <c r="AH152" s="9">
        <f t="shared" si="93"/>
        <v>5625</v>
      </c>
      <c r="AI152" s="29">
        <v>5.03604E-2</v>
      </c>
      <c r="AJ152" s="27">
        <f t="shared" si="94"/>
        <v>3.5976173020069488E-2</v>
      </c>
      <c r="AK152" s="8"/>
      <c r="AL152" s="19">
        <v>26</v>
      </c>
      <c r="AM152" s="19">
        <f t="shared" si="95"/>
        <v>3</v>
      </c>
      <c r="AN152" s="19">
        <f t="shared" si="96"/>
        <v>3</v>
      </c>
      <c r="AO152" s="24">
        <v>3.1192999999999998E-4</v>
      </c>
      <c r="AP152" s="21">
        <f t="shared" si="112"/>
        <v>6.1928728301552903E-2</v>
      </c>
      <c r="AQ152" s="24">
        <v>2.90737E-4</v>
      </c>
      <c r="AR152" s="21">
        <f t="shared" si="107"/>
        <v>3.2396762170889333E-2</v>
      </c>
      <c r="AS152" s="24">
        <v>6.6824400000000002E-4</v>
      </c>
      <c r="AT152" s="27">
        <f t="shared" si="108"/>
        <v>3</v>
      </c>
      <c r="AU152" s="24">
        <v>-1.3482899999999999E-4</v>
      </c>
      <c r="AV152" s="27">
        <f t="shared" si="109"/>
        <v>9</v>
      </c>
      <c r="AW152" s="23">
        <v>-2.0327699999999999E-5</v>
      </c>
      <c r="AX152" s="30">
        <f>SUM($AM$125:AM151)</f>
        <v>75</v>
      </c>
      <c r="AY152" s="23">
        <v>7.0969799999999995E-8</v>
      </c>
      <c r="AZ152" s="9">
        <f t="shared" si="97"/>
        <v>5625</v>
      </c>
      <c r="BA152" s="29">
        <v>9.4692300000000001E-4</v>
      </c>
      <c r="BB152" s="27">
        <f t="shared" si="98"/>
        <v>6.415579906623814E-4</v>
      </c>
    </row>
    <row r="155" spans="2:54" x14ac:dyDescent="0.35">
      <c r="R155" s="31"/>
    </row>
    <row r="159" spans="2:54" x14ac:dyDescent="0.35">
      <c r="B159" s="31"/>
    </row>
  </sheetData>
  <mergeCells count="20">
    <mergeCell ref="B1:AQ1"/>
    <mergeCell ref="B2:R2"/>
    <mergeCell ref="T2:AJ2"/>
    <mergeCell ref="AL2:BB2"/>
    <mergeCell ref="B31:AQ31"/>
    <mergeCell ref="B32:R32"/>
    <mergeCell ref="T32:AJ32"/>
    <mergeCell ref="AL32:BB32"/>
    <mergeCell ref="T124:AJ124"/>
    <mergeCell ref="AL124:BB124"/>
    <mergeCell ref="B61:AQ61"/>
    <mergeCell ref="B62:R62"/>
    <mergeCell ref="T62:AJ62"/>
    <mergeCell ref="B92:AQ92"/>
    <mergeCell ref="B123:AQ123"/>
    <mergeCell ref="AL62:BB62"/>
    <mergeCell ref="B93:R93"/>
    <mergeCell ref="T93:AJ93"/>
    <mergeCell ref="AL93:BB93"/>
    <mergeCell ref="B124:R124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C3EC-18C3-4ECC-ABF8-9E7329675AC0}">
  <dimension ref="B1:AE91"/>
  <sheetViews>
    <sheetView showGridLines="0" topLeftCell="A56" zoomScale="85" zoomScaleNormal="85" workbookViewId="0">
      <selection activeCell="AE91" sqref="AE91"/>
    </sheetView>
  </sheetViews>
  <sheetFormatPr defaultRowHeight="14.5" x14ac:dyDescent="0.35"/>
  <cols>
    <col min="1" max="1" width="1.08984375" customWidth="1"/>
    <col min="2" max="2" width="5.1796875" bestFit="1" customWidth="1"/>
    <col min="3" max="3" width="7.90625" bestFit="1" customWidth="1"/>
    <col min="4" max="4" width="12.6328125" bestFit="1" customWidth="1"/>
    <col min="5" max="5" width="7.90625" bestFit="1" customWidth="1"/>
    <col min="6" max="6" width="13.26953125" bestFit="1" customWidth="1"/>
    <col min="7" max="7" width="7.90625" bestFit="1" customWidth="1"/>
    <col min="8" max="8" width="13.26953125" bestFit="1" customWidth="1"/>
    <col min="9" max="10" width="12.6328125" bestFit="1" customWidth="1"/>
    <col min="11" max="11" width="7.90625" bestFit="1" customWidth="1"/>
    <col min="12" max="12" width="1.54296875" customWidth="1"/>
    <col min="24" max="24" width="13.453125" bestFit="1" customWidth="1"/>
    <col min="25" max="25" width="2" customWidth="1"/>
    <col min="31" max="31" width="12.81640625" bestFit="1" customWidth="1"/>
  </cols>
  <sheetData>
    <row r="1" spans="2:31" ht="17" x14ac:dyDescent="0.4">
      <c r="B1" s="36" t="s">
        <v>13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2:31" x14ac:dyDescent="0.35">
      <c r="B2" s="38" t="s">
        <v>14</v>
      </c>
      <c r="C2" s="39"/>
      <c r="D2" s="40"/>
      <c r="E2" s="39"/>
      <c r="F2" s="40"/>
      <c r="G2" s="39"/>
      <c r="H2" s="40"/>
      <c r="I2" s="39"/>
      <c r="J2" s="40"/>
      <c r="K2" s="41"/>
      <c r="M2" s="38" t="s">
        <v>10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1"/>
      <c r="Z2" s="38" t="s">
        <v>15</v>
      </c>
      <c r="AA2" s="40"/>
      <c r="AB2" s="40"/>
      <c r="AC2" s="40"/>
      <c r="AD2" s="40"/>
      <c r="AE2" s="41"/>
    </row>
    <row r="3" spans="2:31" x14ac:dyDescent="0.35">
      <c r="B3" s="1" t="s">
        <v>9</v>
      </c>
      <c r="C3" s="1" t="s">
        <v>0</v>
      </c>
      <c r="D3" s="2" t="s">
        <v>4</v>
      </c>
      <c r="E3" s="1" t="s">
        <v>1</v>
      </c>
      <c r="F3" s="2" t="s">
        <v>5</v>
      </c>
      <c r="G3" s="1" t="s">
        <v>2</v>
      </c>
      <c r="H3" s="2" t="s">
        <v>6</v>
      </c>
      <c r="I3" s="1" t="s">
        <v>7</v>
      </c>
      <c r="J3" s="2" t="s">
        <v>8</v>
      </c>
      <c r="K3" s="1" t="s">
        <v>3</v>
      </c>
      <c r="M3" s="1" t="s">
        <v>9</v>
      </c>
      <c r="N3" s="1" t="s">
        <v>0</v>
      </c>
      <c r="O3" s="2" t="s">
        <v>4</v>
      </c>
      <c r="P3" s="1" t="s">
        <v>1</v>
      </c>
      <c r="Q3" s="2" t="s">
        <v>5</v>
      </c>
      <c r="R3" s="1" t="s">
        <v>2</v>
      </c>
      <c r="S3" s="2" t="s">
        <v>6</v>
      </c>
      <c r="T3" s="1" t="s">
        <v>7</v>
      </c>
      <c r="U3" s="2" t="s">
        <v>8</v>
      </c>
      <c r="V3" s="1" t="s">
        <v>11</v>
      </c>
      <c r="W3" s="2" t="s">
        <v>12</v>
      </c>
      <c r="X3" s="1" t="s">
        <v>10</v>
      </c>
      <c r="Z3" s="1" t="s">
        <v>9</v>
      </c>
      <c r="AA3" s="1" t="s">
        <v>0</v>
      </c>
      <c r="AB3" s="2" t="s">
        <v>4</v>
      </c>
      <c r="AC3" s="1" t="s">
        <v>16</v>
      </c>
      <c r="AD3" s="2" t="s">
        <v>8</v>
      </c>
      <c r="AE3" s="2" t="s">
        <v>15</v>
      </c>
    </row>
    <row r="4" spans="2:31" x14ac:dyDescent="0.35">
      <c r="B4" s="5">
        <v>0</v>
      </c>
      <c r="C4" s="5">
        <v>0</v>
      </c>
      <c r="D4" s="4">
        <v>9.8380949999999998E-3</v>
      </c>
      <c r="E4" s="5">
        <v>0</v>
      </c>
      <c r="F4" s="4">
        <v>-2.2701359999999999E-3</v>
      </c>
      <c r="G4" s="5">
        <v>0</v>
      </c>
      <c r="H4" s="4">
        <v>-5.2932220000000002E-3</v>
      </c>
      <c r="I4" s="3">
        <v>0</v>
      </c>
      <c r="J4" s="4">
        <v>9.9777289000000005E-2</v>
      </c>
      <c r="K4" s="3">
        <f>C4*D4+E4*F4+G4*H4+I4*J4</f>
        <v>0</v>
      </c>
      <c r="M4" s="1">
        <v>0</v>
      </c>
      <c r="N4" s="5">
        <f>C4</f>
        <v>0</v>
      </c>
      <c r="O4" s="2">
        <v>-2.0369960999999999E-2</v>
      </c>
      <c r="P4" s="5">
        <v>0</v>
      </c>
      <c r="Q4" s="2">
        <v>1.1642690000000001E-2</v>
      </c>
      <c r="R4" s="5">
        <v>0</v>
      </c>
      <c r="S4" s="2">
        <v>5.3175319999999998E-3</v>
      </c>
      <c r="T4" s="3">
        <f>I4</f>
        <v>0</v>
      </c>
      <c r="U4" s="2">
        <v>6.5399259000000001E-2</v>
      </c>
      <c r="V4" s="1">
        <v>0</v>
      </c>
      <c r="W4" s="2">
        <v>-5.0746947000000001E-2</v>
      </c>
      <c r="X4" s="1">
        <f>N4*O4+P4*Q4+R4*S4+T4*U4+V4*W4</f>
        <v>0</v>
      </c>
      <c r="Z4" s="1">
        <v>0</v>
      </c>
      <c r="AA4" s="5">
        <v>0</v>
      </c>
      <c r="AB4" s="2">
        <v>9.8380949999999998E-3</v>
      </c>
      <c r="AC4" s="3">
        <f>V4</f>
        <v>0</v>
      </c>
      <c r="AD4" s="2">
        <v>9.9777289000000005E-2</v>
      </c>
      <c r="AE4" s="1">
        <f>AA4*AB4+AC4*AD4</f>
        <v>0</v>
      </c>
    </row>
    <row r="5" spans="2:31" x14ac:dyDescent="0.35">
      <c r="B5" s="5">
        <v>1</v>
      </c>
      <c r="C5" s="5">
        <v>0</v>
      </c>
      <c r="D5" s="4">
        <v>9.8380949999999998E-3</v>
      </c>
      <c r="E5" s="5">
        <v>0</v>
      </c>
      <c r="F5" s="4">
        <v>-2.2701359999999999E-3</v>
      </c>
      <c r="G5" s="5">
        <v>0</v>
      </c>
      <c r="H5" s="4">
        <v>-5.2932220000000002E-3</v>
      </c>
      <c r="I5" s="3">
        <f>K4</f>
        <v>0</v>
      </c>
      <c r="J5" s="4">
        <v>9.9777289000000005E-2</v>
      </c>
      <c r="K5" s="3">
        <f t="shared" ref="K5:K30" si="0">C5*D5+E5*F5+G5*H5+I5*J5</f>
        <v>0</v>
      </c>
      <c r="M5" s="1">
        <v>1</v>
      </c>
      <c r="N5" s="5">
        <f t="shared" ref="N5:N30" si="1">C5</f>
        <v>0</v>
      </c>
      <c r="O5" s="2">
        <v>-2.0369960999999999E-2</v>
      </c>
      <c r="P5" s="5">
        <v>0</v>
      </c>
      <c r="Q5" s="2">
        <v>1.1642690000000001E-2</v>
      </c>
      <c r="R5" s="5">
        <v>0</v>
      </c>
      <c r="S5" s="2">
        <v>5.3175319999999998E-3</v>
      </c>
      <c r="T5" s="3">
        <f t="shared" ref="T5:T30" si="2">I5</f>
        <v>0</v>
      </c>
      <c r="U5" s="2">
        <v>6.5399259000000001E-2</v>
      </c>
      <c r="V5" s="1">
        <f>X4</f>
        <v>0</v>
      </c>
      <c r="W5" s="2">
        <v>-5.0746947000000001E-2</v>
      </c>
      <c r="X5" s="1">
        <f t="shared" ref="X5:X30" si="3">N5*O5+P5*Q5+R5*S5+T5*U5+V5*W5</f>
        <v>0</v>
      </c>
      <c r="Z5" s="1">
        <v>1</v>
      </c>
      <c r="AA5" s="5">
        <v>0</v>
      </c>
      <c r="AB5" s="2">
        <v>9.8380949999999998E-3</v>
      </c>
      <c r="AC5" s="3">
        <f t="shared" ref="AC5:AC30" si="4">V5</f>
        <v>0</v>
      </c>
      <c r="AD5" s="2">
        <v>9.9777289000000005E-2</v>
      </c>
      <c r="AE5" s="1">
        <f t="shared" ref="AE5:AE30" si="5">AA5*AB5+AC5*AD5</f>
        <v>0</v>
      </c>
    </row>
    <row r="6" spans="2:31" x14ac:dyDescent="0.35">
      <c r="B6" s="5">
        <v>2</v>
      </c>
      <c r="C6" s="5">
        <v>1</v>
      </c>
      <c r="D6" s="4">
        <v>9.8380949999999998E-3</v>
      </c>
      <c r="E6" s="5">
        <f t="shared" ref="E6:E12" si="6">C5</f>
        <v>0</v>
      </c>
      <c r="F6" s="4">
        <v>-2.2701359999999999E-3</v>
      </c>
      <c r="G6" s="5">
        <f>E5</f>
        <v>0</v>
      </c>
      <c r="H6" s="4">
        <v>-5.2932220000000002E-3</v>
      </c>
      <c r="I6" s="3">
        <f>K5</f>
        <v>0</v>
      </c>
      <c r="J6" s="4">
        <v>9.9777289000000005E-2</v>
      </c>
      <c r="K6" s="3">
        <f t="shared" si="0"/>
        <v>9.8380949999999998E-3</v>
      </c>
      <c r="M6" s="1">
        <v>2</v>
      </c>
      <c r="N6" s="5">
        <f t="shared" si="1"/>
        <v>1</v>
      </c>
      <c r="O6" s="2">
        <v>-2.0369960999999999E-2</v>
      </c>
      <c r="P6" s="5">
        <f t="shared" ref="P6:P12" si="7">N5</f>
        <v>0</v>
      </c>
      <c r="Q6" s="2">
        <v>1.1642690000000001E-2</v>
      </c>
      <c r="R6" s="5">
        <f>P5</f>
        <v>0</v>
      </c>
      <c r="S6" s="2">
        <v>5.3175319999999998E-3</v>
      </c>
      <c r="T6" s="3">
        <f t="shared" si="2"/>
        <v>0</v>
      </c>
      <c r="U6" s="2">
        <v>6.5399259000000001E-2</v>
      </c>
      <c r="V6" s="1">
        <f t="shared" ref="V6:V30" si="8">X5</f>
        <v>0</v>
      </c>
      <c r="W6" s="2">
        <v>-5.0746947000000001E-2</v>
      </c>
      <c r="X6" s="1">
        <f t="shared" si="3"/>
        <v>-2.0369960999999999E-2</v>
      </c>
      <c r="Z6" s="1">
        <v>2</v>
      </c>
      <c r="AA6" s="5">
        <v>1</v>
      </c>
      <c r="AB6" s="2">
        <v>9.8380949999999998E-3</v>
      </c>
      <c r="AC6" s="3">
        <f t="shared" si="4"/>
        <v>0</v>
      </c>
      <c r="AD6" s="2">
        <v>9.9777289000000005E-2</v>
      </c>
      <c r="AE6" s="1">
        <f t="shared" si="5"/>
        <v>9.8380949999999998E-3</v>
      </c>
    </row>
    <row r="7" spans="2:31" x14ac:dyDescent="0.35">
      <c r="B7" s="5">
        <v>3</v>
      </c>
      <c r="C7" s="5">
        <v>1</v>
      </c>
      <c r="D7" s="4">
        <v>9.8380949999999998E-3</v>
      </c>
      <c r="E7" s="5">
        <f t="shared" si="6"/>
        <v>1</v>
      </c>
      <c r="F7" s="4">
        <v>-2.2701359999999999E-3</v>
      </c>
      <c r="G7" s="5">
        <f t="shared" ref="G7:G30" si="9">E6</f>
        <v>0</v>
      </c>
      <c r="H7" s="4">
        <v>-5.2932220000000002E-3</v>
      </c>
      <c r="I7" s="3">
        <f t="shared" ref="I7:I30" si="10">K6</f>
        <v>9.8380949999999998E-3</v>
      </c>
      <c r="J7" s="4">
        <v>9.9777289000000005E-2</v>
      </c>
      <c r="K7" s="3">
        <f t="shared" si="0"/>
        <v>8.5495774480244553E-3</v>
      </c>
      <c r="M7" s="1">
        <v>3</v>
      </c>
      <c r="N7" s="5">
        <f t="shared" si="1"/>
        <v>1</v>
      </c>
      <c r="O7" s="2">
        <v>-2.0369960999999999E-2</v>
      </c>
      <c r="P7" s="5">
        <f t="shared" si="7"/>
        <v>1</v>
      </c>
      <c r="Q7" s="2">
        <v>1.1642690000000001E-2</v>
      </c>
      <c r="R7" s="5">
        <f t="shared" ref="R7:R30" si="11">P6</f>
        <v>0</v>
      </c>
      <c r="S7" s="2">
        <v>5.3175319999999998E-3</v>
      </c>
      <c r="T7" s="3">
        <f t="shared" si="2"/>
        <v>9.8380949999999998E-3</v>
      </c>
      <c r="U7" s="2">
        <v>6.5399259000000001E-2</v>
      </c>
      <c r="V7" s="1">
        <f t="shared" si="8"/>
        <v>-2.0369960999999999E-2</v>
      </c>
      <c r="W7" s="2">
        <v>-5.0746947000000001E-2</v>
      </c>
      <c r="X7" s="1">
        <f t="shared" si="3"/>
        <v>-7.0501535457693255E-3</v>
      </c>
      <c r="Z7" s="1">
        <v>3</v>
      </c>
      <c r="AA7" s="5">
        <f t="shared" ref="AA7:AA30" si="12">AA6</f>
        <v>1</v>
      </c>
      <c r="AB7" s="2">
        <v>9.8380949999999998E-3</v>
      </c>
      <c r="AC7" s="3">
        <f t="shared" si="4"/>
        <v>-2.0369960999999999E-2</v>
      </c>
      <c r="AD7" s="2">
        <v>9.9777289000000005E-2</v>
      </c>
      <c r="AE7" s="1">
        <f t="shared" si="5"/>
        <v>7.8056355143842713E-3</v>
      </c>
    </row>
    <row r="8" spans="2:31" x14ac:dyDescent="0.35">
      <c r="B8" s="5">
        <v>4</v>
      </c>
      <c r="C8" s="5">
        <v>1</v>
      </c>
      <c r="D8" s="4">
        <v>9.8380949999999998E-3</v>
      </c>
      <c r="E8" s="5">
        <f t="shared" si="6"/>
        <v>1</v>
      </c>
      <c r="F8" s="4">
        <v>-2.2701359999999999E-3</v>
      </c>
      <c r="G8" s="5">
        <f t="shared" si="9"/>
        <v>1</v>
      </c>
      <c r="H8" s="4">
        <v>-5.2932220000000002E-3</v>
      </c>
      <c r="I8" s="3">
        <f t="shared" si="10"/>
        <v>8.5495774480244553E-3</v>
      </c>
      <c r="J8" s="4">
        <v>9.9777289000000005E-2</v>
      </c>
      <c r="K8" s="3">
        <f t="shared" si="0"/>
        <v>3.1277906598594185E-3</v>
      </c>
      <c r="M8" s="1">
        <v>4</v>
      </c>
      <c r="N8" s="5">
        <f t="shared" si="1"/>
        <v>1</v>
      </c>
      <c r="O8" s="2">
        <v>-2.0369960999999999E-2</v>
      </c>
      <c r="P8" s="5">
        <f t="shared" si="7"/>
        <v>1</v>
      </c>
      <c r="Q8" s="2">
        <v>1.1642690000000001E-2</v>
      </c>
      <c r="R8" s="5">
        <f t="shared" si="11"/>
        <v>1</v>
      </c>
      <c r="S8" s="2">
        <v>5.3175319999999998E-3</v>
      </c>
      <c r="T8" s="3">
        <f t="shared" si="2"/>
        <v>8.5495774480244553E-3</v>
      </c>
      <c r="U8" s="2">
        <v>6.5399259000000001E-2</v>
      </c>
      <c r="V8" s="1">
        <f t="shared" si="8"/>
        <v>-7.0501535457693255E-3</v>
      </c>
      <c r="W8" s="2">
        <v>-5.0746947000000001E-2</v>
      </c>
      <c r="X8" s="1">
        <f t="shared" si="3"/>
        <v>-2.49282920180707E-3</v>
      </c>
      <c r="Z8" s="1">
        <v>4</v>
      </c>
      <c r="AA8" s="5">
        <f t="shared" si="12"/>
        <v>1</v>
      </c>
      <c r="AB8" s="2">
        <v>9.8380949999999998E-3</v>
      </c>
      <c r="AC8" s="3">
        <f t="shared" si="4"/>
        <v>-7.0501535457693255E-3</v>
      </c>
      <c r="AD8" s="2">
        <v>9.9777289000000005E-2</v>
      </c>
      <c r="AE8" s="7">
        <f t="shared" si="5"/>
        <v>9.1346497921693994E-3</v>
      </c>
    </row>
    <row r="9" spans="2:31" x14ac:dyDescent="0.35">
      <c r="B9" s="5">
        <v>5</v>
      </c>
      <c r="C9" s="5">
        <v>1</v>
      </c>
      <c r="D9" s="4">
        <v>9.8380949999999998E-3</v>
      </c>
      <c r="E9" s="5">
        <f t="shared" si="6"/>
        <v>1</v>
      </c>
      <c r="F9" s="4">
        <v>-2.2701359999999999E-3</v>
      </c>
      <c r="G9" s="5">
        <f t="shared" si="9"/>
        <v>1</v>
      </c>
      <c r="H9" s="4">
        <v>-5.2932220000000002E-3</v>
      </c>
      <c r="I9" s="3">
        <f t="shared" si="10"/>
        <v>3.1277906598594185E-3</v>
      </c>
      <c r="J9" s="4">
        <v>9.9777289000000005E-2</v>
      </c>
      <c r="K9" s="3">
        <f t="shared" si="0"/>
        <v>2.5868194726002937E-3</v>
      </c>
      <c r="M9" s="1">
        <v>5</v>
      </c>
      <c r="N9" s="5">
        <f t="shared" si="1"/>
        <v>1</v>
      </c>
      <c r="O9" s="2">
        <v>-2.0369960999999999E-2</v>
      </c>
      <c r="P9" s="5">
        <f t="shared" si="7"/>
        <v>1</v>
      </c>
      <c r="Q9" s="2">
        <v>1.1642690000000001E-2</v>
      </c>
      <c r="R9" s="5">
        <f t="shared" si="11"/>
        <v>1</v>
      </c>
      <c r="S9" s="2">
        <v>5.3175319999999998E-3</v>
      </c>
      <c r="T9" s="3">
        <f t="shared" si="2"/>
        <v>3.1277906598594185E-3</v>
      </c>
      <c r="U9" s="2">
        <v>6.5399259000000001E-2</v>
      </c>
      <c r="V9" s="1">
        <f t="shared" si="8"/>
        <v>-2.49282920180707E-3</v>
      </c>
      <c r="W9" s="2">
        <v>-5.0746947000000001E-2</v>
      </c>
      <c r="X9" s="1">
        <f t="shared" si="3"/>
        <v>-3.0786803371539158E-3</v>
      </c>
      <c r="Z9" s="1">
        <v>5</v>
      </c>
      <c r="AA9" s="5">
        <f t="shared" si="12"/>
        <v>1</v>
      </c>
      <c r="AB9" s="2">
        <v>9.8380949999999998E-3</v>
      </c>
      <c r="AC9" s="3">
        <f t="shared" si="4"/>
        <v>-2.49282920180707E-3</v>
      </c>
      <c r="AD9" s="2">
        <v>9.9777289000000005E-2</v>
      </c>
      <c r="AE9" s="1">
        <f t="shared" si="5"/>
        <v>9.5893672603036568E-3</v>
      </c>
    </row>
    <row r="10" spans="2:31" x14ac:dyDescent="0.35">
      <c r="B10" s="5">
        <v>6</v>
      </c>
      <c r="C10" s="5">
        <v>1</v>
      </c>
      <c r="D10" s="4">
        <v>9.8380949999999998E-3</v>
      </c>
      <c r="E10" s="5">
        <f t="shared" si="6"/>
        <v>1</v>
      </c>
      <c r="F10" s="4">
        <v>-2.2701359999999999E-3</v>
      </c>
      <c r="G10" s="5">
        <f t="shared" si="9"/>
        <v>1</v>
      </c>
      <c r="H10" s="4">
        <v>-5.2932220000000002E-3</v>
      </c>
      <c r="I10" s="3">
        <f t="shared" si="10"/>
        <v>2.5868194726002937E-3</v>
      </c>
      <c r="J10" s="4">
        <v>9.9777289000000005E-2</v>
      </c>
      <c r="K10" s="3">
        <f t="shared" si="0"/>
        <v>2.5328428341084668E-3</v>
      </c>
      <c r="M10" s="1">
        <v>6</v>
      </c>
      <c r="N10" s="5">
        <f t="shared" si="1"/>
        <v>1</v>
      </c>
      <c r="O10" s="2">
        <v>-2.0369960999999999E-2</v>
      </c>
      <c r="P10" s="5">
        <f t="shared" si="7"/>
        <v>1</v>
      </c>
      <c r="Q10" s="2">
        <v>1.1642690000000001E-2</v>
      </c>
      <c r="R10" s="5">
        <f t="shared" si="11"/>
        <v>1</v>
      </c>
      <c r="S10" s="2">
        <v>5.3175319999999998E-3</v>
      </c>
      <c r="T10" s="3">
        <f t="shared" si="2"/>
        <v>2.5868194726002937E-3</v>
      </c>
      <c r="U10" s="2">
        <v>6.5399259000000001E-2</v>
      </c>
      <c r="V10" s="1">
        <f t="shared" si="8"/>
        <v>-3.0786803371539158E-3</v>
      </c>
      <c r="W10" s="2">
        <v>-5.0746947000000001E-2</v>
      </c>
      <c r="X10" s="1">
        <f t="shared" si="3"/>
        <v>-3.0843292954256763E-3</v>
      </c>
      <c r="Z10" s="1">
        <v>6</v>
      </c>
      <c r="AA10" s="5">
        <f t="shared" si="12"/>
        <v>1</v>
      </c>
      <c r="AB10" s="2">
        <v>9.8380949999999998E-3</v>
      </c>
      <c r="AC10" s="3">
        <f t="shared" si="4"/>
        <v>-3.0786803371539158E-3</v>
      </c>
      <c r="AD10" s="2">
        <v>9.9777289000000005E-2</v>
      </c>
      <c r="AE10" s="1">
        <f t="shared" si="5"/>
        <v>9.5309126222611756E-3</v>
      </c>
    </row>
    <row r="11" spans="2:31" x14ac:dyDescent="0.35">
      <c r="B11" s="5">
        <v>7</v>
      </c>
      <c r="C11" s="5">
        <v>1</v>
      </c>
      <c r="D11" s="4">
        <v>9.8380949999999998E-3</v>
      </c>
      <c r="E11" s="5">
        <f t="shared" si="6"/>
        <v>1</v>
      </c>
      <c r="F11" s="4">
        <v>-2.2701359999999999E-3</v>
      </c>
      <c r="G11" s="5">
        <f t="shared" si="9"/>
        <v>1</v>
      </c>
      <c r="H11" s="4">
        <v>-5.2932220000000002E-3</v>
      </c>
      <c r="I11" s="3">
        <f t="shared" si="10"/>
        <v>2.5328428341084668E-3</v>
      </c>
      <c r="J11" s="4">
        <v>9.9777289000000005E-2</v>
      </c>
      <c r="K11" s="3">
        <f t="shared" si="0"/>
        <v>2.5274571914504192E-3</v>
      </c>
      <c r="M11" s="1">
        <v>7</v>
      </c>
      <c r="N11" s="5">
        <f t="shared" si="1"/>
        <v>1</v>
      </c>
      <c r="O11" s="2">
        <v>-2.0369960999999999E-2</v>
      </c>
      <c r="P11" s="5">
        <f t="shared" si="7"/>
        <v>1</v>
      </c>
      <c r="Q11" s="2">
        <v>1.1642690000000001E-2</v>
      </c>
      <c r="R11" s="5">
        <f t="shared" si="11"/>
        <v>1</v>
      </c>
      <c r="S11" s="2">
        <v>5.3175319999999998E-3</v>
      </c>
      <c r="T11" s="3">
        <f t="shared" si="2"/>
        <v>2.5328428341084668E-3</v>
      </c>
      <c r="U11" s="2">
        <v>6.5399259000000001E-2</v>
      </c>
      <c r="V11" s="1">
        <f t="shared" si="8"/>
        <v>-3.0843292954256763E-3</v>
      </c>
      <c r="W11" s="2">
        <v>-5.0746947000000001E-2</v>
      </c>
      <c r="X11" s="7">
        <f t="shared" si="3"/>
        <v>-3.0875726602003304E-3</v>
      </c>
      <c r="Z11" s="1">
        <v>7</v>
      </c>
      <c r="AA11" s="5">
        <f t="shared" si="12"/>
        <v>1</v>
      </c>
      <c r="AB11" s="2">
        <v>9.8380949999999998E-3</v>
      </c>
      <c r="AC11" s="3">
        <f t="shared" si="4"/>
        <v>-3.0843292954256763E-3</v>
      </c>
      <c r="AD11" s="2">
        <v>9.9777289000000005E-2</v>
      </c>
      <c r="AE11" s="1">
        <f t="shared" si="5"/>
        <v>9.530348984519146E-3</v>
      </c>
    </row>
    <row r="12" spans="2:31" x14ac:dyDescent="0.35">
      <c r="B12" s="5">
        <v>8</v>
      </c>
      <c r="C12" s="5">
        <v>1</v>
      </c>
      <c r="D12" s="4">
        <v>9.8380949999999998E-3</v>
      </c>
      <c r="E12" s="5">
        <f t="shared" si="6"/>
        <v>1</v>
      </c>
      <c r="F12" s="4">
        <v>-2.2701359999999999E-3</v>
      </c>
      <c r="G12" s="5">
        <f t="shared" si="9"/>
        <v>1</v>
      </c>
      <c r="H12" s="4">
        <v>-5.2932220000000002E-3</v>
      </c>
      <c r="I12" s="3">
        <f t="shared" si="10"/>
        <v>2.5274571914504192E-3</v>
      </c>
      <c r="J12" s="4">
        <v>9.9777289000000005E-2</v>
      </c>
      <c r="K12" s="3">
        <f t="shared" si="0"/>
        <v>2.5269198266264768E-3</v>
      </c>
      <c r="M12" s="1">
        <v>8</v>
      </c>
      <c r="N12" s="5">
        <f t="shared" si="1"/>
        <v>1</v>
      </c>
      <c r="O12" s="2">
        <v>-2.0369960999999999E-2</v>
      </c>
      <c r="P12" s="5">
        <f t="shared" si="7"/>
        <v>1</v>
      </c>
      <c r="Q12" s="2">
        <v>1.1642690000000001E-2</v>
      </c>
      <c r="R12" s="5">
        <f t="shared" si="11"/>
        <v>1</v>
      </c>
      <c r="S12" s="2">
        <v>5.3175319999999998E-3</v>
      </c>
      <c r="T12" s="3">
        <f t="shared" si="2"/>
        <v>2.5274571914504192E-3</v>
      </c>
      <c r="U12" s="2">
        <v>6.5399259000000001E-2</v>
      </c>
      <c r="V12" s="1">
        <f t="shared" si="8"/>
        <v>-3.0875726602003304E-3</v>
      </c>
      <c r="W12" s="2">
        <v>-5.0746947000000001E-2</v>
      </c>
      <c r="X12" s="1">
        <f t="shared" si="3"/>
        <v>-3.0877602863790847E-3</v>
      </c>
      <c r="Z12" s="1">
        <v>8</v>
      </c>
      <c r="AA12" s="5">
        <f t="shared" si="12"/>
        <v>1</v>
      </c>
      <c r="AB12" s="2">
        <v>9.8380949999999998E-3</v>
      </c>
      <c r="AC12" s="3">
        <f t="shared" si="4"/>
        <v>-3.0875726602003304E-3</v>
      </c>
      <c r="AD12" s="2">
        <v>9.9777289000000005E-2</v>
      </c>
      <c r="AE12" s="1">
        <f t="shared" si="5"/>
        <v>9.530025370374692E-3</v>
      </c>
    </row>
    <row r="13" spans="2:31" x14ac:dyDescent="0.35">
      <c r="B13" s="5">
        <v>9</v>
      </c>
      <c r="C13" s="5">
        <v>1</v>
      </c>
      <c r="D13" s="4">
        <v>9.8380949999999998E-3</v>
      </c>
      <c r="E13" s="5">
        <f t="shared" ref="E13:E30" si="13">C12</f>
        <v>1</v>
      </c>
      <c r="F13" s="4">
        <v>-2.2701359999999999E-3</v>
      </c>
      <c r="G13" s="5">
        <f t="shared" si="9"/>
        <v>1</v>
      </c>
      <c r="H13" s="4">
        <v>-5.2932220000000002E-3</v>
      </c>
      <c r="I13" s="3">
        <f t="shared" si="10"/>
        <v>2.5269198266264768E-3</v>
      </c>
      <c r="J13" s="4">
        <v>9.9777289000000005E-2</v>
      </c>
      <c r="K13" s="3">
        <f t="shared" si="0"/>
        <v>2.5268662098211396E-3</v>
      </c>
      <c r="M13" s="1">
        <v>9</v>
      </c>
      <c r="N13" s="5">
        <f t="shared" si="1"/>
        <v>1</v>
      </c>
      <c r="O13" s="2">
        <v>-2.0369960999999999E-2</v>
      </c>
      <c r="P13" s="5">
        <f t="shared" ref="P13:P30" si="14">N12</f>
        <v>1</v>
      </c>
      <c r="Q13" s="2">
        <v>1.1642690000000001E-2</v>
      </c>
      <c r="R13" s="5">
        <f t="shared" si="11"/>
        <v>1</v>
      </c>
      <c r="S13" s="2">
        <v>5.3175319999999998E-3</v>
      </c>
      <c r="T13" s="3">
        <f t="shared" si="2"/>
        <v>2.5269198266264768E-3</v>
      </c>
      <c r="U13" s="2">
        <v>6.5399259000000001E-2</v>
      </c>
      <c r="V13" s="1">
        <f t="shared" si="8"/>
        <v>-3.0877602863790847E-3</v>
      </c>
      <c r="W13" s="2">
        <v>-5.0746947000000001E-2</v>
      </c>
      <c r="X13" s="1">
        <f t="shared" si="3"/>
        <v>-3.0877859081846343E-3</v>
      </c>
      <c r="Z13" s="1">
        <v>9</v>
      </c>
      <c r="AA13" s="5">
        <f t="shared" si="12"/>
        <v>1</v>
      </c>
      <c r="AB13" s="2">
        <v>9.8380949999999998E-3</v>
      </c>
      <c r="AC13" s="3">
        <f t="shared" si="4"/>
        <v>-3.0877602863790847E-3</v>
      </c>
      <c r="AD13" s="2">
        <v>9.9777289000000005E-2</v>
      </c>
      <c r="AE13" s="1">
        <f t="shared" si="5"/>
        <v>9.5300066495432306E-3</v>
      </c>
    </row>
    <row r="14" spans="2:31" x14ac:dyDescent="0.35">
      <c r="B14" s="5">
        <v>10</v>
      </c>
      <c r="C14" s="5">
        <v>1</v>
      </c>
      <c r="D14" s="4">
        <v>9.8380949999999998E-3</v>
      </c>
      <c r="E14" s="5">
        <f t="shared" si="13"/>
        <v>1</v>
      </c>
      <c r="F14" s="4">
        <v>-2.2701359999999999E-3</v>
      </c>
      <c r="G14" s="5">
        <f t="shared" si="9"/>
        <v>1</v>
      </c>
      <c r="H14" s="4">
        <v>-5.2932220000000002E-3</v>
      </c>
      <c r="I14" s="3">
        <f t="shared" si="10"/>
        <v>2.5268662098211396E-3</v>
      </c>
      <c r="J14" s="4">
        <v>9.9777289000000005E-2</v>
      </c>
      <c r="K14" s="3">
        <f t="shared" si="0"/>
        <v>2.5268608600816584E-3</v>
      </c>
      <c r="M14" s="1">
        <v>10</v>
      </c>
      <c r="N14" s="5">
        <f t="shared" si="1"/>
        <v>1</v>
      </c>
      <c r="O14" s="2">
        <v>-2.0369960999999999E-2</v>
      </c>
      <c r="P14" s="5">
        <f t="shared" si="14"/>
        <v>1</v>
      </c>
      <c r="Q14" s="2">
        <v>1.1642690000000001E-2</v>
      </c>
      <c r="R14" s="5">
        <f t="shared" si="11"/>
        <v>1</v>
      </c>
      <c r="S14" s="2">
        <v>5.3175319999999998E-3</v>
      </c>
      <c r="T14" s="3">
        <f t="shared" si="2"/>
        <v>2.5268662098211396E-3</v>
      </c>
      <c r="U14" s="2">
        <v>6.5399259000000001E-2</v>
      </c>
      <c r="V14" s="1">
        <f t="shared" si="8"/>
        <v>-3.0877859081846343E-3</v>
      </c>
      <c r="W14" s="2">
        <v>-5.0746947000000001E-2</v>
      </c>
      <c r="X14" s="1">
        <f t="shared" si="3"/>
        <v>-3.0877881144555645E-3</v>
      </c>
      <c r="Z14" s="1">
        <v>10</v>
      </c>
      <c r="AA14" s="5">
        <f t="shared" si="12"/>
        <v>1</v>
      </c>
      <c r="AB14" s="2">
        <v>9.8380949999999998E-3</v>
      </c>
      <c r="AC14" s="3">
        <f t="shared" si="4"/>
        <v>-3.0877859081846343E-3</v>
      </c>
      <c r="AD14" s="2">
        <v>9.9777289000000005E-2</v>
      </c>
      <c r="AE14" s="1">
        <f t="shared" si="5"/>
        <v>9.5300040930689344E-3</v>
      </c>
    </row>
    <row r="15" spans="2:31" x14ac:dyDescent="0.35">
      <c r="B15" s="5">
        <v>11</v>
      </c>
      <c r="C15" s="5">
        <v>1</v>
      </c>
      <c r="D15" s="4">
        <v>9.8380949999999998E-3</v>
      </c>
      <c r="E15" s="5">
        <f t="shared" si="13"/>
        <v>1</v>
      </c>
      <c r="F15" s="4">
        <v>-2.2701359999999999E-3</v>
      </c>
      <c r="G15" s="5">
        <f t="shared" si="9"/>
        <v>1</v>
      </c>
      <c r="H15" s="4">
        <v>-5.2932220000000002E-3</v>
      </c>
      <c r="I15" s="3">
        <f t="shared" si="10"/>
        <v>2.5268608600816584E-3</v>
      </c>
      <c r="J15" s="4">
        <v>9.9777289000000005E-2</v>
      </c>
      <c r="K15" s="3">
        <f t="shared" si="0"/>
        <v>2.5268603262991558E-3</v>
      </c>
      <c r="M15" s="1">
        <v>11</v>
      </c>
      <c r="N15" s="5">
        <f t="shared" si="1"/>
        <v>1</v>
      </c>
      <c r="O15" s="2">
        <v>-2.0369960999999999E-2</v>
      </c>
      <c r="P15" s="5">
        <f t="shared" si="14"/>
        <v>1</v>
      </c>
      <c r="Q15" s="2">
        <v>1.1642690000000001E-2</v>
      </c>
      <c r="R15" s="5">
        <f t="shared" si="11"/>
        <v>1</v>
      </c>
      <c r="S15" s="2">
        <v>5.3175319999999998E-3</v>
      </c>
      <c r="T15" s="3">
        <f t="shared" si="2"/>
        <v>2.5268608600816584E-3</v>
      </c>
      <c r="U15" s="2">
        <v>6.5399259000000001E-2</v>
      </c>
      <c r="V15" s="1">
        <f t="shared" si="8"/>
        <v>-3.0877881144555645E-3</v>
      </c>
      <c r="W15" s="2">
        <v>-5.0746947000000001E-2</v>
      </c>
      <c r="X15" s="1">
        <f t="shared" si="3"/>
        <v>-3.0877883523630486E-3</v>
      </c>
      <c r="Z15" s="1">
        <v>11</v>
      </c>
      <c r="AA15" s="5">
        <f t="shared" si="12"/>
        <v>1</v>
      </c>
      <c r="AB15" s="2">
        <v>9.8380949999999998E-3</v>
      </c>
      <c r="AC15" s="3">
        <f t="shared" si="4"/>
        <v>-3.0877881144555645E-3</v>
      </c>
      <c r="AD15" s="2">
        <v>9.9777289000000005E-2</v>
      </c>
      <c r="AE15" s="1">
        <f t="shared" si="5"/>
        <v>9.5300038729332019E-3</v>
      </c>
    </row>
    <row r="16" spans="2:31" x14ac:dyDescent="0.35">
      <c r="B16" s="5">
        <v>12</v>
      </c>
      <c r="C16" s="5">
        <v>1</v>
      </c>
      <c r="D16" s="4">
        <v>9.8380949999999998E-3</v>
      </c>
      <c r="E16" s="5">
        <f t="shared" si="13"/>
        <v>1</v>
      </c>
      <c r="F16" s="4">
        <v>-2.2701359999999999E-3</v>
      </c>
      <c r="G16" s="5">
        <f t="shared" si="9"/>
        <v>1</v>
      </c>
      <c r="H16" s="4">
        <v>-5.2932220000000002E-3</v>
      </c>
      <c r="I16" s="3">
        <f t="shared" si="10"/>
        <v>2.5268603262991558E-3</v>
      </c>
      <c r="J16" s="4">
        <v>9.9777289000000005E-2</v>
      </c>
      <c r="K16" s="3">
        <f t="shared" si="0"/>
        <v>2.5268602730397849E-3</v>
      </c>
      <c r="M16" s="1">
        <v>12</v>
      </c>
      <c r="N16" s="5">
        <f t="shared" si="1"/>
        <v>1</v>
      </c>
      <c r="O16" s="2">
        <v>-2.0369960999999999E-2</v>
      </c>
      <c r="P16" s="5">
        <f t="shared" si="14"/>
        <v>1</v>
      </c>
      <c r="Q16" s="2">
        <v>1.1642690000000001E-2</v>
      </c>
      <c r="R16" s="5">
        <f t="shared" si="11"/>
        <v>1</v>
      </c>
      <c r="S16" s="2">
        <v>5.3175319999999998E-3</v>
      </c>
      <c r="T16" s="3">
        <f t="shared" si="2"/>
        <v>2.5268603262991558E-3</v>
      </c>
      <c r="U16" s="2">
        <v>6.5399259000000001E-2</v>
      </c>
      <c r="V16" s="1">
        <f t="shared" si="8"/>
        <v>-3.0877883523630486E-3</v>
      </c>
      <c r="W16" s="2">
        <v>-5.0746947000000001E-2</v>
      </c>
      <c r="X16" s="1">
        <f t="shared" si="3"/>
        <v>-3.0877883751989502E-3</v>
      </c>
      <c r="Z16" s="1">
        <v>12</v>
      </c>
      <c r="AA16" s="5">
        <f t="shared" si="12"/>
        <v>1</v>
      </c>
      <c r="AB16" s="2">
        <v>9.8380949999999998E-3</v>
      </c>
      <c r="AC16" s="3">
        <f t="shared" si="4"/>
        <v>-3.0877883523630486E-3</v>
      </c>
      <c r="AD16" s="2">
        <v>9.9777289000000005E-2</v>
      </c>
      <c r="AE16" s="1">
        <f t="shared" si="5"/>
        <v>9.5300038491954384E-3</v>
      </c>
    </row>
    <row r="17" spans="2:31" x14ac:dyDescent="0.35">
      <c r="B17" s="5">
        <v>13</v>
      </c>
      <c r="C17" s="5">
        <v>1</v>
      </c>
      <c r="D17" s="4">
        <v>9.8380949999999998E-3</v>
      </c>
      <c r="E17" s="5">
        <f t="shared" si="13"/>
        <v>1</v>
      </c>
      <c r="F17" s="4">
        <v>-2.2701359999999999E-3</v>
      </c>
      <c r="G17" s="5">
        <f t="shared" si="9"/>
        <v>1</v>
      </c>
      <c r="H17" s="4">
        <v>-5.2932220000000002E-3</v>
      </c>
      <c r="I17" s="3">
        <f t="shared" si="10"/>
        <v>2.5268602730397849E-3</v>
      </c>
      <c r="J17" s="4">
        <v>9.9777289000000005E-2</v>
      </c>
      <c r="K17" s="3">
        <f t="shared" si="0"/>
        <v>2.5268602677257094E-3</v>
      </c>
      <c r="M17" s="1">
        <v>13</v>
      </c>
      <c r="N17" s="5">
        <f t="shared" si="1"/>
        <v>1</v>
      </c>
      <c r="O17" s="2">
        <v>-2.0369960999999999E-2</v>
      </c>
      <c r="P17" s="5">
        <f t="shared" si="14"/>
        <v>1</v>
      </c>
      <c r="Q17" s="2">
        <v>1.1642690000000001E-2</v>
      </c>
      <c r="R17" s="5">
        <f t="shared" si="11"/>
        <v>1</v>
      </c>
      <c r="S17" s="2">
        <v>5.3175319999999998E-3</v>
      </c>
      <c r="T17" s="3">
        <f t="shared" si="2"/>
        <v>2.5268602730397849E-3</v>
      </c>
      <c r="U17" s="2">
        <v>6.5399259000000001E-2</v>
      </c>
      <c r="V17" s="1">
        <f t="shared" si="8"/>
        <v>-3.0877883751989502E-3</v>
      </c>
      <c r="W17" s="2">
        <v>-5.0746947000000001E-2</v>
      </c>
      <c r="X17" s="1">
        <f t="shared" si="3"/>
        <v>-3.0877883775232216E-3</v>
      </c>
      <c r="Z17" s="1">
        <v>13</v>
      </c>
      <c r="AA17" s="5">
        <f t="shared" si="12"/>
        <v>1</v>
      </c>
      <c r="AB17" s="2">
        <v>9.8380949999999998E-3</v>
      </c>
      <c r="AC17" s="3">
        <f t="shared" si="4"/>
        <v>-3.0877883751989502E-3</v>
      </c>
      <c r="AD17" s="2">
        <v>9.9777289000000005E-2</v>
      </c>
      <c r="AE17" s="1">
        <f t="shared" si="5"/>
        <v>9.5300038469169346E-3</v>
      </c>
    </row>
    <row r="18" spans="2:31" x14ac:dyDescent="0.35">
      <c r="B18" s="5">
        <v>14</v>
      </c>
      <c r="C18" s="5">
        <v>1</v>
      </c>
      <c r="D18" s="4">
        <v>9.8380949999999998E-3</v>
      </c>
      <c r="E18" s="5">
        <f t="shared" si="13"/>
        <v>1</v>
      </c>
      <c r="F18" s="4">
        <v>-2.2701359999999999E-3</v>
      </c>
      <c r="G18" s="5">
        <f t="shared" si="9"/>
        <v>1</v>
      </c>
      <c r="H18" s="4">
        <v>-5.2932220000000002E-3</v>
      </c>
      <c r="I18" s="3">
        <f t="shared" si="10"/>
        <v>2.5268602677257094E-3</v>
      </c>
      <c r="J18" s="4">
        <v>9.9777289000000005E-2</v>
      </c>
      <c r="K18" s="3">
        <f t="shared" si="0"/>
        <v>2.5268602671954851E-3</v>
      </c>
      <c r="M18" s="1">
        <v>14</v>
      </c>
      <c r="N18" s="5">
        <f t="shared" si="1"/>
        <v>1</v>
      </c>
      <c r="O18" s="2">
        <v>-2.0369960999999999E-2</v>
      </c>
      <c r="P18" s="5">
        <f t="shared" si="14"/>
        <v>1</v>
      </c>
      <c r="Q18" s="2">
        <v>1.1642690000000001E-2</v>
      </c>
      <c r="R18" s="5">
        <f t="shared" si="11"/>
        <v>1</v>
      </c>
      <c r="S18" s="2">
        <v>5.3175319999999998E-3</v>
      </c>
      <c r="T18" s="3">
        <f t="shared" si="2"/>
        <v>2.5268602677257094E-3</v>
      </c>
      <c r="U18" s="2">
        <v>6.5399259000000001E-2</v>
      </c>
      <c r="V18" s="1">
        <f t="shared" si="8"/>
        <v>-3.0877883775232216E-3</v>
      </c>
      <c r="W18" s="2">
        <v>-5.0746947000000001E-2</v>
      </c>
      <c r="X18" s="1">
        <f t="shared" si="3"/>
        <v>-3.0877883777528084E-3</v>
      </c>
      <c r="Z18" s="1">
        <v>14</v>
      </c>
      <c r="AA18" s="5">
        <f t="shared" si="12"/>
        <v>1</v>
      </c>
      <c r="AB18" s="2">
        <v>9.8380949999999998E-3</v>
      </c>
      <c r="AC18" s="3">
        <f t="shared" si="4"/>
        <v>-3.0877883775232216E-3</v>
      </c>
      <c r="AD18" s="2">
        <v>9.9777289000000005E-2</v>
      </c>
      <c r="AE18" s="1">
        <f t="shared" si="5"/>
        <v>9.5300038466850246E-3</v>
      </c>
    </row>
    <row r="19" spans="2:31" x14ac:dyDescent="0.35">
      <c r="B19" s="5">
        <v>15</v>
      </c>
      <c r="C19" s="5">
        <v>1</v>
      </c>
      <c r="D19" s="4">
        <v>9.8380949999999998E-3</v>
      </c>
      <c r="E19" s="5">
        <f t="shared" si="13"/>
        <v>1</v>
      </c>
      <c r="F19" s="4">
        <v>-2.2701359999999999E-3</v>
      </c>
      <c r="G19" s="5">
        <f t="shared" si="9"/>
        <v>1</v>
      </c>
      <c r="H19" s="4">
        <v>-5.2932220000000002E-3</v>
      </c>
      <c r="I19" s="3">
        <f t="shared" si="10"/>
        <v>2.5268602671954851E-3</v>
      </c>
      <c r="J19" s="4">
        <v>9.9777289000000005E-2</v>
      </c>
      <c r="K19" s="3">
        <f t="shared" si="0"/>
        <v>2.5268602671425808E-3</v>
      </c>
      <c r="M19" s="1">
        <v>15</v>
      </c>
      <c r="N19" s="5">
        <f t="shared" si="1"/>
        <v>1</v>
      </c>
      <c r="O19" s="2">
        <v>-2.0369960999999999E-2</v>
      </c>
      <c r="P19" s="5">
        <f t="shared" si="14"/>
        <v>1</v>
      </c>
      <c r="Q19" s="2">
        <v>1.1642690000000001E-2</v>
      </c>
      <c r="R19" s="5">
        <f t="shared" si="11"/>
        <v>1</v>
      </c>
      <c r="S19" s="2">
        <v>5.3175319999999998E-3</v>
      </c>
      <c r="T19" s="3">
        <f t="shared" si="2"/>
        <v>2.5268602671954851E-3</v>
      </c>
      <c r="U19" s="2">
        <v>6.5399259000000001E-2</v>
      </c>
      <c r="V19" s="1">
        <f t="shared" si="8"/>
        <v>-3.0877883777528084E-3</v>
      </c>
      <c r="W19" s="2">
        <v>-5.0746947000000001E-2</v>
      </c>
      <c r="X19" s="1">
        <f t="shared" si="3"/>
        <v>-3.0877883777758342E-3</v>
      </c>
      <c r="Z19" s="1">
        <v>15</v>
      </c>
      <c r="AA19" s="5">
        <f t="shared" si="12"/>
        <v>1</v>
      </c>
      <c r="AB19" s="2">
        <v>9.8380949999999998E-3</v>
      </c>
      <c r="AC19" s="3">
        <f t="shared" si="4"/>
        <v>-3.0877883777528084E-3</v>
      </c>
      <c r="AD19" s="2">
        <v>9.9777289000000005E-2</v>
      </c>
      <c r="AE19" s="1">
        <f t="shared" si="5"/>
        <v>9.5300038466621158E-3</v>
      </c>
    </row>
    <row r="20" spans="2:31" x14ac:dyDescent="0.35">
      <c r="B20" s="5">
        <v>16</v>
      </c>
      <c r="C20" s="5">
        <v>1</v>
      </c>
      <c r="D20" s="4">
        <v>9.8380949999999998E-3</v>
      </c>
      <c r="E20" s="5">
        <f t="shared" si="13"/>
        <v>1</v>
      </c>
      <c r="F20" s="4">
        <v>-2.2701359999999999E-3</v>
      </c>
      <c r="G20" s="5">
        <f t="shared" si="9"/>
        <v>1</v>
      </c>
      <c r="H20" s="4">
        <v>-5.2932220000000002E-3</v>
      </c>
      <c r="I20" s="3">
        <f t="shared" si="10"/>
        <v>2.5268602671425808E-3</v>
      </c>
      <c r="J20" s="4">
        <v>9.9777289000000005E-2</v>
      </c>
      <c r="K20" s="3">
        <f t="shared" si="0"/>
        <v>2.5268602671373024E-3</v>
      </c>
      <c r="M20" s="1">
        <v>16</v>
      </c>
      <c r="N20" s="5">
        <f t="shared" si="1"/>
        <v>1</v>
      </c>
      <c r="O20" s="2">
        <v>-2.0369960999999999E-2</v>
      </c>
      <c r="P20" s="5">
        <f t="shared" si="14"/>
        <v>1</v>
      </c>
      <c r="Q20" s="2">
        <v>1.1642690000000001E-2</v>
      </c>
      <c r="R20" s="5">
        <f t="shared" si="11"/>
        <v>1</v>
      </c>
      <c r="S20" s="2">
        <v>5.3175319999999998E-3</v>
      </c>
      <c r="T20" s="3">
        <f t="shared" si="2"/>
        <v>2.5268602671425808E-3</v>
      </c>
      <c r="U20" s="2">
        <v>6.5399259000000001E-2</v>
      </c>
      <c r="V20" s="1">
        <f t="shared" si="8"/>
        <v>-3.0877883777758342E-3</v>
      </c>
      <c r="W20" s="2">
        <v>-5.0746947000000001E-2</v>
      </c>
      <c r="X20" s="1">
        <f t="shared" si="3"/>
        <v>-3.0877883777781254E-3</v>
      </c>
      <c r="Z20" s="1">
        <v>16</v>
      </c>
      <c r="AA20" s="5">
        <f t="shared" si="12"/>
        <v>1</v>
      </c>
      <c r="AB20" s="2">
        <v>9.8380949999999998E-3</v>
      </c>
      <c r="AC20" s="3">
        <f t="shared" si="4"/>
        <v>-3.0877883777758342E-3</v>
      </c>
      <c r="AD20" s="2">
        <v>9.9777289000000005E-2</v>
      </c>
      <c r="AE20" s="1">
        <f t="shared" si="5"/>
        <v>9.5300038466598191E-3</v>
      </c>
    </row>
    <row r="21" spans="2:31" x14ac:dyDescent="0.35">
      <c r="B21" s="5">
        <v>17</v>
      </c>
      <c r="C21" s="5">
        <v>1</v>
      </c>
      <c r="D21" s="4">
        <v>9.8380949999999998E-3</v>
      </c>
      <c r="E21" s="5">
        <f t="shared" si="13"/>
        <v>1</v>
      </c>
      <c r="F21" s="4">
        <v>-2.2701359999999999E-3</v>
      </c>
      <c r="G21" s="5">
        <f t="shared" si="9"/>
        <v>1</v>
      </c>
      <c r="H21" s="4">
        <v>-5.2932220000000002E-3</v>
      </c>
      <c r="I21" s="3">
        <f t="shared" si="10"/>
        <v>2.5268602671373024E-3</v>
      </c>
      <c r="J21" s="4">
        <v>9.9777289000000005E-2</v>
      </c>
      <c r="K21" s="3">
        <f t="shared" si="0"/>
        <v>2.5268602671367755E-3</v>
      </c>
      <c r="M21" s="1">
        <v>17</v>
      </c>
      <c r="N21" s="5">
        <f t="shared" si="1"/>
        <v>1</v>
      </c>
      <c r="O21" s="2">
        <v>-2.0369960999999999E-2</v>
      </c>
      <c r="P21" s="5">
        <f t="shared" si="14"/>
        <v>1</v>
      </c>
      <c r="Q21" s="2">
        <v>1.1642690000000001E-2</v>
      </c>
      <c r="R21" s="5">
        <f t="shared" si="11"/>
        <v>1</v>
      </c>
      <c r="S21" s="2">
        <v>5.3175319999999998E-3</v>
      </c>
      <c r="T21" s="3">
        <f t="shared" si="2"/>
        <v>2.5268602671373024E-3</v>
      </c>
      <c r="U21" s="2">
        <v>6.5399259000000001E-2</v>
      </c>
      <c r="V21" s="1">
        <f t="shared" si="8"/>
        <v>-3.0877883777781254E-3</v>
      </c>
      <c r="W21" s="2">
        <v>-5.0746947000000001E-2</v>
      </c>
      <c r="X21" s="1">
        <f t="shared" si="3"/>
        <v>-3.0877883777783543E-3</v>
      </c>
      <c r="Z21" s="1">
        <v>17</v>
      </c>
      <c r="AA21" s="5">
        <f t="shared" si="12"/>
        <v>1</v>
      </c>
      <c r="AB21" s="2">
        <v>9.8380949999999998E-3</v>
      </c>
      <c r="AC21" s="3">
        <f t="shared" si="4"/>
        <v>-3.0877883777781254E-3</v>
      </c>
      <c r="AD21" s="2">
        <v>9.9777289000000005E-2</v>
      </c>
      <c r="AE21" s="1">
        <f t="shared" si="5"/>
        <v>9.5300038466595901E-3</v>
      </c>
    </row>
    <row r="22" spans="2:31" x14ac:dyDescent="0.35">
      <c r="B22" s="5">
        <v>18</v>
      </c>
      <c r="C22" s="5">
        <v>1</v>
      </c>
      <c r="D22" s="4">
        <v>9.8380949999999998E-3</v>
      </c>
      <c r="E22" s="5">
        <f t="shared" si="13"/>
        <v>1</v>
      </c>
      <c r="F22" s="4">
        <v>-2.2701359999999999E-3</v>
      </c>
      <c r="G22" s="5">
        <f t="shared" si="9"/>
        <v>1</v>
      </c>
      <c r="H22" s="4">
        <v>-5.2932220000000002E-3</v>
      </c>
      <c r="I22" s="3">
        <f t="shared" si="10"/>
        <v>2.5268602671367755E-3</v>
      </c>
      <c r="J22" s="4">
        <v>9.9777289000000005E-2</v>
      </c>
      <c r="K22" s="3">
        <f t="shared" si="0"/>
        <v>2.526860267136723E-3</v>
      </c>
      <c r="M22" s="1">
        <v>18</v>
      </c>
      <c r="N22" s="5">
        <f t="shared" si="1"/>
        <v>1</v>
      </c>
      <c r="O22" s="2">
        <v>-2.0369960999999999E-2</v>
      </c>
      <c r="P22" s="5">
        <f t="shared" si="14"/>
        <v>1</v>
      </c>
      <c r="Q22" s="2">
        <v>1.1642690000000001E-2</v>
      </c>
      <c r="R22" s="5">
        <f t="shared" si="11"/>
        <v>1</v>
      </c>
      <c r="S22" s="2">
        <v>5.3175319999999998E-3</v>
      </c>
      <c r="T22" s="3">
        <f t="shared" si="2"/>
        <v>2.5268602671367755E-3</v>
      </c>
      <c r="U22" s="2">
        <v>6.5399259000000001E-2</v>
      </c>
      <c r="V22" s="1">
        <f t="shared" si="8"/>
        <v>-3.0877883777783543E-3</v>
      </c>
      <c r="W22" s="2">
        <v>-5.0746947000000001E-2</v>
      </c>
      <c r="X22" s="1">
        <f t="shared" si="3"/>
        <v>-3.0877883777783769E-3</v>
      </c>
      <c r="Z22" s="1">
        <v>18</v>
      </c>
      <c r="AA22" s="5">
        <f t="shared" si="12"/>
        <v>1</v>
      </c>
      <c r="AB22" s="2">
        <v>9.8380949999999998E-3</v>
      </c>
      <c r="AC22" s="3">
        <f t="shared" si="4"/>
        <v>-3.0877883777783543E-3</v>
      </c>
      <c r="AD22" s="2">
        <v>9.9777289000000005E-2</v>
      </c>
      <c r="AE22" s="1">
        <f t="shared" si="5"/>
        <v>9.5300038466595675E-3</v>
      </c>
    </row>
    <row r="23" spans="2:31" x14ac:dyDescent="0.35">
      <c r="B23" s="5">
        <v>19</v>
      </c>
      <c r="C23" s="5">
        <v>1</v>
      </c>
      <c r="D23" s="4">
        <v>9.8380949999999998E-3</v>
      </c>
      <c r="E23" s="5">
        <f t="shared" si="13"/>
        <v>1</v>
      </c>
      <c r="F23" s="4">
        <v>-2.2701359999999999E-3</v>
      </c>
      <c r="G23" s="5">
        <f t="shared" si="9"/>
        <v>1</v>
      </c>
      <c r="H23" s="4">
        <v>-5.2932220000000002E-3</v>
      </c>
      <c r="I23" s="3">
        <f t="shared" si="10"/>
        <v>2.526860267136723E-3</v>
      </c>
      <c r="J23" s="4">
        <v>9.9777289000000005E-2</v>
      </c>
      <c r="K23" s="3">
        <f t="shared" si="0"/>
        <v>2.5268602671367178E-3</v>
      </c>
      <c r="M23" s="1">
        <v>19</v>
      </c>
      <c r="N23" s="5">
        <f t="shared" si="1"/>
        <v>1</v>
      </c>
      <c r="O23" s="2">
        <v>-2.0369960999999999E-2</v>
      </c>
      <c r="P23" s="5">
        <f t="shared" si="14"/>
        <v>1</v>
      </c>
      <c r="Q23" s="2">
        <v>1.1642690000000001E-2</v>
      </c>
      <c r="R23" s="5">
        <f t="shared" si="11"/>
        <v>1</v>
      </c>
      <c r="S23" s="2">
        <v>5.3175319999999998E-3</v>
      </c>
      <c r="T23" s="3">
        <f t="shared" si="2"/>
        <v>2.526860267136723E-3</v>
      </c>
      <c r="U23" s="2">
        <v>6.5399259000000001E-2</v>
      </c>
      <c r="V23" s="1">
        <f t="shared" si="8"/>
        <v>-3.0877883777783769E-3</v>
      </c>
      <c r="W23" s="2">
        <v>-5.0746947000000001E-2</v>
      </c>
      <c r="X23" s="1">
        <f t="shared" si="3"/>
        <v>-3.0877883777783795E-3</v>
      </c>
      <c r="Z23" s="1">
        <v>19</v>
      </c>
      <c r="AA23" s="5">
        <f t="shared" si="12"/>
        <v>1</v>
      </c>
      <c r="AB23" s="2">
        <v>9.8380949999999998E-3</v>
      </c>
      <c r="AC23" s="3">
        <f t="shared" si="4"/>
        <v>-3.0877883777783769E-3</v>
      </c>
      <c r="AD23" s="2">
        <v>9.9777289000000005E-2</v>
      </c>
      <c r="AE23" s="1">
        <f t="shared" si="5"/>
        <v>9.5300038466595658E-3</v>
      </c>
    </row>
    <row r="24" spans="2:31" x14ac:dyDescent="0.35">
      <c r="B24" s="5">
        <v>20</v>
      </c>
      <c r="C24" s="5">
        <v>1</v>
      </c>
      <c r="D24" s="4">
        <v>9.8380949999999998E-3</v>
      </c>
      <c r="E24" s="5">
        <f t="shared" si="13"/>
        <v>1</v>
      </c>
      <c r="F24" s="4">
        <v>-2.2701359999999999E-3</v>
      </c>
      <c r="G24" s="5">
        <f t="shared" si="9"/>
        <v>1</v>
      </c>
      <c r="H24" s="4">
        <v>-5.2932220000000002E-3</v>
      </c>
      <c r="I24" s="3">
        <f t="shared" si="10"/>
        <v>2.5268602671367178E-3</v>
      </c>
      <c r="J24" s="4">
        <v>9.9777289000000005E-2</v>
      </c>
      <c r="K24" s="3">
        <f t="shared" si="0"/>
        <v>2.5268602671367174E-3</v>
      </c>
      <c r="M24" s="1">
        <v>20</v>
      </c>
      <c r="N24" s="5">
        <f t="shared" si="1"/>
        <v>1</v>
      </c>
      <c r="O24" s="2">
        <v>-2.0369960999999999E-2</v>
      </c>
      <c r="P24" s="5">
        <f t="shared" si="14"/>
        <v>1</v>
      </c>
      <c r="Q24" s="2">
        <v>1.1642690000000001E-2</v>
      </c>
      <c r="R24" s="5">
        <f t="shared" si="11"/>
        <v>1</v>
      </c>
      <c r="S24" s="2">
        <v>5.3175319999999998E-3</v>
      </c>
      <c r="T24" s="3">
        <f t="shared" si="2"/>
        <v>2.5268602671367178E-3</v>
      </c>
      <c r="U24" s="2">
        <v>6.5399259000000001E-2</v>
      </c>
      <c r="V24" s="1">
        <f t="shared" si="8"/>
        <v>-3.0877883777783795E-3</v>
      </c>
      <c r="W24" s="2">
        <v>-5.0746947000000001E-2</v>
      </c>
      <c r="X24" s="1">
        <f t="shared" si="3"/>
        <v>-3.0877883777783795E-3</v>
      </c>
      <c r="Z24" s="1">
        <v>20</v>
      </c>
      <c r="AA24" s="5">
        <f t="shared" si="12"/>
        <v>1</v>
      </c>
      <c r="AB24" s="2">
        <v>9.8380949999999998E-3</v>
      </c>
      <c r="AC24" s="3">
        <f t="shared" si="4"/>
        <v>-3.0877883777783795E-3</v>
      </c>
      <c r="AD24" s="2">
        <v>9.9777289000000005E-2</v>
      </c>
      <c r="AE24" s="1">
        <f t="shared" si="5"/>
        <v>9.5300038466595658E-3</v>
      </c>
    </row>
    <row r="25" spans="2:31" x14ac:dyDescent="0.35">
      <c r="B25" s="5">
        <v>21</v>
      </c>
      <c r="C25" s="5">
        <v>1</v>
      </c>
      <c r="D25" s="4">
        <v>9.8380949999999998E-3</v>
      </c>
      <c r="E25" s="5">
        <f t="shared" si="13"/>
        <v>1</v>
      </c>
      <c r="F25" s="4">
        <v>-2.2701359999999999E-3</v>
      </c>
      <c r="G25" s="5">
        <f t="shared" si="9"/>
        <v>1</v>
      </c>
      <c r="H25" s="4">
        <v>-5.2932220000000002E-3</v>
      </c>
      <c r="I25" s="3">
        <f t="shared" si="10"/>
        <v>2.5268602671367174E-3</v>
      </c>
      <c r="J25" s="4">
        <v>9.9777289000000005E-2</v>
      </c>
      <c r="K25" s="3">
        <f t="shared" si="0"/>
        <v>2.5268602671367174E-3</v>
      </c>
      <c r="M25" s="1">
        <v>21</v>
      </c>
      <c r="N25" s="5">
        <f t="shared" si="1"/>
        <v>1</v>
      </c>
      <c r="O25" s="2">
        <v>-2.0369960999999999E-2</v>
      </c>
      <c r="P25" s="5">
        <f t="shared" si="14"/>
        <v>1</v>
      </c>
      <c r="Q25" s="2">
        <v>1.1642690000000001E-2</v>
      </c>
      <c r="R25" s="5">
        <f t="shared" si="11"/>
        <v>1</v>
      </c>
      <c r="S25" s="2">
        <v>5.3175319999999998E-3</v>
      </c>
      <c r="T25" s="3">
        <f t="shared" si="2"/>
        <v>2.5268602671367174E-3</v>
      </c>
      <c r="U25" s="2">
        <v>6.5399259000000001E-2</v>
      </c>
      <c r="V25" s="1">
        <f t="shared" si="8"/>
        <v>-3.0877883777783795E-3</v>
      </c>
      <c r="W25" s="2">
        <v>-5.0746947000000001E-2</v>
      </c>
      <c r="X25" s="1">
        <f t="shared" si="3"/>
        <v>-3.0877883777783795E-3</v>
      </c>
      <c r="Z25" s="1">
        <v>21</v>
      </c>
      <c r="AA25" s="5">
        <f t="shared" si="12"/>
        <v>1</v>
      </c>
      <c r="AB25" s="2">
        <v>9.8380949999999998E-3</v>
      </c>
      <c r="AC25" s="3">
        <f t="shared" si="4"/>
        <v>-3.0877883777783795E-3</v>
      </c>
      <c r="AD25" s="2">
        <v>9.9777289000000005E-2</v>
      </c>
      <c r="AE25" s="1">
        <f t="shared" si="5"/>
        <v>9.5300038466595658E-3</v>
      </c>
    </row>
    <row r="26" spans="2:31" x14ac:dyDescent="0.35">
      <c r="B26" s="5">
        <v>22</v>
      </c>
      <c r="C26" s="5">
        <v>1</v>
      </c>
      <c r="D26" s="4">
        <v>9.8380949999999998E-3</v>
      </c>
      <c r="E26" s="5">
        <f t="shared" si="13"/>
        <v>1</v>
      </c>
      <c r="F26" s="4">
        <v>-2.2701359999999999E-3</v>
      </c>
      <c r="G26" s="5">
        <f t="shared" si="9"/>
        <v>1</v>
      </c>
      <c r="H26" s="4">
        <v>-5.2932220000000002E-3</v>
      </c>
      <c r="I26" s="3">
        <f t="shared" si="10"/>
        <v>2.5268602671367174E-3</v>
      </c>
      <c r="J26" s="4">
        <v>9.9777289000000005E-2</v>
      </c>
      <c r="K26" s="3">
        <f t="shared" si="0"/>
        <v>2.5268602671367174E-3</v>
      </c>
      <c r="M26" s="1">
        <v>22</v>
      </c>
      <c r="N26" s="5">
        <f t="shared" si="1"/>
        <v>1</v>
      </c>
      <c r="O26" s="2">
        <v>-2.0369960999999999E-2</v>
      </c>
      <c r="P26" s="5">
        <f t="shared" si="14"/>
        <v>1</v>
      </c>
      <c r="Q26" s="2">
        <v>1.1642690000000001E-2</v>
      </c>
      <c r="R26" s="5">
        <f t="shared" si="11"/>
        <v>1</v>
      </c>
      <c r="S26" s="2">
        <v>5.3175319999999998E-3</v>
      </c>
      <c r="T26" s="3">
        <f t="shared" si="2"/>
        <v>2.5268602671367174E-3</v>
      </c>
      <c r="U26" s="2">
        <v>6.5399259000000001E-2</v>
      </c>
      <c r="V26" s="1">
        <f t="shared" si="8"/>
        <v>-3.0877883777783795E-3</v>
      </c>
      <c r="W26" s="2">
        <v>-5.0746947000000001E-2</v>
      </c>
      <c r="X26" s="1">
        <f t="shared" si="3"/>
        <v>-3.0877883777783795E-3</v>
      </c>
      <c r="Z26" s="1">
        <v>22</v>
      </c>
      <c r="AA26" s="5">
        <f t="shared" si="12"/>
        <v>1</v>
      </c>
      <c r="AB26" s="2">
        <v>9.8380949999999998E-3</v>
      </c>
      <c r="AC26" s="3">
        <f t="shared" si="4"/>
        <v>-3.0877883777783795E-3</v>
      </c>
      <c r="AD26" s="2">
        <v>9.9777289000000005E-2</v>
      </c>
      <c r="AE26" s="1">
        <f t="shared" si="5"/>
        <v>9.5300038466595658E-3</v>
      </c>
    </row>
    <row r="27" spans="2:31" x14ac:dyDescent="0.35">
      <c r="B27" s="5">
        <v>23</v>
      </c>
      <c r="C27" s="5">
        <v>1</v>
      </c>
      <c r="D27" s="4">
        <v>9.8380949999999998E-3</v>
      </c>
      <c r="E27" s="5">
        <f t="shared" si="13"/>
        <v>1</v>
      </c>
      <c r="F27" s="4">
        <v>-2.2701359999999999E-3</v>
      </c>
      <c r="G27" s="5">
        <f t="shared" si="9"/>
        <v>1</v>
      </c>
      <c r="H27" s="4">
        <v>-5.2932220000000002E-3</v>
      </c>
      <c r="I27" s="3">
        <f t="shared" si="10"/>
        <v>2.5268602671367174E-3</v>
      </c>
      <c r="J27" s="4">
        <v>9.9777289000000005E-2</v>
      </c>
      <c r="K27" s="3">
        <f t="shared" si="0"/>
        <v>2.5268602671367174E-3</v>
      </c>
      <c r="M27" s="1">
        <v>23</v>
      </c>
      <c r="N27" s="5">
        <f t="shared" si="1"/>
        <v>1</v>
      </c>
      <c r="O27" s="2">
        <v>-2.0369960999999999E-2</v>
      </c>
      <c r="P27" s="5">
        <f t="shared" si="14"/>
        <v>1</v>
      </c>
      <c r="Q27" s="2">
        <v>1.1642690000000001E-2</v>
      </c>
      <c r="R27" s="5">
        <f t="shared" si="11"/>
        <v>1</v>
      </c>
      <c r="S27" s="2">
        <v>5.3175319999999998E-3</v>
      </c>
      <c r="T27" s="3">
        <f t="shared" si="2"/>
        <v>2.5268602671367174E-3</v>
      </c>
      <c r="U27" s="2">
        <v>6.5399259000000001E-2</v>
      </c>
      <c r="V27" s="1">
        <f t="shared" si="8"/>
        <v>-3.0877883777783795E-3</v>
      </c>
      <c r="W27" s="2">
        <v>-5.0746947000000001E-2</v>
      </c>
      <c r="X27" s="1">
        <f t="shared" si="3"/>
        <v>-3.0877883777783795E-3</v>
      </c>
      <c r="Z27" s="1">
        <v>23</v>
      </c>
      <c r="AA27" s="5">
        <f t="shared" si="12"/>
        <v>1</v>
      </c>
      <c r="AB27" s="2">
        <v>9.8380949999999998E-3</v>
      </c>
      <c r="AC27" s="3">
        <f t="shared" si="4"/>
        <v>-3.0877883777783795E-3</v>
      </c>
      <c r="AD27" s="2">
        <v>9.9777289000000005E-2</v>
      </c>
      <c r="AE27" s="1">
        <f t="shared" si="5"/>
        <v>9.5300038466595658E-3</v>
      </c>
    </row>
    <row r="28" spans="2:31" x14ac:dyDescent="0.35">
      <c r="B28" s="5">
        <v>24</v>
      </c>
      <c r="C28" s="5">
        <v>1</v>
      </c>
      <c r="D28" s="4">
        <v>9.8380949999999998E-3</v>
      </c>
      <c r="E28" s="5">
        <f t="shared" si="13"/>
        <v>1</v>
      </c>
      <c r="F28" s="4">
        <v>-2.2701359999999999E-3</v>
      </c>
      <c r="G28" s="5">
        <f t="shared" si="9"/>
        <v>1</v>
      </c>
      <c r="H28" s="4">
        <v>-5.2932220000000002E-3</v>
      </c>
      <c r="I28" s="3">
        <f t="shared" si="10"/>
        <v>2.5268602671367174E-3</v>
      </c>
      <c r="J28" s="4">
        <v>9.9777289000000005E-2</v>
      </c>
      <c r="K28" s="3">
        <f t="shared" si="0"/>
        <v>2.5268602671367174E-3</v>
      </c>
      <c r="M28" s="1">
        <v>24</v>
      </c>
      <c r="N28" s="5">
        <f t="shared" si="1"/>
        <v>1</v>
      </c>
      <c r="O28" s="2">
        <v>-2.0369960999999999E-2</v>
      </c>
      <c r="P28" s="5">
        <f t="shared" si="14"/>
        <v>1</v>
      </c>
      <c r="Q28" s="2">
        <v>1.1642690000000001E-2</v>
      </c>
      <c r="R28" s="5">
        <f t="shared" si="11"/>
        <v>1</v>
      </c>
      <c r="S28" s="2">
        <v>5.3175319999999998E-3</v>
      </c>
      <c r="T28" s="3">
        <f t="shared" si="2"/>
        <v>2.5268602671367174E-3</v>
      </c>
      <c r="U28" s="2">
        <v>6.5399259000000001E-2</v>
      </c>
      <c r="V28" s="1">
        <f t="shared" si="8"/>
        <v>-3.0877883777783795E-3</v>
      </c>
      <c r="W28" s="2">
        <v>-5.0746947000000001E-2</v>
      </c>
      <c r="X28" s="1">
        <f t="shared" si="3"/>
        <v>-3.0877883777783795E-3</v>
      </c>
      <c r="Z28" s="1">
        <v>24</v>
      </c>
      <c r="AA28" s="5">
        <f t="shared" si="12"/>
        <v>1</v>
      </c>
      <c r="AB28" s="2">
        <v>9.8380949999999998E-3</v>
      </c>
      <c r="AC28" s="3">
        <f t="shared" si="4"/>
        <v>-3.0877883777783795E-3</v>
      </c>
      <c r="AD28" s="2">
        <v>9.9777289000000005E-2</v>
      </c>
      <c r="AE28" s="1">
        <f t="shared" si="5"/>
        <v>9.5300038466595658E-3</v>
      </c>
    </row>
    <row r="29" spans="2:31" x14ac:dyDescent="0.35">
      <c r="B29" s="5">
        <v>25</v>
      </c>
      <c r="C29" s="5">
        <v>1</v>
      </c>
      <c r="D29" s="4">
        <v>9.8380949999999998E-3</v>
      </c>
      <c r="E29" s="5">
        <f t="shared" si="13"/>
        <v>1</v>
      </c>
      <c r="F29" s="4">
        <v>-2.2701359999999999E-3</v>
      </c>
      <c r="G29" s="5">
        <f t="shared" si="9"/>
        <v>1</v>
      </c>
      <c r="H29" s="4">
        <v>-5.2932220000000002E-3</v>
      </c>
      <c r="I29" s="3">
        <f t="shared" si="10"/>
        <v>2.5268602671367174E-3</v>
      </c>
      <c r="J29" s="4">
        <v>9.9777289000000005E-2</v>
      </c>
      <c r="K29" s="3">
        <f t="shared" si="0"/>
        <v>2.5268602671367174E-3</v>
      </c>
      <c r="M29" s="1">
        <v>25</v>
      </c>
      <c r="N29" s="5">
        <f t="shared" si="1"/>
        <v>1</v>
      </c>
      <c r="O29" s="2">
        <v>-2.0369960999999999E-2</v>
      </c>
      <c r="P29" s="5">
        <f t="shared" si="14"/>
        <v>1</v>
      </c>
      <c r="Q29" s="2">
        <v>1.1642690000000001E-2</v>
      </c>
      <c r="R29" s="5">
        <f t="shared" si="11"/>
        <v>1</v>
      </c>
      <c r="S29" s="2">
        <v>5.3175319999999998E-3</v>
      </c>
      <c r="T29" s="3">
        <f t="shared" si="2"/>
        <v>2.5268602671367174E-3</v>
      </c>
      <c r="U29" s="2">
        <v>6.5399259000000001E-2</v>
      </c>
      <c r="V29" s="1">
        <f t="shared" si="8"/>
        <v>-3.0877883777783795E-3</v>
      </c>
      <c r="W29" s="2">
        <v>-5.0746947000000001E-2</v>
      </c>
      <c r="X29" s="1">
        <f t="shared" si="3"/>
        <v>-3.0877883777783795E-3</v>
      </c>
      <c r="Z29" s="1">
        <v>25</v>
      </c>
      <c r="AA29" s="5">
        <f t="shared" si="12"/>
        <v>1</v>
      </c>
      <c r="AB29" s="2">
        <v>9.8380949999999998E-3</v>
      </c>
      <c r="AC29" s="3">
        <f t="shared" si="4"/>
        <v>-3.0877883777783795E-3</v>
      </c>
      <c r="AD29" s="2">
        <v>9.9777289000000005E-2</v>
      </c>
      <c r="AE29" s="1">
        <f t="shared" si="5"/>
        <v>9.5300038466595658E-3</v>
      </c>
    </row>
    <row r="30" spans="2:31" x14ac:dyDescent="0.35">
      <c r="B30" s="5">
        <v>26</v>
      </c>
      <c r="C30" s="5">
        <v>1</v>
      </c>
      <c r="D30" s="4">
        <v>9.8380949999999998E-3</v>
      </c>
      <c r="E30" s="5">
        <f t="shared" si="13"/>
        <v>1</v>
      </c>
      <c r="F30" s="4">
        <v>-2.2701359999999999E-3</v>
      </c>
      <c r="G30" s="5">
        <f t="shared" si="9"/>
        <v>1</v>
      </c>
      <c r="H30" s="4">
        <v>-5.2932220000000002E-3</v>
      </c>
      <c r="I30" s="3">
        <f t="shared" si="10"/>
        <v>2.5268602671367174E-3</v>
      </c>
      <c r="J30" s="4">
        <v>9.9777289000000005E-2</v>
      </c>
      <c r="K30" s="3">
        <f t="shared" si="0"/>
        <v>2.5268602671367174E-3</v>
      </c>
      <c r="M30" s="1">
        <v>26</v>
      </c>
      <c r="N30" s="5">
        <f t="shared" si="1"/>
        <v>1</v>
      </c>
      <c r="O30" s="2">
        <v>-2.0369960999999999E-2</v>
      </c>
      <c r="P30" s="5">
        <f t="shared" si="14"/>
        <v>1</v>
      </c>
      <c r="Q30" s="2">
        <v>1.1642690000000001E-2</v>
      </c>
      <c r="R30" s="5">
        <f t="shared" si="11"/>
        <v>1</v>
      </c>
      <c r="S30" s="2">
        <v>5.3175319999999998E-3</v>
      </c>
      <c r="T30" s="3">
        <f t="shared" si="2"/>
        <v>2.5268602671367174E-3</v>
      </c>
      <c r="U30" s="2">
        <v>6.5399259000000001E-2</v>
      </c>
      <c r="V30" s="1">
        <f t="shared" si="8"/>
        <v>-3.0877883777783795E-3</v>
      </c>
      <c r="W30" s="2">
        <v>-5.0746947000000001E-2</v>
      </c>
      <c r="X30" s="1">
        <f t="shared" si="3"/>
        <v>-3.0877883777783795E-3</v>
      </c>
      <c r="Z30" s="1">
        <v>26</v>
      </c>
      <c r="AA30" s="5">
        <f t="shared" si="12"/>
        <v>1</v>
      </c>
      <c r="AB30" s="2">
        <v>9.8380949999999998E-3</v>
      </c>
      <c r="AC30" s="3">
        <f t="shared" si="4"/>
        <v>-3.0877883777783795E-3</v>
      </c>
      <c r="AD30" s="2">
        <v>9.9777289000000005E-2</v>
      </c>
      <c r="AE30" s="1">
        <f t="shared" si="5"/>
        <v>9.5300038466595658E-3</v>
      </c>
    </row>
    <row r="31" spans="2:31" ht="26.5" customHeight="1" x14ac:dyDescent="0.4">
      <c r="B31" s="36" t="s">
        <v>17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spans="2:31" x14ac:dyDescent="0.35">
      <c r="B32" s="38" t="s">
        <v>14</v>
      </c>
      <c r="C32" s="39"/>
      <c r="D32" s="40"/>
      <c r="E32" s="39"/>
      <c r="F32" s="40"/>
      <c r="G32" s="39"/>
      <c r="H32" s="40"/>
      <c r="I32" s="39"/>
      <c r="J32" s="40"/>
      <c r="K32" s="41"/>
      <c r="M32" s="38" t="s">
        <v>10</v>
      </c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1"/>
      <c r="Z32" s="38" t="s">
        <v>15</v>
      </c>
      <c r="AA32" s="40"/>
      <c r="AB32" s="40"/>
      <c r="AC32" s="40"/>
      <c r="AD32" s="40"/>
      <c r="AE32" s="41"/>
    </row>
    <row r="33" spans="2:31" x14ac:dyDescent="0.35">
      <c r="B33" s="1" t="s">
        <v>9</v>
      </c>
      <c r="C33" s="1" t="s">
        <v>0</v>
      </c>
      <c r="D33" s="2" t="s">
        <v>4</v>
      </c>
      <c r="E33" s="1" t="s">
        <v>1</v>
      </c>
      <c r="F33" s="2" t="s">
        <v>5</v>
      </c>
      <c r="G33" s="1" t="s">
        <v>2</v>
      </c>
      <c r="H33" s="2" t="s">
        <v>6</v>
      </c>
      <c r="I33" s="1" t="s">
        <v>7</v>
      </c>
      <c r="J33" s="2" t="s">
        <v>8</v>
      </c>
      <c r="K33" s="1" t="s">
        <v>3</v>
      </c>
      <c r="M33" s="1" t="s">
        <v>9</v>
      </c>
      <c r="N33" s="1" t="s">
        <v>0</v>
      </c>
      <c r="O33" s="2" t="s">
        <v>4</v>
      </c>
      <c r="P33" s="1" t="s">
        <v>1</v>
      </c>
      <c r="Q33" s="2" t="s">
        <v>5</v>
      </c>
      <c r="R33" s="1" t="s">
        <v>2</v>
      </c>
      <c r="S33" s="2" t="s">
        <v>6</v>
      </c>
      <c r="T33" s="1" t="s">
        <v>7</v>
      </c>
      <c r="U33" s="2" t="s">
        <v>8</v>
      </c>
      <c r="V33" s="1" t="s">
        <v>11</v>
      </c>
      <c r="W33" s="2" t="s">
        <v>12</v>
      </c>
      <c r="X33" s="1" t="s">
        <v>10</v>
      </c>
      <c r="Z33" s="1" t="s">
        <v>9</v>
      </c>
      <c r="AA33" s="1" t="s">
        <v>0</v>
      </c>
      <c r="AB33" s="2" t="s">
        <v>4</v>
      </c>
      <c r="AC33" s="1" t="s">
        <v>16</v>
      </c>
      <c r="AD33" s="2" t="s">
        <v>8</v>
      </c>
      <c r="AE33" s="2" t="s">
        <v>15</v>
      </c>
    </row>
    <row r="34" spans="2:31" x14ac:dyDescent="0.35">
      <c r="B34" s="5">
        <v>0</v>
      </c>
      <c r="C34" s="5">
        <v>0</v>
      </c>
      <c r="D34" s="4">
        <v>9.8380949999999998E-3</v>
      </c>
      <c r="E34" s="5">
        <v>0</v>
      </c>
      <c r="F34" s="4">
        <v>-2.2701359999999999E-3</v>
      </c>
      <c r="G34" s="5">
        <v>0</v>
      </c>
      <c r="H34" s="4">
        <v>-5.2932220000000002E-3</v>
      </c>
      <c r="I34" s="3">
        <v>0</v>
      </c>
      <c r="J34" s="4">
        <v>9.9777289000000005E-2</v>
      </c>
      <c r="K34" s="3">
        <f>C34*D34+E34*F34+G34*H34+I34*J34</f>
        <v>0</v>
      </c>
      <c r="M34" s="1">
        <v>0</v>
      </c>
      <c r="N34" s="5">
        <f>C34</f>
        <v>0</v>
      </c>
      <c r="O34" s="2">
        <v>-2.0369960999999999E-2</v>
      </c>
      <c r="P34" s="5">
        <v>0</v>
      </c>
      <c r="Q34" s="2">
        <v>1.1642690000000001E-2</v>
      </c>
      <c r="R34" s="5">
        <v>0</v>
      </c>
      <c r="S34" s="2">
        <v>5.3175319999999998E-3</v>
      </c>
      <c r="T34" s="3">
        <f>I34</f>
        <v>0</v>
      </c>
      <c r="U34" s="2">
        <v>6.5399259000000001E-2</v>
      </c>
      <c r="V34" s="1">
        <v>0</v>
      </c>
      <c r="W34" s="2">
        <v>-5.0746947000000001E-2</v>
      </c>
      <c r="X34" s="1">
        <f>N34*O34+P34*Q34+R34*S34+T34*U34+V34*W34</f>
        <v>0</v>
      </c>
      <c r="Z34" s="1">
        <v>0</v>
      </c>
      <c r="AA34" s="5">
        <v>0</v>
      </c>
      <c r="AB34" s="2">
        <v>9.8380949999999998E-3</v>
      </c>
      <c r="AC34" s="3">
        <f>V34</f>
        <v>0</v>
      </c>
      <c r="AD34" s="2">
        <v>9.9777289000000005E-2</v>
      </c>
      <c r="AE34" s="1">
        <f>AA34*AB34+AC34*AD34</f>
        <v>0</v>
      </c>
    </row>
    <row r="35" spans="2:31" x14ac:dyDescent="0.35">
      <c r="B35" s="5">
        <v>1</v>
      </c>
      <c r="C35" s="5">
        <v>0</v>
      </c>
      <c r="D35" s="4">
        <v>9.8380949999999998E-3</v>
      </c>
      <c r="E35" s="5">
        <v>0</v>
      </c>
      <c r="F35" s="4">
        <v>-2.2701359999999999E-3</v>
      </c>
      <c r="G35" s="5">
        <v>0</v>
      </c>
      <c r="H35" s="4">
        <v>-5.2932220000000002E-3</v>
      </c>
      <c r="I35" s="3">
        <f>K34</f>
        <v>0</v>
      </c>
      <c r="J35" s="4">
        <v>9.9777289000000005E-2</v>
      </c>
      <c r="K35" s="3">
        <f t="shared" ref="K35:K60" si="15">C35*D35+E35*F35+G35*H35+I35*J35</f>
        <v>0</v>
      </c>
      <c r="M35" s="1">
        <v>1</v>
      </c>
      <c r="N35" s="5">
        <f t="shared" ref="N35:N60" si="16">C35</f>
        <v>0</v>
      </c>
      <c r="O35" s="2">
        <v>-2.0369960999999999E-2</v>
      </c>
      <c r="P35" s="5">
        <v>0</v>
      </c>
      <c r="Q35" s="2">
        <v>1.1642690000000001E-2</v>
      </c>
      <c r="R35" s="5">
        <v>0</v>
      </c>
      <c r="S35" s="2">
        <v>5.3175319999999998E-3</v>
      </c>
      <c r="T35" s="3">
        <f t="shared" ref="T35:T60" si="17">I35</f>
        <v>0</v>
      </c>
      <c r="U35" s="2">
        <v>6.5399259000000001E-2</v>
      </c>
      <c r="V35" s="1">
        <f>X34</f>
        <v>0</v>
      </c>
      <c r="W35" s="2">
        <v>-5.0746947000000001E-2</v>
      </c>
      <c r="X35" s="1">
        <f t="shared" ref="X35:X60" si="18">N35*O35+P35*Q35+R35*S35+T35*U35+V35*W35</f>
        <v>0</v>
      </c>
      <c r="Z35" s="1">
        <v>1</v>
      </c>
      <c r="AA35" s="5">
        <v>0</v>
      </c>
      <c r="AB35" s="2">
        <v>9.8380949999999998E-3</v>
      </c>
      <c r="AC35" s="3">
        <f t="shared" ref="AC35:AC60" si="19">V35</f>
        <v>0</v>
      </c>
      <c r="AD35" s="2">
        <v>9.9777289000000005E-2</v>
      </c>
      <c r="AE35" s="1">
        <f t="shared" ref="AE35:AE60" si="20">AA35*AB35+AC35*AD35</f>
        <v>0</v>
      </c>
    </row>
    <row r="36" spans="2:31" x14ac:dyDescent="0.35">
      <c r="B36" s="5">
        <v>2</v>
      </c>
      <c r="C36" s="5">
        <v>1</v>
      </c>
      <c r="D36" s="4">
        <v>9.8380949999999998E-3</v>
      </c>
      <c r="E36" s="5">
        <f t="shared" ref="E36:E42" si="21">C35</f>
        <v>0</v>
      </c>
      <c r="F36" s="4">
        <v>-2.2701359999999999E-3</v>
      </c>
      <c r="G36" s="5">
        <f>E35</f>
        <v>0</v>
      </c>
      <c r="H36" s="4">
        <v>-5.2932220000000002E-3</v>
      </c>
      <c r="I36" s="3">
        <f>K35</f>
        <v>0</v>
      </c>
      <c r="J36" s="4">
        <v>9.9777289000000005E-2</v>
      </c>
      <c r="K36" s="3">
        <f t="shared" si="15"/>
        <v>9.8380949999999998E-3</v>
      </c>
      <c r="M36" s="1">
        <v>2</v>
      </c>
      <c r="N36" s="5">
        <f t="shared" si="16"/>
        <v>1</v>
      </c>
      <c r="O36" s="2">
        <v>-2.0369960999999999E-2</v>
      </c>
      <c r="P36" s="5">
        <f t="shared" ref="P36:P42" si="22">N35</f>
        <v>0</v>
      </c>
      <c r="Q36" s="2">
        <v>1.1642690000000001E-2</v>
      </c>
      <c r="R36" s="5">
        <f>P35</f>
        <v>0</v>
      </c>
      <c r="S36" s="2">
        <v>5.3175319999999998E-3</v>
      </c>
      <c r="T36" s="3">
        <f t="shared" si="17"/>
        <v>0</v>
      </c>
      <c r="U36" s="2">
        <v>6.5399259000000001E-2</v>
      </c>
      <c r="V36" s="1">
        <f t="shared" ref="V36:V60" si="23">X35</f>
        <v>0</v>
      </c>
      <c r="W36" s="2">
        <v>-5.0746947000000001E-2</v>
      </c>
      <c r="X36" s="1">
        <f t="shared" si="18"/>
        <v>-2.0369960999999999E-2</v>
      </c>
      <c r="Z36" s="1">
        <v>2</v>
      </c>
      <c r="AA36" s="5">
        <v>1</v>
      </c>
      <c r="AB36" s="2">
        <v>9.8380949999999998E-3</v>
      </c>
      <c r="AC36" s="3">
        <f t="shared" si="19"/>
        <v>0</v>
      </c>
      <c r="AD36" s="2">
        <v>9.9777289000000005E-2</v>
      </c>
      <c r="AE36" s="1">
        <f t="shared" si="20"/>
        <v>9.8380949999999998E-3</v>
      </c>
    </row>
    <row r="37" spans="2:31" x14ac:dyDescent="0.35">
      <c r="B37" s="5">
        <v>3</v>
      </c>
      <c r="C37" s="5">
        <v>0</v>
      </c>
      <c r="D37" s="4">
        <v>9.8380949999999998E-3</v>
      </c>
      <c r="E37" s="5">
        <f t="shared" si="21"/>
        <v>1</v>
      </c>
      <c r="F37" s="4">
        <v>-2.2701359999999999E-3</v>
      </c>
      <c r="G37" s="5">
        <f t="shared" ref="G37:G60" si="24">E36</f>
        <v>0</v>
      </c>
      <c r="H37" s="4">
        <v>-5.2932220000000002E-3</v>
      </c>
      <c r="I37" s="3">
        <f t="shared" ref="I37:I60" si="25">K36</f>
        <v>9.8380949999999998E-3</v>
      </c>
      <c r="J37" s="4">
        <v>9.9777289000000005E-2</v>
      </c>
      <c r="K37" s="3">
        <f t="shared" si="15"/>
        <v>-1.2885175519755448E-3</v>
      </c>
      <c r="M37" s="1">
        <v>3</v>
      </c>
      <c r="N37" s="5">
        <f t="shared" si="16"/>
        <v>0</v>
      </c>
      <c r="O37" s="2">
        <v>-2.0369960999999999E-2</v>
      </c>
      <c r="P37" s="5">
        <f t="shared" si="22"/>
        <v>1</v>
      </c>
      <c r="Q37" s="2">
        <v>1.1642690000000001E-2</v>
      </c>
      <c r="R37" s="5">
        <f t="shared" ref="R37:R60" si="26">P36</f>
        <v>0</v>
      </c>
      <c r="S37" s="2">
        <v>5.3175319999999998E-3</v>
      </c>
      <c r="T37" s="3">
        <f t="shared" si="17"/>
        <v>9.8380949999999998E-3</v>
      </c>
      <c r="U37" s="2">
        <v>6.5399259000000001E-2</v>
      </c>
      <c r="V37" s="1">
        <f t="shared" si="23"/>
        <v>-2.0369960999999999E-2</v>
      </c>
      <c r="W37" s="2">
        <v>-5.0746947000000001E-2</v>
      </c>
      <c r="X37" s="1">
        <f t="shared" si="18"/>
        <v>1.3319807454230673E-2</v>
      </c>
      <c r="Z37" s="1">
        <v>3</v>
      </c>
      <c r="AA37" s="5">
        <f t="shared" ref="AA37:AA60" si="27">AA36</f>
        <v>1</v>
      </c>
      <c r="AB37" s="2">
        <v>9.8380949999999998E-3</v>
      </c>
      <c r="AC37" s="3">
        <f t="shared" si="19"/>
        <v>-2.0369960999999999E-2</v>
      </c>
      <c r="AD37" s="2">
        <v>9.9777289000000005E-2</v>
      </c>
      <c r="AE37" s="1">
        <f t="shared" si="20"/>
        <v>7.8056355143842713E-3</v>
      </c>
    </row>
    <row r="38" spans="2:31" x14ac:dyDescent="0.35">
      <c r="B38" s="5">
        <v>4</v>
      </c>
      <c r="C38" s="5">
        <v>1</v>
      </c>
      <c r="D38" s="4">
        <v>9.8380949999999998E-3</v>
      </c>
      <c r="E38" s="5">
        <f t="shared" si="21"/>
        <v>0</v>
      </c>
      <c r="F38" s="4">
        <v>-2.2701359999999999E-3</v>
      </c>
      <c r="G38" s="5">
        <f t="shared" si="24"/>
        <v>1</v>
      </c>
      <c r="H38" s="4">
        <v>-5.2932220000000002E-3</v>
      </c>
      <c r="I38" s="3">
        <f t="shared" si="25"/>
        <v>-1.2885175519755448E-3</v>
      </c>
      <c r="J38" s="4">
        <v>9.9777289000000005E-2</v>
      </c>
      <c r="K38" s="3">
        <f t="shared" si="15"/>
        <v>4.4163082118349635E-3</v>
      </c>
      <c r="M38" s="1">
        <v>4</v>
      </c>
      <c r="N38" s="5">
        <f t="shared" si="16"/>
        <v>1</v>
      </c>
      <c r="O38" s="2">
        <v>-2.0369960999999999E-2</v>
      </c>
      <c r="P38" s="5">
        <f t="shared" si="22"/>
        <v>0</v>
      </c>
      <c r="Q38" s="2">
        <v>1.1642690000000001E-2</v>
      </c>
      <c r="R38" s="5">
        <f t="shared" si="26"/>
        <v>1</v>
      </c>
      <c r="S38" s="2">
        <v>5.3175319999999998E-3</v>
      </c>
      <c r="T38" s="3">
        <f t="shared" si="17"/>
        <v>-1.2885175519755448E-3</v>
      </c>
      <c r="U38" s="2">
        <v>6.5399259000000001E-2</v>
      </c>
      <c r="V38" s="1">
        <f t="shared" si="23"/>
        <v>1.3319807454230673E-2</v>
      </c>
      <c r="W38" s="2">
        <v>-5.0746947000000001E-2</v>
      </c>
      <c r="X38" s="1">
        <f t="shared" si="18"/>
        <v>-1.5812636656037743E-2</v>
      </c>
      <c r="Z38" s="1">
        <v>4</v>
      </c>
      <c r="AA38" s="5">
        <f t="shared" si="27"/>
        <v>1</v>
      </c>
      <c r="AB38" s="2">
        <v>9.8380949999999998E-3</v>
      </c>
      <c r="AC38" s="3">
        <f t="shared" si="19"/>
        <v>1.3319807454230673E-2</v>
      </c>
      <c r="AD38" s="2">
        <v>9.9777289000000005E-2</v>
      </c>
      <c r="AE38" s="7">
        <f t="shared" si="20"/>
        <v>1.1167109277785128E-2</v>
      </c>
    </row>
    <row r="39" spans="2:31" x14ac:dyDescent="0.35">
      <c r="B39" s="5">
        <v>5</v>
      </c>
      <c r="C39" s="5">
        <v>0</v>
      </c>
      <c r="D39" s="4">
        <v>9.8380949999999998E-3</v>
      </c>
      <c r="E39" s="5">
        <f t="shared" si="21"/>
        <v>1</v>
      </c>
      <c r="F39" s="4">
        <v>-2.2701359999999999E-3</v>
      </c>
      <c r="G39" s="5">
        <f t="shared" si="24"/>
        <v>0</v>
      </c>
      <c r="H39" s="4">
        <v>-5.2932220000000002E-3</v>
      </c>
      <c r="I39" s="3">
        <f t="shared" si="25"/>
        <v>4.4163082118349635E-3</v>
      </c>
      <c r="J39" s="4">
        <v>9.9777289000000005E-2</v>
      </c>
      <c r="K39" s="3">
        <f t="shared" si="15"/>
        <v>-1.8294887392346693E-3</v>
      </c>
      <c r="M39" s="1">
        <v>5</v>
      </c>
      <c r="N39" s="5">
        <f t="shared" si="16"/>
        <v>0</v>
      </c>
      <c r="O39" s="2">
        <v>-2.0369960999999999E-2</v>
      </c>
      <c r="P39" s="5">
        <f t="shared" si="22"/>
        <v>1</v>
      </c>
      <c r="Q39" s="2">
        <v>1.1642690000000001E-2</v>
      </c>
      <c r="R39" s="5">
        <f t="shared" si="26"/>
        <v>0</v>
      </c>
      <c r="S39" s="2">
        <v>5.3175319999999998E-3</v>
      </c>
      <c r="T39" s="3">
        <f t="shared" si="17"/>
        <v>4.4163082118349635E-3</v>
      </c>
      <c r="U39" s="2">
        <v>6.5399259000000001E-2</v>
      </c>
      <c r="V39" s="1">
        <f t="shared" si="23"/>
        <v>-1.5812636656037743E-2</v>
      </c>
      <c r="W39" s="2">
        <v>-5.0746947000000001E-2</v>
      </c>
      <c r="X39" s="1">
        <f t="shared" si="18"/>
        <v>1.2733956318883827E-2</v>
      </c>
      <c r="Z39" s="1">
        <v>5</v>
      </c>
      <c r="AA39" s="5">
        <f t="shared" si="27"/>
        <v>1</v>
      </c>
      <c r="AB39" s="2">
        <v>9.8380949999999998E-3</v>
      </c>
      <c r="AC39" s="3">
        <f t="shared" si="19"/>
        <v>-1.5812636656037743E-2</v>
      </c>
      <c r="AD39" s="2">
        <v>9.9777289000000005E-2</v>
      </c>
      <c r="AE39" s="1">
        <f t="shared" si="20"/>
        <v>8.2603529825185287E-3</v>
      </c>
    </row>
    <row r="40" spans="2:31" x14ac:dyDescent="0.35">
      <c r="B40" s="5">
        <v>6</v>
      </c>
      <c r="C40" s="5">
        <v>1</v>
      </c>
      <c r="D40" s="4">
        <v>9.8380949999999998E-3</v>
      </c>
      <c r="E40" s="5">
        <f t="shared" si="21"/>
        <v>0</v>
      </c>
      <c r="F40" s="4">
        <v>-2.2701359999999999E-3</v>
      </c>
      <c r="G40" s="5">
        <f t="shared" si="24"/>
        <v>1</v>
      </c>
      <c r="H40" s="4">
        <v>-5.2932220000000002E-3</v>
      </c>
      <c r="I40" s="3">
        <f t="shared" si="25"/>
        <v>-1.8294887392346693E-3</v>
      </c>
      <c r="J40" s="4">
        <v>9.9777289000000005E-2</v>
      </c>
      <c r="K40" s="3">
        <f t="shared" si="15"/>
        <v>4.3623315733431365E-3</v>
      </c>
      <c r="M40" s="1">
        <v>6</v>
      </c>
      <c r="N40" s="5">
        <f t="shared" si="16"/>
        <v>1</v>
      </c>
      <c r="O40" s="2">
        <v>-2.0369960999999999E-2</v>
      </c>
      <c r="P40" s="5">
        <f t="shared" si="22"/>
        <v>0</v>
      </c>
      <c r="Q40" s="2">
        <v>1.1642690000000001E-2</v>
      </c>
      <c r="R40" s="5">
        <f t="shared" si="26"/>
        <v>1</v>
      </c>
      <c r="S40" s="2">
        <v>5.3175319999999998E-3</v>
      </c>
      <c r="T40" s="3">
        <f t="shared" si="17"/>
        <v>-1.8294887392346693E-3</v>
      </c>
      <c r="U40" s="2">
        <v>6.5399259000000001E-2</v>
      </c>
      <c r="V40" s="1">
        <f t="shared" si="23"/>
        <v>1.2733956318883827E-2</v>
      </c>
      <c r="W40" s="2">
        <v>-5.0746947000000001E-2</v>
      </c>
      <c r="X40" s="1">
        <f t="shared" si="18"/>
        <v>-1.5818285614309504E-2</v>
      </c>
      <c r="Z40" s="1">
        <v>6</v>
      </c>
      <c r="AA40" s="5">
        <f t="shared" si="27"/>
        <v>1</v>
      </c>
      <c r="AB40" s="2">
        <v>9.8380949999999998E-3</v>
      </c>
      <c r="AC40" s="3">
        <f t="shared" si="19"/>
        <v>1.2733956318883827E-2</v>
      </c>
      <c r="AD40" s="2">
        <v>9.9777289000000005E-2</v>
      </c>
      <c r="AE40" s="1">
        <f t="shared" si="20"/>
        <v>1.1108654639742647E-2</v>
      </c>
    </row>
    <row r="41" spans="2:31" x14ac:dyDescent="0.35">
      <c r="B41" s="5">
        <v>7</v>
      </c>
      <c r="C41" s="5">
        <v>0</v>
      </c>
      <c r="D41" s="4">
        <v>9.8380949999999998E-3</v>
      </c>
      <c r="E41" s="5">
        <f t="shared" si="21"/>
        <v>1</v>
      </c>
      <c r="F41" s="4">
        <v>-2.2701359999999999E-3</v>
      </c>
      <c r="G41" s="5">
        <f t="shared" si="24"/>
        <v>0</v>
      </c>
      <c r="H41" s="4">
        <v>-5.2932220000000002E-3</v>
      </c>
      <c r="I41" s="3">
        <f t="shared" si="25"/>
        <v>4.3623315733431365E-3</v>
      </c>
      <c r="J41" s="4">
        <v>9.9777289000000005E-2</v>
      </c>
      <c r="K41" s="3">
        <f t="shared" si="15"/>
        <v>-1.8348743818927169E-3</v>
      </c>
      <c r="M41" s="1">
        <v>7</v>
      </c>
      <c r="N41" s="5">
        <f t="shared" si="16"/>
        <v>0</v>
      </c>
      <c r="O41" s="2">
        <v>-2.0369960999999999E-2</v>
      </c>
      <c r="P41" s="5">
        <f t="shared" si="22"/>
        <v>1</v>
      </c>
      <c r="Q41" s="2">
        <v>1.1642690000000001E-2</v>
      </c>
      <c r="R41" s="5">
        <f t="shared" si="26"/>
        <v>0</v>
      </c>
      <c r="S41" s="2">
        <v>5.3175319999999998E-3</v>
      </c>
      <c r="T41" s="3">
        <f t="shared" si="17"/>
        <v>4.3623315733431365E-3</v>
      </c>
      <c r="U41" s="2">
        <v>6.5399259000000001E-2</v>
      </c>
      <c r="V41" s="1">
        <f t="shared" si="23"/>
        <v>-1.5818285614309504E-2</v>
      </c>
      <c r="W41" s="2">
        <v>-5.0746947000000001E-2</v>
      </c>
      <c r="X41" s="7">
        <f t="shared" si="18"/>
        <v>1.2730712954109172E-2</v>
      </c>
      <c r="Z41" s="1">
        <v>7</v>
      </c>
      <c r="AA41" s="5">
        <f t="shared" si="27"/>
        <v>1</v>
      </c>
      <c r="AB41" s="2">
        <v>9.8380949999999998E-3</v>
      </c>
      <c r="AC41" s="3">
        <f t="shared" si="19"/>
        <v>-1.5818285614309504E-2</v>
      </c>
      <c r="AD41" s="2">
        <v>9.9777289000000005E-2</v>
      </c>
      <c r="AE41" s="1">
        <f t="shared" si="20"/>
        <v>8.2597893447764973E-3</v>
      </c>
    </row>
    <row r="42" spans="2:31" x14ac:dyDescent="0.35">
      <c r="B42" s="5">
        <v>8</v>
      </c>
      <c r="C42" s="5">
        <v>1</v>
      </c>
      <c r="D42" s="4">
        <v>9.8380949999999998E-3</v>
      </c>
      <c r="E42" s="5">
        <f t="shared" si="21"/>
        <v>0</v>
      </c>
      <c r="F42" s="4">
        <v>-2.2701359999999999E-3</v>
      </c>
      <c r="G42" s="5">
        <f t="shared" si="24"/>
        <v>1</v>
      </c>
      <c r="H42" s="4">
        <v>-5.2932220000000002E-3</v>
      </c>
      <c r="I42" s="3">
        <f t="shared" si="25"/>
        <v>-1.8348743818927169E-3</v>
      </c>
      <c r="J42" s="4">
        <v>9.9777289000000005E-2</v>
      </c>
      <c r="K42" s="3">
        <f t="shared" si="15"/>
        <v>4.3617942085191937E-3</v>
      </c>
      <c r="M42" s="1">
        <v>8</v>
      </c>
      <c r="N42" s="5">
        <f t="shared" si="16"/>
        <v>1</v>
      </c>
      <c r="O42" s="2">
        <v>-2.0369960999999999E-2</v>
      </c>
      <c r="P42" s="5">
        <f t="shared" si="22"/>
        <v>0</v>
      </c>
      <c r="Q42" s="2">
        <v>1.1642690000000001E-2</v>
      </c>
      <c r="R42" s="5">
        <f t="shared" si="26"/>
        <v>1</v>
      </c>
      <c r="S42" s="2">
        <v>5.3175319999999998E-3</v>
      </c>
      <c r="T42" s="3">
        <f t="shared" si="17"/>
        <v>-1.8348743818927169E-3</v>
      </c>
      <c r="U42" s="2">
        <v>6.5399259000000001E-2</v>
      </c>
      <c r="V42" s="1">
        <f t="shared" si="23"/>
        <v>1.2730712954109172E-2</v>
      </c>
      <c r="W42" s="2">
        <v>-5.0746947000000001E-2</v>
      </c>
      <c r="X42" s="1">
        <f t="shared" si="18"/>
        <v>-1.5818473240488257E-2</v>
      </c>
      <c r="Z42" s="1">
        <v>8</v>
      </c>
      <c r="AA42" s="5">
        <f t="shared" si="27"/>
        <v>1</v>
      </c>
      <c r="AB42" s="2">
        <v>9.8380949999999998E-3</v>
      </c>
      <c r="AC42" s="3">
        <f t="shared" si="19"/>
        <v>1.2730712954109172E-2</v>
      </c>
      <c r="AD42" s="2">
        <v>9.9777289000000005E-2</v>
      </c>
      <c r="AE42" s="1">
        <f t="shared" si="20"/>
        <v>1.1108331025598195E-2</v>
      </c>
    </row>
    <row r="43" spans="2:31" x14ac:dyDescent="0.35">
      <c r="B43" s="5">
        <v>9</v>
      </c>
      <c r="C43" s="5">
        <v>0</v>
      </c>
      <c r="D43" s="4">
        <v>9.8380949999999998E-3</v>
      </c>
      <c r="E43" s="5">
        <f t="shared" ref="E43:E60" si="28">C42</f>
        <v>1</v>
      </c>
      <c r="F43" s="4">
        <v>-2.2701359999999999E-3</v>
      </c>
      <c r="G43" s="5">
        <f t="shared" si="24"/>
        <v>0</v>
      </c>
      <c r="H43" s="4">
        <v>-5.2932220000000002E-3</v>
      </c>
      <c r="I43" s="3">
        <f t="shared" si="25"/>
        <v>4.3617942085191937E-3</v>
      </c>
      <c r="J43" s="4">
        <v>9.9777289000000005E-2</v>
      </c>
      <c r="K43" s="3">
        <f t="shared" si="15"/>
        <v>-1.834927998698054E-3</v>
      </c>
      <c r="M43" s="1">
        <v>9</v>
      </c>
      <c r="N43" s="5">
        <f t="shared" si="16"/>
        <v>0</v>
      </c>
      <c r="O43" s="2">
        <v>-2.0369960999999999E-2</v>
      </c>
      <c r="P43" s="5">
        <f t="shared" ref="P43:P60" si="29">N42</f>
        <v>1</v>
      </c>
      <c r="Q43" s="2">
        <v>1.1642690000000001E-2</v>
      </c>
      <c r="R43" s="5">
        <f t="shared" si="26"/>
        <v>0</v>
      </c>
      <c r="S43" s="2">
        <v>5.3175319999999998E-3</v>
      </c>
      <c r="T43" s="3">
        <f t="shared" si="17"/>
        <v>4.3617942085191937E-3</v>
      </c>
      <c r="U43" s="2">
        <v>6.5399259000000001E-2</v>
      </c>
      <c r="V43" s="1">
        <f t="shared" si="23"/>
        <v>-1.5818473240488257E-2</v>
      </c>
      <c r="W43" s="2">
        <v>-5.0746947000000001E-2</v>
      </c>
      <c r="X43" s="1">
        <f t="shared" si="18"/>
        <v>1.2730687332303625E-2</v>
      </c>
      <c r="Z43" s="1">
        <v>9</v>
      </c>
      <c r="AA43" s="5">
        <f t="shared" si="27"/>
        <v>1</v>
      </c>
      <c r="AB43" s="2">
        <v>9.8380949999999998E-3</v>
      </c>
      <c r="AC43" s="3">
        <f t="shared" si="19"/>
        <v>-1.5818473240488257E-2</v>
      </c>
      <c r="AD43" s="2">
        <v>9.9777289000000005E-2</v>
      </c>
      <c r="AE43" s="1">
        <f t="shared" si="20"/>
        <v>8.2597706239450359E-3</v>
      </c>
    </row>
    <row r="44" spans="2:31" x14ac:dyDescent="0.35">
      <c r="B44" s="5">
        <v>10</v>
      </c>
      <c r="C44" s="5">
        <v>1</v>
      </c>
      <c r="D44" s="4">
        <v>9.8380949999999998E-3</v>
      </c>
      <c r="E44" s="5">
        <f t="shared" si="28"/>
        <v>0</v>
      </c>
      <c r="F44" s="4">
        <v>-2.2701359999999999E-3</v>
      </c>
      <c r="G44" s="5">
        <f t="shared" si="24"/>
        <v>1</v>
      </c>
      <c r="H44" s="4">
        <v>-5.2932220000000002E-3</v>
      </c>
      <c r="I44" s="3">
        <f t="shared" si="25"/>
        <v>-1.834927998698054E-3</v>
      </c>
      <c r="J44" s="4">
        <v>9.9777289000000005E-2</v>
      </c>
      <c r="K44" s="3">
        <f t="shared" si="15"/>
        <v>4.3617888587797124E-3</v>
      </c>
      <c r="M44" s="1">
        <v>10</v>
      </c>
      <c r="N44" s="5">
        <f t="shared" si="16"/>
        <v>1</v>
      </c>
      <c r="O44" s="2">
        <v>-2.0369960999999999E-2</v>
      </c>
      <c r="P44" s="5">
        <f t="shared" si="29"/>
        <v>0</v>
      </c>
      <c r="Q44" s="2">
        <v>1.1642690000000001E-2</v>
      </c>
      <c r="R44" s="5">
        <f t="shared" si="26"/>
        <v>1</v>
      </c>
      <c r="S44" s="2">
        <v>5.3175319999999998E-3</v>
      </c>
      <c r="T44" s="3">
        <f t="shared" si="17"/>
        <v>-1.834927998698054E-3</v>
      </c>
      <c r="U44" s="2">
        <v>6.5399259000000001E-2</v>
      </c>
      <c r="V44" s="1">
        <f t="shared" si="23"/>
        <v>1.2730687332303625E-2</v>
      </c>
      <c r="W44" s="2">
        <v>-5.0746947000000001E-2</v>
      </c>
      <c r="X44" s="1">
        <f t="shared" si="18"/>
        <v>-1.5818475446759187E-2</v>
      </c>
      <c r="Z44" s="1">
        <v>10</v>
      </c>
      <c r="AA44" s="5">
        <f t="shared" si="27"/>
        <v>1</v>
      </c>
      <c r="AB44" s="2">
        <v>9.8380949999999998E-3</v>
      </c>
      <c r="AC44" s="3">
        <f t="shared" si="19"/>
        <v>1.2730687332303625E-2</v>
      </c>
      <c r="AD44" s="2">
        <v>9.9777289000000005E-2</v>
      </c>
      <c r="AE44" s="1">
        <f t="shared" si="20"/>
        <v>1.1108328469123898E-2</v>
      </c>
    </row>
    <row r="45" spans="2:31" x14ac:dyDescent="0.35">
      <c r="B45" s="5">
        <v>11</v>
      </c>
      <c r="C45" s="5">
        <v>0</v>
      </c>
      <c r="D45" s="4">
        <v>9.8380949999999998E-3</v>
      </c>
      <c r="E45" s="5">
        <f t="shared" si="28"/>
        <v>1</v>
      </c>
      <c r="F45" s="4">
        <v>-2.2701359999999999E-3</v>
      </c>
      <c r="G45" s="5">
        <f t="shared" si="24"/>
        <v>0</v>
      </c>
      <c r="H45" s="4">
        <v>-5.2932220000000002E-3</v>
      </c>
      <c r="I45" s="3">
        <f t="shared" si="25"/>
        <v>4.3617888587797124E-3</v>
      </c>
      <c r="J45" s="4">
        <v>9.9777289000000005E-2</v>
      </c>
      <c r="K45" s="3">
        <f t="shared" si="15"/>
        <v>-1.8349285324805562E-3</v>
      </c>
      <c r="M45" s="1">
        <v>11</v>
      </c>
      <c r="N45" s="5">
        <f t="shared" si="16"/>
        <v>0</v>
      </c>
      <c r="O45" s="2">
        <v>-2.0369960999999999E-2</v>
      </c>
      <c r="P45" s="5">
        <f t="shared" si="29"/>
        <v>1</v>
      </c>
      <c r="Q45" s="2">
        <v>1.1642690000000001E-2</v>
      </c>
      <c r="R45" s="5">
        <f t="shared" si="26"/>
        <v>0</v>
      </c>
      <c r="S45" s="2">
        <v>5.3175319999999998E-3</v>
      </c>
      <c r="T45" s="3">
        <f t="shared" si="17"/>
        <v>4.3617888587797124E-3</v>
      </c>
      <c r="U45" s="2">
        <v>6.5399259000000001E-2</v>
      </c>
      <c r="V45" s="1">
        <f t="shared" si="23"/>
        <v>-1.5818475446759187E-2</v>
      </c>
      <c r="W45" s="2">
        <v>-5.0746947000000001E-2</v>
      </c>
      <c r="X45" s="1">
        <f t="shared" si="18"/>
        <v>1.2730687094396139E-2</v>
      </c>
      <c r="Z45" s="1">
        <v>11</v>
      </c>
      <c r="AA45" s="5">
        <f t="shared" si="27"/>
        <v>1</v>
      </c>
      <c r="AB45" s="2">
        <v>9.8380949999999998E-3</v>
      </c>
      <c r="AC45" s="3">
        <f t="shared" si="19"/>
        <v>-1.5818475446759187E-2</v>
      </c>
      <c r="AD45" s="2">
        <v>9.9777289000000005E-2</v>
      </c>
      <c r="AE45" s="1">
        <f t="shared" si="20"/>
        <v>8.2597704038093051E-3</v>
      </c>
    </row>
    <row r="46" spans="2:31" x14ac:dyDescent="0.35">
      <c r="B46" s="5">
        <v>12</v>
      </c>
      <c r="C46" s="5">
        <v>1</v>
      </c>
      <c r="D46" s="4">
        <v>9.8380949999999998E-3</v>
      </c>
      <c r="E46" s="5">
        <f t="shared" si="28"/>
        <v>0</v>
      </c>
      <c r="F46" s="4">
        <v>-2.2701359999999999E-3</v>
      </c>
      <c r="G46" s="5">
        <f t="shared" si="24"/>
        <v>1</v>
      </c>
      <c r="H46" s="4">
        <v>-5.2932220000000002E-3</v>
      </c>
      <c r="I46" s="3">
        <f t="shared" si="25"/>
        <v>-1.8349285324805562E-3</v>
      </c>
      <c r="J46" s="4">
        <v>9.9777289000000005E-2</v>
      </c>
      <c r="K46" s="3">
        <f t="shared" si="15"/>
        <v>4.3617888055203415E-3</v>
      </c>
      <c r="M46" s="1">
        <v>12</v>
      </c>
      <c r="N46" s="5">
        <f t="shared" si="16"/>
        <v>1</v>
      </c>
      <c r="O46" s="2">
        <v>-2.0369960999999999E-2</v>
      </c>
      <c r="P46" s="5">
        <f t="shared" si="29"/>
        <v>0</v>
      </c>
      <c r="Q46" s="2">
        <v>1.1642690000000001E-2</v>
      </c>
      <c r="R46" s="5">
        <f t="shared" si="26"/>
        <v>1</v>
      </c>
      <c r="S46" s="2">
        <v>5.3175319999999998E-3</v>
      </c>
      <c r="T46" s="3">
        <f t="shared" si="17"/>
        <v>-1.8349285324805562E-3</v>
      </c>
      <c r="U46" s="2">
        <v>6.5399259000000001E-2</v>
      </c>
      <c r="V46" s="1">
        <f t="shared" si="23"/>
        <v>1.2730687094396139E-2</v>
      </c>
      <c r="W46" s="2">
        <v>-5.0746947000000001E-2</v>
      </c>
      <c r="X46" s="1">
        <f t="shared" si="18"/>
        <v>-1.581847546959509E-2</v>
      </c>
      <c r="Z46" s="1">
        <v>12</v>
      </c>
      <c r="AA46" s="5">
        <f t="shared" si="27"/>
        <v>1</v>
      </c>
      <c r="AB46" s="2">
        <v>9.8380949999999998E-3</v>
      </c>
      <c r="AC46" s="3">
        <f t="shared" si="19"/>
        <v>1.2730687094396139E-2</v>
      </c>
      <c r="AD46" s="2">
        <v>9.9777289000000005E-2</v>
      </c>
      <c r="AE46" s="1">
        <f t="shared" si="20"/>
        <v>1.1108328445386133E-2</v>
      </c>
    </row>
    <row r="47" spans="2:31" x14ac:dyDescent="0.35">
      <c r="B47" s="5">
        <v>13</v>
      </c>
      <c r="C47" s="5">
        <v>0</v>
      </c>
      <c r="D47" s="4">
        <v>9.8380949999999998E-3</v>
      </c>
      <c r="E47" s="5">
        <f t="shared" si="28"/>
        <v>1</v>
      </c>
      <c r="F47" s="4">
        <v>-2.2701359999999999E-3</v>
      </c>
      <c r="G47" s="5">
        <f t="shared" si="24"/>
        <v>0</v>
      </c>
      <c r="H47" s="4">
        <v>-5.2932220000000002E-3</v>
      </c>
      <c r="I47" s="3">
        <f t="shared" si="25"/>
        <v>4.3617888055203415E-3</v>
      </c>
      <c r="J47" s="4">
        <v>9.9777289000000005E-2</v>
      </c>
      <c r="K47" s="3">
        <f t="shared" si="15"/>
        <v>-1.834928537794632E-3</v>
      </c>
      <c r="M47" s="1">
        <v>13</v>
      </c>
      <c r="N47" s="5">
        <f t="shared" si="16"/>
        <v>0</v>
      </c>
      <c r="O47" s="2">
        <v>-2.0369960999999999E-2</v>
      </c>
      <c r="P47" s="5">
        <f t="shared" si="29"/>
        <v>1</v>
      </c>
      <c r="Q47" s="2">
        <v>1.1642690000000001E-2</v>
      </c>
      <c r="R47" s="5">
        <f t="shared" si="26"/>
        <v>0</v>
      </c>
      <c r="S47" s="2">
        <v>5.3175319999999998E-3</v>
      </c>
      <c r="T47" s="3">
        <f t="shared" si="17"/>
        <v>4.3617888055203415E-3</v>
      </c>
      <c r="U47" s="2">
        <v>6.5399259000000001E-2</v>
      </c>
      <c r="V47" s="1">
        <f t="shared" si="23"/>
        <v>-1.581847546959509E-2</v>
      </c>
      <c r="W47" s="2">
        <v>-5.0746947000000001E-2</v>
      </c>
      <c r="X47" s="1">
        <f t="shared" si="18"/>
        <v>1.2730687092071868E-2</v>
      </c>
      <c r="Z47" s="1">
        <v>13</v>
      </c>
      <c r="AA47" s="5">
        <f t="shared" si="27"/>
        <v>1</v>
      </c>
      <c r="AB47" s="2">
        <v>9.8380949999999998E-3</v>
      </c>
      <c r="AC47" s="3">
        <f t="shared" si="19"/>
        <v>-1.581847546959509E-2</v>
      </c>
      <c r="AD47" s="2">
        <v>9.9777289000000005E-2</v>
      </c>
      <c r="AE47" s="1">
        <f t="shared" si="20"/>
        <v>8.2597704015307995E-3</v>
      </c>
    </row>
    <row r="48" spans="2:31" x14ac:dyDescent="0.35">
      <c r="B48" s="5">
        <v>14</v>
      </c>
      <c r="C48" s="5">
        <v>1</v>
      </c>
      <c r="D48" s="4">
        <v>9.8380949999999998E-3</v>
      </c>
      <c r="E48" s="5">
        <f t="shared" si="28"/>
        <v>0</v>
      </c>
      <c r="F48" s="4">
        <v>-2.2701359999999999E-3</v>
      </c>
      <c r="G48" s="5">
        <f t="shared" si="24"/>
        <v>1</v>
      </c>
      <c r="H48" s="4">
        <v>-5.2932220000000002E-3</v>
      </c>
      <c r="I48" s="3">
        <f t="shared" si="25"/>
        <v>-1.834928537794632E-3</v>
      </c>
      <c r="J48" s="4">
        <v>9.9777289000000005E-2</v>
      </c>
      <c r="K48" s="3">
        <f t="shared" si="15"/>
        <v>4.3617888049901172E-3</v>
      </c>
      <c r="M48" s="1">
        <v>14</v>
      </c>
      <c r="N48" s="5">
        <f t="shared" si="16"/>
        <v>1</v>
      </c>
      <c r="O48" s="2">
        <v>-2.0369960999999999E-2</v>
      </c>
      <c r="P48" s="5">
        <f t="shared" si="29"/>
        <v>0</v>
      </c>
      <c r="Q48" s="2">
        <v>1.1642690000000001E-2</v>
      </c>
      <c r="R48" s="5">
        <f t="shared" si="26"/>
        <v>1</v>
      </c>
      <c r="S48" s="2">
        <v>5.3175319999999998E-3</v>
      </c>
      <c r="T48" s="3">
        <f t="shared" si="17"/>
        <v>-1.834928537794632E-3</v>
      </c>
      <c r="U48" s="2">
        <v>6.5399259000000001E-2</v>
      </c>
      <c r="V48" s="1">
        <f t="shared" si="23"/>
        <v>1.2730687092071868E-2</v>
      </c>
      <c r="W48" s="2">
        <v>-5.0746947000000001E-2</v>
      </c>
      <c r="X48" s="1">
        <f t="shared" si="18"/>
        <v>-1.5818475469824678E-2</v>
      </c>
      <c r="Z48" s="1">
        <v>14</v>
      </c>
      <c r="AA48" s="5">
        <f t="shared" si="27"/>
        <v>1</v>
      </c>
      <c r="AB48" s="2">
        <v>9.8380949999999998E-3</v>
      </c>
      <c r="AC48" s="3">
        <f t="shared" si="19"/>
        <v>1.2730687092071868E-2</v>
      </c>
      <c r="AD48" s="2">
        <v>9.9777289000000005E-2</v>
      </c>
      <c r="AE48" s="1">
        <f t="shared" si="20"/>
        <v>1.1108328445154225E-2</v>
      </c>
    </row>
    <row r="49" spans="2:31" x14ac:dyDescent="0.35">
      <c r="B49" s="5">
        <v>15</v>
      </c>
      <c r="C49" s="5">
        <v>0</v>
      </c>
      <c r="D49" s="4">
        <v>9.8380949999999998E-3</v>
      </c>
      <c r="E49" s="5">
        <f t="shared" si="28"/>
        <v>1</v>
      </c>
      <c r="F49" s="4">
        <v>-2.2701359999999999E-3</v>
      </c>
      <c r="G49" s="5">
        <f t="shared" si="24"/>
        <v>0</v>
      </c>
      <c r="H49" s="4">
        <v>-5.2932220000000002E-3</v>
      </c>
      <c r="I49" s="3">
        <f t="shared" si="25"/>
        <v>4.3617888049901172E-3</v>
      </c>
      <c r="J49" s="4">
        <v>9.9777289000000005E-2</v>
      </c>
      <c r="K49" s="3">
        <f t="shared" si="15"/>
        <v>-1.8349285378475362E-3</v>
      </c>
      <c r="M49" s="1">
        <v>15</v>
      </c>
      <c r="N49" s="5">
        <f t="shared" si="16"/>
        <v>0</v>
      </c>
      <c r="O49" s="2">
        <v>-2.0369960999999999E-2</v>
      </c>
      <c r="P49" s="5">
        <f t="shared" si="29"/>
        <v>1</v>
      </c>
      <c r="Q49" s="2">
        <v>1.1642690000000001E-2</v>
      </c>
      <c r="R49" s="5">
        <f t="shared" si="26"/>
        <v>0</v>
      </c>
      <c r="S49" s="2">
        <v>5.3175319999999998E-3</v>
      </c>
      <c r="T49" s="3">
        <f t="shared" si="17"/>
        <v>4.3617888049901172E-3</v>
      </c>
      <c r="U49" s="2">
        <v>6.5399259000000001E-2</v>
      </c>
      <c r="V49" s="1">
        <f t="shared" si="23"/>
        <v>-1.5818475469824678E-2</v>
      </c>
      <c r="W49" s="2">
        <v>-5.0746947000000001E-2</v>
      </c>
      <c r="X49" s="1">
        <f t="shared" si="18"/>
        <v>1.2730687092048842E-2</v>
      </c>
      <c r="Z49" s="1">
        <v>15</v>
      </c>
      <c r="AA49" s="5">
        <f t="shared" si="27"/>
        <v>1</v>
      </c>
      <c r="AB49" s="2">
        <v>9.8380949999999998E-3</v>
      </c>
      <c r="AC49" s="3">
        <f t="shared" si="19"/>
        <v>-1.5818475469824678E-2</v>
      </c>
      <c r="AD49" s="2">
        <v>9.9777289000000005E-2</v>
      </c>
      <c r="AE49" s="1">
        <f t="shared" si="20"/>
        <v>8.2597704015078925E-3</v>
      </c>
    </row>
    <row r="50" spans="2:31" x14ac:dyDescent="0.35">
      <c r="B50" s="5">
        <v>16</v>
      </c>
      <c r="C50" s="5">
        <v>1</v>
      </c>
      <c r="D50" s="4">
        <v>9.8380949999999998E-3</v>
      </c>
      <c r="E50" s="5">
        <f t="shared" si="28"/>
        <v>0</v>
      </c>
      <c r="F50" s="4">
        <v>-2.2701359999999999E-3</v>
      </c>
      <c r="G50" s="5">
        <f t="shared" si="24"/>
        <v>1</v>
      </c>
      <c r="H50" s="4">
        <v>-5.2932220000000002E-3</v>
      </c>
      <c r="I50" s="3">
        <f t="shared" si="25"/>
        <v>-1.8349285378475362E-3</v>
      </c>
      <c r="J50" s="4">
        <v>9.9777289000000005E-2</v>
      </c>
      <c r="K50" s="3">
        <f t="shared" si="15"/>
        <v>4.3617888049848385E-3</v>
      </c>
      <c r="M50" s="1">
        <v>16</v>
      </c>
      <c r="N50" s="5">
        <f t="shared" si="16"/>
        <v>1</v>
      </c>
      <c r="O50" s="2">
        <v>-2.0369960999999999E-2</v>
      </c>
      <c r="P50" s="5">
        <f t="shared" si="29"/>
        <v>0</v>
      </c>
      <c r="Q50" s="2">
        <v>1.1642690000000001E-2</v>
      </c>
      <c r="R50" s="5">
        <f t="shared" si="26"/>
        <v>1</v>
      </c>
      <c r="S50" s="2">
        <v>5.3175319999999998E-3</v>
      </c>
      <c r="T50" s="3">
        <f t="shared" si="17"/>
        <v>-1.8349285378475362E-3</v>
      </c>
      <c r="U50" s="2">
        <v>6.5399259000000001E-2</v>
      </c>
      <c r="V50" s="1">
        <f t="shared" si="23"/>
        <v>1.2730687092048842E-2</v>
      </c>
      <c r="W50" s="2">
        <v>-5.0746947000000001E-2</v>
      </c>
      <c r="X50" s="1">
        <f t="shared" si="18"/>
        <v>-1.5818475469826968E-2</v>
      </c>
      <c r="Z50" s="1">
        <v>16</v>
      </c>
      <c r="AA50" s="5">
        <f t="shared" si="27"/>
        <v>1</v>
      </c>
      <c r="AB50" s="2">
        <v>9.8380949999999998E-3</v>
      </c>
      <c r="AC50" s="3">
        <f t="shared" si="19"/>
        <v>1.2730687092048842E-2</v>
      </c>
      <c r="AD50" s="2">
        <v>9.9777289000000005E-2</v>
      </c>
      <c r="AE50" s="1">
        <f t="shared" si="20"/>
        <v>1.1108328445151926E-2</v>
      </c>
    </row>
    <row r="51" spans="2:31" x14ac:dyDescent="0.35">
      <c r="B51" s="5">
        <v>17</v>
      </c>
      <c r="C51" s="5">
        <v>0</v>
      </c>
      <c r="D51" s="4">
        <v>9.8380949999999998E-3</v>
      </c>
      <c r="E51" s="5">
        <f t="shared" si="28"/>
        <v>1</v>
      </c>
      <c r="F51" s="4">
        <v>-2.2701359999999999E-3</v>
      </c>
      <c r="G51" s="5">
        <f t="shared" si="24"/>
        <v>0</v>
      </c>
      <c r="H51" s="4">
        <v>-5.2932220000000002E-3</v>
      </c>
      <c r="I51" s="3">
        <f t="shared" si="25"/>
        <v>4.3617888049848385E-3</v>
      </c>
      <c r="J51" s="4">
        <v>9.9777289000000005E-2</v>
      </c>
      <c r="K51" s="3">
        <f t="shared" si="15"/>
        <v>-1.834928537848063E-3</v>
      </c>
      <c r="M51" s="1">
        <v>17</v>
      </c>
      <c r="N51" s="5">
        <f t="shared" si="16"/>
        <v>0</v>
      </c>
      <c r="O51" s="2">
        <v>-2.0369960999999999E-2</v>
      </c>
      <c r="P51" s="5">
        <f t="shared" si="29"/>
        <v>1</v>
      </c>
      <c r="Q51" s="2">
        <v>1.1642690000000001E-2</v>
      </c>
      <c r="R51" s="5">
        <f t="shared" si="26"/>
        <v>0</v>
      </c>
      <c r="S51" s="2">
        <v>5.3175319999999998E-3</v>
      </c>
      <c r="T51" s="3">
        <f t="shared" si="17"/>
        <v>4.3617888049848385E-3</v>
      </c>
      <c r="U51" s="2">
        <v>6.5399259000000001E-2</v>
      </c>
      <c r="V51" s="1">
        <f t="shared" si="23"/>
        <v>-1.5818475469826968E-2</v>
      </c>
      <c r="W51" s="2">
        <v>-5.0746947000000001E-2</v>
      </c>
      <c r="X51" s="1">
        <f t="shared" si="18"/>
        <v>1.2730687092048613E-2</v>
      </c>
      <c r="Z51" s="1">
        <v>17</v>
      </c>
      <c r="AA51" s="5">
        <f t="shared" si="27"/>
        <v>1</v>
      </c>
      <c r="AB51" s="2">
        <v>9.8380949999999998E-3</v>
      </c>
      <c r="AC51" s="3">
        <f t="shared" si="19"/>
        <v>-1.5818475469826968E-2</v>
      </c>
      <c r="AD51" s="2">
        <v>9.9777289000000005E-2</v>
      </c>
      <c r="AE51" s="1">
        <f t="shared" si="20"/>
        <v>8.2597704015076635E-3</v>
      </c>
    </row>
    <row r="52" spans="2:31" x14ac:dyDescent="0.35">
      <c r="B52" s="5">
        <v>18</v>
      </c>
      <c r="C52" s="5">
        <v>1</v>
      </c>
      <c r="D52" s="4">
        <v>9.8380949999999998E-3</v>
      </c>
      <c r="E52" s="5">
        <f t="shared" si="28"/>
        <v>0</v>
      </c>
      <c r="F52" s="4">
        <v>-2.2701359999999999E-3</v>
      </c>
      <c r="G52" s="5">
        <f t="shared" si="24"/>
        <v>1</v>
      </c>
      <c r="H52" s="4">
        <v>-5.2932220000000002E-3</v>
      </c>
      <c r="I52" s="3">
        <f t="shared" si="25"/>
        <v>-1.834928537848063E-3</v>
      </c>
      <c r="J52" s="4">
        <v>9.9777289000000005E-2</v>
      </c>
      <c r="K52" s="3">
        <f t="shared" si="15"/>
        <v>4.3617888049847856E-3</v>
      </c>
      <c r="M52" s="1">
        <v>18</v>
      </c>
      <c r="N52" s="5">
        <f t="shared" si="16"/>
        <v>1</v>
      </c>
      <c r="O52" s="2">
        <v>-2.0369960999999999E-2</v>
      </c>
      <c r="P52" s="5">
        <f t="shared" si="29"/>
        <v>0</v>
      </c>
      <c r="Q52" s="2">
        <v>1.1642690000000001E-2</v>
      </c>
      <c r="R52" s="5">
        <f t="shared" si="26"/>
        <v>1</v>
      </c>
      <c r="S52" s="2">
        <v>5.3175319999999998E-3</v>
      </c>
      <c r="T52" s="3">
        <f t="shared" si="17"/>
        <v>-1.834928537848063E-3</v>
      </c>
      <c r="U52" s="2">
        <v>6.5399259000000001E-2</v>
      </c>
      <c r="V52" s="1">
        <f t="shared" si="23"/>
        <v>1.2730687092048613E-2</v>
      </c>
      <c r="W52" s="2">
        <v>-5.0746947000000001E-2</v>
      </c>
      <c r="X52" s="1">
        <f t="shared" si="18"/>
        <v>-1.5818475469826992E-2</v>
      </c>
      <c r="Z52" s="1">
        <v>18</v>
      </c>
      <c r="AA52" s="5">
        <f t="shared" si="27"/>
        <v>1</v>
      </c>
      <c r="AB52" s="2">
        <v>9.8380949999999998E-3</v>
      </c>
      <c r="AC52" s="3">
        <f t="shared" si="19"/>
        <v>1.2730687092048613E-2</v>
      </c>
      <c r="AD52" s="2">
        <v>9.9777289000000005E-2</v>
      </c>
      <c r="AE52" s="1">
        <f t="shared" si="20"/>
        <v>1.1108328445151904E-2</v>
      </c>
    </row>
    <row r="53" spans="2:31" x14ac:dyDescent="0.35">
      <c r="B53" s="5">
        <v>19</v>
      </c>
      <c r="C53" s="5">
        <v>0</v>
      </c>
      <c r="D53" s="4">
        <v>9.8380949999999998E-3</v>
      </c>
      <c r="E53" s="5">
        <f t="shared" si="28"/>
        <v>1</v>
      </c>
      <c r="F53" s="4">
        <v>-2.2701359999999999E-3</v>
      </c>
      <c r="G53" s="5">
        <f t="shared" si="24"/>
        <v>0</v>
      </c>
      <c r="H53" s="4">
        <v>-5.2932220000000002E-3</v>
      </c>
      <c r="I53" s="3">
        <f t="shared" si="25"/>
        <v>4.3617888049847856E-3</v>
      </c>
      <c r="J53" s="4">
        <v>9.9777289000000005E-2</v>
      </c>
      <c r="K53" s="3">
        <f t="shared" si="15"/>
        <v>-1.8349285378480682E-3</v>
      </c>
      <c r="M53" s="1">
        <v>19</v>
      </c>
      <c r="N53" s="5">
        <f t="shared" si="16"/>
        <v>0</v>
      </c>
      <c r="O53" s="2">
        <v>-2.0369960999999999E-2</v>
      </c>
      <c r="P53" s="5">
        <f t="shared" si="29"/>
        <v>1</v>
      </c>
      <c r="Q53" s="2">
        <v>1.1642690000000001E-2</v>
      </c>
      <c r="R53" s="5">
        <f t="shared" si="26"/>
        <v>0</v>
      </c>
      <c r="S53" s="2">
        <v>5.3175319999999998E-3</v>
      </c>
      <c r="T53" s="3">
        <f t="shared" si="17"/>
        <v>4.3617888049847856E-3</v>
      </c>
      <c r="U53" s="2">
        <v>6.5399259000000001E-2</v>
      </c>
      <c r="V53" s="1">
        <f t="shared" si="23"/>
        <v>-1.5818475469826992E-2</v>
      </c>
      <c r="W53" s="2">
        <v>-5.0746947000000001E-2</v>
      </c>
      <c r="X53" s="1">
        <f t="shared" si="18"/>
        <v>1.2730687092048611E-2</v>
      </c>
      <c r="Z53" s="1">
        <v>19</v>
      </c>
      <c r="AA53" s="5">
        <f t="shared" si="27"/>
        <v>1</v>
      </c>
      <c r="AB53" s="2">
        <v>9.8380949999999998E-3</v>
      </c>
      <c r="AC53" s="3">
        <f t="shared" si="19"/>
        <v>-1.5818475469826992E-2</v>
      </c>
      <c r="AD53" s="2">
        <v>9.9777289000000005E-2</v>
      </c>
      <c r="AE53" s="1">
        <f t="shared" si="20"/>
        <v>8.2597704015076618E-3</v>
      </c>
    </row>
    <row r="54" spans="2:31" x14ac:dyDescent="0.35">
      <c r="B54" s="5">
        <v>20</v>
      </c>
      <c r="C54" s="5">
        <v>1</v>
      </c>
      <c r="D54" s="4">
        <v>9.8380949999999998E-3</v>
      </c>
      <c r="E54" s="5">
        <f t="shared" si="28"/>
        <v>0</v>
      </c>
      <c r="F54" s="4">
        <v>-2.2701359999999999E-3</v>
      </c>
      <c r="G54" s="5">
        <f t="shared" si="24"/>
        <v>1</v>
      </c>
      <c r="H54" s="4">
        <v>-5.2932220000000002E-3</v>
      </c>
      <c r="I54" s="3">
        <f t="shared" si="25"/>
        <v>-1.8349285378480682E-3</v>
      </c>
      <c r="J54" s="4">
        <v>9.9777289000000005E-2</v>
      </c>
      <c r="K54" s="3">
        <f t="shared" si="15"/>
        <v>4.3617888049847856E-3</v>
      </c>
      <c r="M54" s="1">
        <v>20</v>
      </c>
      <c r="N54" s="5">
        <f t="shared" si="16"/>
        <v>1</v>
      </c>
      <c r="O54" s="2">
        <v>-2.0369960999999999E-2</v>
      </c>
      <c r="P54" s="5">
        <f t="shared" si="29"/>
        <v>0</v>
      </c>
      <c r="Q54" s="2">
        <v>1.1642690000000001E-2</v>
      </c>
      <c r="R54" s="5">
        <f t="shared" si="26"/>
        <v>1</v>
      </c>
      <c r="S54" s="2">
        <v>5.3175319999999998E-3</v>
      </c>
      <c r="T54" s="3">
        <f t="shared" si="17"/>
        <v>-1.8349285378480682E-3</v>
      </c>
      <c r="U54" s="2">
        <v>6.5399259000000001E-2</v>
      </c>
      <c r="V54" s="1">
        <f t="shared" si="23"/>
        <v>1.2730687092048611E-2</v>
      </c>
      <c r="W54" s="2">
        <v>-5.0746947000000001E-2</v>
      </c>
      <c r="X54" s="1">
        <f t="shared" si="18"/>
        <v>-1.5818475469826992E-2</v>
      </c>
      <c r="Z54" s="1">
        <v>20</v>
      </c>
      <c r="AA54" s="5">
        <f t="shared" si="27"/>
        <v>1</v>
      </c>
      <c r="AB54" s="2">
        <v>9.8380949999999998E-3</v>
      </c>
      <c r="AC54" s="3">
        <f t="shared" si="19"/>
        <v>1.2730687092048611E-2</v>
      </c>
      <c r="AD54" s="2">
        <v>9.9777289000000005E-2</v>
      </c>
      <c r="AE54" s="1">
        <f t="shared" si="20"/>
        <v>1.1108328445151904E-2</v>
      </c>
    </row>
    <row r="55" spans="2:31" x14ac:dyDescent="0.35">
      <c r="B55" s="5">
        <v>21</v>
      </c>
      <c r="C55" s="5">
        <v>0</v>
      </c>
      <c r="D55" s="4">
        <v>9.8380949999999998E-3</v>
      </c>
      <c r="E55" s="5">
        <f t="shared" si="28"/>
        <v>1</v>
      </c>
      <c r="F55" s="4">
        <v>-2.2701359999999999E-3</v>
      </c>
      <c r="G55" s="5">
        <f t="shared" si="24"/>
        <v>0</v>
      </c>
      <c r="H55" s="4">
        <v>-5.2932220000000002E-3</v>
      </c>
      <c r="I55" s="3">
        <f t="shared" si="25"/>
        <v>4.3617888049847856E-3</v>
      </c>
      <c r="J55" s="4">
        <v>9.9777289000000005E-2</v>
      </c>
      <c r="K55" s="3">
        <f t="shared" si="15"/>
        <v>-1.8349285378480682E-3</v>
      </c>
      <c r="M55" s="1">
        <v>21</v>
      </c>
      <c r="N55" s="5">
        <f t="shared" si="16"/>
        <v>0</v>
      </c>
      <c r="O55" s="2">
        <v>-2.0369960999999999E-2</v>
      </c>
      <c r="P55" s="5">
        <f t="shared" si="29"/>
        <v>1</v>
      </c>
      <c r="Q55" s="2">
        <v>1.1642690000000001E-2</v>
      </c>
      <c r="R55" s="5">
        <f t="shared" si="26"/>
        <v>0</v>
      </c>
      <c r="S55" s="2">
        <v>5.3175319999999998E-3</v>
      </c>
      <c r="T55" s="3">
        <f t="shared" si="17"/>
        <v>4.3617888049847856E-3</v>
      </c>
      <c r="U55" s="2">
        <v>6.5399259000000001E-2</v>
      </c>
      <c r="V55" s="1">
        <f t="shared" si="23"/>
        <v>-1.5818475469826992E-2</v>
      </c>
      <c r="W55" s="2">
        <v>-5.0746947000000001E-2</v>
      </c>
      <c r="X55" s="1">
        <f t="shared" si="18"/>
        <v>1.2730687092048611E-2</v>
      </c>
      <c r="Z55" s="1">
        <v>21</v>
      </c>
      <c r="AA55" s="5">
        <f t="shared" si="27"/>
        <v>1</v>
      </c>
      <c r="AB55" s="2">
        <v>9.8380949999999998E-3</v>
      </c>
      <c r="AC55" s="3">
        <f t="shared" si="19"/>
        <v>-1.5818475469826992E-2</v>
      </c>
      <c r="AD55" s="2">
        <v>9.9777289000000005E-2</v>
      </c>
      <c r="AE55" s="1">
        <f t="shared" si="20"/>
        <v>8.2597704015076618E-3</v>
      </c>
    </row>
    <row r="56" spans="2:31" x14ac:dyDescent="0.35">
      <c r="B56" s="5">
        <v>22</v>
      </c>
      <c r="C56" s="5">
        <v>1</v>
      </c>
      <c r="D56" s="4">
        <v>9.8380949999999998E-3</v>
      </c>
      <c r="E56" s="5">
        <f t="shared" si="28"/>
        <v>0</v>
      </c>
      <c r="F56" s="4">
        <v>-2.2701359999999999E-3</v>
      </c>
      <c r="G56" s="5">
        <f t="shared" si="24"/>
        <v>1</v>
      </c>
      <c r="H56" s="4">
        <v>-5.2932220000000002E-3</v>
      </c>
      <c r="I56" s="3">
        <f t="shared" si="25"/>
        <v>-1.8349285378480682E-3</v>
      </c>
      <c r="J56" s="4">
        <v>9.9777289000000005E-2</v>
      </c>
      <c r="K56" s="3">
        <f t="shared" si="15"/>
        <v>4.3617888049847856E-3</v>
      </c>
      <c r="M56" s="1">
        <v>22</v>
      </c>
      <c r="N56" s="5">
        <f t="shared" si="16"/>
        <v>1</v>
      </c>
      <c r="O56" s="2">
        <v>-2.0369960999999999E-2</v>
      </c>
      <c r="P56" s="5">
        <f t="shared" si="29"/>
        <v>0</v>
      </c>
      <c r="Q56" s="2">
        <v>1.1642690000000001E-2</v>
      </c>
      <c r="R56" s="5">
        <f t="shared" si="26"/>
        <v>1</v>
      </c>
      <c r="S56" s="2">
        <v>5.3175319999999998E-3</v>
      </c>
      <c r="T56" s="3">
        <f t="shared" si="17"/>
        <v>-1.8349285378480682E-3</v>
      </c>
      <c r="U56" s="2">
        <v>6.5399259000000001E-2</v>
      </c>
      <c r="V56" s="1">
        <f t="shared" si="23"/>
        <v>1.2730687092048611E-2</v>
      </c>
      <c r="W56" s="2">
        <v>-5.0746947000000001E-2</v>
      </c>
      <c r="X56" s="1">
        <f t="shared" si="18"/>
        <v>-1.5818475469826992E-2</v>
      </c>
      <c r="Z56" s="1">
        <v>22</v>
      </c>
      <c r="AA56" s="5">
        <f t="shared" si="27"/>
        <v>1</v>
      </c>
      <c r="AB56" s="2">
        <v>9.8380949999999998E-3</v>
      </c>
      <c r="AC56" s="3">
        <f t="shared" si="19"/>
        <v>1.2730687092048611E-2</v>
      </c>
      <c r="AD56" s="2">
        <v>9.9777289000000005E-2</v>
      </c>
      <c r="AE56" s="1">
        <f t="shared" si="20"/>
        <v>1.1108328445151904E-2</v>
      </c>
    </row>
    <row r="57" spans="2:31" x14ac:dyDescent="0.35">
      <c r="B57" s="5">
        <v>23</v>
      </c>
      <c r="C57" s="5">
        <v>0</v>
      </c>
      <c r="D57" s="4">
        <v>9.8380949999999998E-3</v>
      </c>
      <c r="E57" s="5">
        <f t="shared" si="28"/>
        <v>1</v>
      </c>
      <c r="F57" s="4">
        <v>-2.2701359999999999E-3</v>
      </c>
      <c r="G57" s="5">
        <f t="shared" si="24"/>
        <v>0</v>
      </c>
      <c r="H57" s="4">
        <v>-5.2932220000000002E-3</v>
      </c>
      <c r="I57" s="3">
        <f t="shared" si="25"/>
        <v>4.3617888049847856E-3</v>
      </c>
      <c r="J57" s="4">
        <v>9.9777289000000005E-2</v>
      </c>
      <c r="K57" s="3">
        <f t="shared" si="15"/>
        <v>-1.8349285378480682E-3</v>
      </c>
      <c r="M57" s="1">
        <v>23</v>
      </c>
      <c r="N57" s="5">
        <f t="shared" si="16"/>
        <v>0</v>
      </c>
      <c r="O57" s="2">
        <v>-2.0369960999999999E-2</v>
      </c>
      <c r="P57" s="5">
        <f t="shared" si="29"/>
        <v>1</v>
      </c>
      <c r="Q57" s="2">
        <v>1.1642690000000001E-2</v>
      </c>
      <c r="R57" s="5">
        <f t="shared" si="26"/>
        <v>0</v>
      </c>
      <c r="S57" s="2">
        <v>5.3175319999999998E-3</v>
      </c>
      <c r="T57" s="3">
        <f t="shared" si="17"/>
        <v>4.3617888049847856E-3</v>
      </c>
      <c r="U57" s="2">
        <v>6.5399259000000001E-2</v>
      </c>
      <c r="V57" s="1">
        <f t="shared" si="23"/>
        <v>-1.5818475469826992E-2</v>
      </c>
      <c r="W57" s="2">
        <v>-5.0746947000000001E-2</v>
      </c>
      <c r="X57" s="1">
        <f t="shared" si="18"/>
        <v>1.2730687092048611E-2</v>
      </c>
      <c r="Z57" s="1">
        <v>23</v>
      </c>
      <c r="AA57" s="5">
        <f t="shared" si="27"/>
        <v>1</v>
      </c>
      <c r="AB57" s="2">
        <v>9.8380949999999998E-3</v>
      </c>
      <c r="AC57" s="3">
        <f t="shared" si="19"/>
        <v>-1.5818475469826992E-2</v>
      </c>
      <c r="AD57" s="2">
        <v>9.9777289000000005E-2</v>
      </c>
      <c r="AE57" s="1">
        <f t="shared" si="20"/>
        <v>8.2597704015076618E-3</v>
      </c>
    </row>
    <row r="58" spans="2:31" x14ac:dyDescent="0.35">
      <c r="B58" s="5">
        <v>24</v>
      </c>
      <c r="C58" s="5">
        <v>1</v>
      </c>
      <c r="D58" s="4">
        <v>9.8380949999999998E-3</v>
      </c>
      <c r="E58" s="5">
        <f t="shared" si="28"/>
        <v>0</v>
      </c>
      <c r="F58" s="4">
        <v>-2.2701359999999999E-3</v>
      </c>
      <c r="G58" s="5">
        <f t="shared" si="24"/>
        <v>1</v>
      </c>
      <c r="H58" s="4">
        <v>-5.2932220000000002E-3</v>
      </c>
      <c r="I58" s="3">
        <f t="shared" si="25"/>
        <v>-1.8349285378480682E-3</v>
      </c>
      <c r="J58" s="4">
        <v>9.9777289000000005E-2</v>
      </c>
      <c r="K58" s="3">
        <f t="shared" si="15"/>
        <v>4.3617888049847856E-3</v>
      </c>
      <c r="M58" s="1">
        <v>24</v>
      </c>
      <c r="N58" s="5">
        <f t="shared" si="16"/>
        <v>1</v>
      </c>
      <c r="O58" s="2">
        <v>-2.0369960999999999E-2</v>
      </c>
      <c r="P58" s="5">
        <f t="shared" si="29"/>
        <v>0</v>
      </c>
      <c r="Q58" s="2">
        <v>1.1642690000000001E-2</v>
      </c>
      <c r="R58" s="5">
        <f t="shared" si="26"/>
        <v>1</v>
      </c>
      <c r="S58" s="2">
        <v>5.3175319999999998E-3</v>
      </c>
      <c r="T58" s="3">
        <f t="shared" si="17"/>
        <v>-1.8349285378480682E-3</v>
      </c>
      <c r="U58" s="2">
        <v>6.5399259000000001E-2</v>
      </c>
      <c r="V58" s="1">
        <f t="shared" si="23"/>
        <v>1.2730687092048611E-2</v>
      </c>
      <c r="W58" s="2">
        <v>-5.0746947000000001E-2</v>
      </c>
      <c r="X58" s="1">
        <f t="shared" si="18"/>
        <v>-1.5818475469826992E-2</v>
      </c>
      <c r="Z58" s="1">
        <v>24</v>
      </c>
      <c r="AA58" s="5">
        <f t="shared" si="27"/>
        <v>1</v>
      </c>
      <c r="AB58" s="2">
        <v>9.8380949999999998E-3</v>
      </c>
      <c r="AC58" s="3">
        <f t="shared" si="19"/>
        <v>1.2730687092048611E-2</v>
      </c>
      <c r="AD58" s="2">
        <v>9.9777289000000005E-2</v>
      </c>
      <c r="AE58" s="1">
        <f t="shared" si="20"/>
        <v>1.1108328445151904E-2</v>
      </c>
    </row>
    <row r="59" spans="2:31" x14ac:dyDescent="0.35">
      <c r="B59" s="5">
        <v>25</v>
      </c>
      <c r="C59" s="5">
        <v>0</v>
      </c>
      <c r="D59" s="4">
        <v>9.8380949999999998E-3</v>
      </c>
      <c r="E59" s="5">
        <f t="shared" si="28"/>
        <v>1</v>
      </c>
      <c r="F59" s="4">
        <v>-2.2701359999999999E-3</v>
      </c>
      <c r="G59" s="5">
        <f t="shared" si="24"/>
        <v>0</v>
      </c>
      <c r="H59" s="4">
        <v>-5.2932220000000002E-3</v>
      </c>
      <c r="I59" s="3">
        <f t="shared" si="25"/>
        <v>4.3617888049847856E-3</v>
      </c>
      <c r="J59" s="4">
        <v>9.9777289000000005E-2</v>
      </c>
      <c r="K59" s="3">
        <f t="shared" si="15"/>
        <v>-1.8349285378480682E-3</v>
      </c>
      <c r="M59" s="1">
        <v>25</v>
      </c>
      <c r="N59" s="5">
        <f t="shared" si="16"/>
        <v>0</v>
      </c>
      <c r="O59" s="2">
        <v>-2.0369960999999999E-2</v>
      </c>
      <c r="P59" s="5">
        <f t="shared" si="29"/>
        <v>1</v>
      </c>
      <c r="Q59" s="2">
        <v>1.1642690000000001E-2</v>
      </c>
      <c r="R59" s="5">
        <f t="shared" si="26"/>
        <v>0</v>
      </c>
      <c r="S59" s="2">
        <v>5.3175319999999998E-3</v>
      </c>
      <c r="T59" s="3">
        <f t="shared" si="17"/>
        <v>4.3617888049847856E-3</v>
      </c>
      <c r="U59" s="2">
        <v>6.5399259000000001E-2</v>
      </c>
      <c r="V59" s="1">
        <f t="shared" si="23"/>
        <v>-1.5818475469826992E-2</v>
      </c>
      <c r="W59" s="2">
        <v>-5.0746947000000001E-2</v>
      </c>
      <c r="X59" s="1">
        <f t="shared" si="18"/>
        <v>1.2730687092048611E-2</v>
      </c>
      <c r="Z59" s="1">
        <v>25</v>
      </c>
      <c r="AA59" s="5">
        <f t="shared" si="27"/>
        <v>1</v>
      </c>
      <c r="AB59" s="2">
        <v>9.8380949999999998E-3</v>
      </c>
      <c r="AC59" s="3">
        <f t="shared" si="19"/>
        <v>-1.5818475469826992E-2</v>
      </c>
      <c r="AD59" s="2">
        <v>9.9777289000000005E-2</v>
      </c>
      <c r="AE59" s="1">
        <f t="shared" si="20"/>
        <v>8.2597704015076618E-3</v>
      </c>
    </row>
    <row r="60" spans="2:31" x14ac:dyDescent="0.35">
      <c r="B60" s="5">
        <v>26</v>
      </c>
      <c r="C60" s="5">
        <v>1</v>
      </c>
      <c r="D60" s="4">
        <v>9.8380949999999998E-3</v>
      </c>
      <c r="E60" s="5">
        <f t="shared" si="28"/>
        <v>0</v>
      </c>
      <c r="F60" s="4">
        <v>-2.2701359999999999E-3</v>
      </c>
      <c r="G60" s="5">
        <f t="shared" si="24"/>
        <v>1</v>
      </c>
      <c r="H60" s="4">
        <v>-5.2932220000000002E-3</v>
      </c>
      <c r="I60" s="3">
        <f t="shared" si="25"/>
        <v>-1.8349285378480682E-3</v>
      </c>
      <c r="J60" s="4">
        <v>9.9777289000000005E-2</v>
      </c>
      <c r="K60" s="3">
        <f t="shared" si="15"/>
        <v>4.3617888049847856E-3</v>
      </c>
      <c r="M60" s="1">
        <v>26</v>
      </c>
      <c r="N60" s="5">
        <f t="shared" si="16"/>
        <v>1</v>
      </c>
      <c r="O60" s="2">
        <v>-2.0369960999999999E-2</v>
      </c>
      <c r="P60" s="5">
        <f t="shared" si="29"/>
        <v>0</v>
      </c>
      <c r="Q60" s="2">
        <v>1.1642690000000001E-2</v>
      </c>
      <c r="R60" s="5">
        <f t="shared" si="26"/>
        <v>1</v>
      </c>
      <c r="S60" s="2">
        <v>5.3175319999999998E-3</v>
      </c>
      <c r="T60" s="3">
        <f t="shared" si="17"/>
        <v>-1.8349285378480682E-3</v>
      </c>
      <c r="U60" s="2">
        <v>6.5399259000000001E-2</v>
      </c>
      <c r="V60" s="1">
        <f t="shared" si="23"/>
        <v>1.2730687092048611E-2</v>
      </c>
      <c r="W60" s="2">
        <v>-5.0746947000000001E-2</v>
      </c>
      <c r="X60" s="1">
        <f t="shared" si="18"/>
        <v>-1.5818475469826992E-2</v>
      </c>
      <c r="Z60" s="1">
        <v>26</v>
      </c>
      <c r="AA60" s="5">
        <f t="shared" si="27"/>
        <v>1</v>
      </c>
      <c r="AB60" s="2">
        <v>9.8380949999999998E-3</v>
      </c>
      <c r="AC60" s="3">
        <f t="shared" si="19"/>
        <v>1.2730687092048611E-2</v>
      </c>
      <c r="AD60" s="2">
        <v>9.9777289000000005E-2</v>
      </c>
      <c r="AE60" s="1">
        <f t="shared" si="20"/>
        <v>1.1108328445151904E-2</v>
      </c>
    </row>
    <row r="62" spans="2:31" ht="17" x14ac:dyDescent="0.4">
      <c r="B62" s="36" t="s">
        <v>18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</row>
    <row r="63" spans="2:31" x14ac:dyDescent="0.35">
      <c r="B63" s="38" t="s">
        <v>14</v>
      </c>
      <c r="C63" s="39"/>
      <c r="D63" s="40"/>
      <c r="E63" s="39"/>
      <c r="F63" s="40"/>
      <c r="G63" s="39"/>
      <c r="H63" s="40"/>
      <c r="I63" s="39"/>
      <c r="J63" s="40"/>
      <c r="K63" s="41"/>
      <c r="M63" s="38" t="s">
        <v>10</v>
      </c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1"/>
      <c r="Z63" s="38" t="s">
        <v>15</v>
      </c>
      <c r="AA63" s="40"/>
      <c r="AB63" s="40"/>
      <c r="AC63" s="40"/>
      <c r="AD63" s="40"/>
      <c r="AE63" s="41"/>
    </row>
    <row r="64" spans="2:31" x14ac:dyDescent="0.35">
      <c r="B64" s="1" t="s">
        <v>9</v>
      </c>
      <c r="C64" s="1" t="s">
        <v>0</v>
      </c>
      <c r="D64" s="2" t="s">
        <v>4</v>
      </c>
      <c r="E64" s="1" t="s">
        <v>1</v>
      </c>
      <c r="F64" s="2" t="s">
        <v>5</v>
      </c>
      <c r="G64" s="1" t="s">
        <v>2</v>
      </c>
      <c r="H64" s="2" t="s">
        <v>6</v>
      </c>
      <c r="I64" s="1" t="s">
        <v>7</v>
      </c>
      <c r="J64" s="2" t="s">
        <v>8</v>
      </c>
      <c r="K64" s="1" t="s">
        <v>3</v>
      </c>
      <c r="M64" s="1" t="s">
        <v>9</v>
      </c>
      <c r="N64" s="1" t="s">
        <v>0</v>
      </c>
      <c r="O64" s="2" t="s">
        <v>4</v>
      </c>
      <c r="P64" s="1" t="s">
        <v>1</v>
      </c>
      <c r="Q64" s="2" t="s">
        <v>5</v>
      </c>
      <c r="R64" s="1" t="s">
        <v>2</v>
      </c>
      <c r="S64" s="2" t="s">
        <v>6</v>
      </c>
      <c r="T64" s="1" t="s">
        <v>7</v>
      </c>
      <c r="U64" s="2" t="s">
        <v>8</v>
      </c>
      <c r="V64" s="1" t="s">
        <v>11</v>
      </c>
      <c r="W64" s="2" t="s">
        <v>12</v>
      </c>
      <c r="X64" s="1" t="s">
        <v>10</v>
      </c>
      <c r="Z64" s="1" t="s">
        <v>9</v>
      </c>
      <c r="AA64" s="1" t="s">
        <v>0</v>
      </c>
      <c r="AB64" s="2" t="s">
        <v>4</v>
      </c>
      <c r="AC64" s="1" t="s">
        <v>16</v>
      </c>
      <c r="AD64" s="2" t="s">
        <v>8</v>
      </c>
      <c r="AE64" s="2" t="s">
        <v>10</v>
      </c>
    </row>
    <row r="65" spans="2:31" x14ac:dyDescent="0.35">
      <c r="B65" s="5">
        <v>0</v>
      </c>
      <c r="C65" s="5">
        <v>0</v>
      </c>
      <c r="D65" s="4">
        <v>9.8380949999999998E-3</v>
      </c>
      <c r="E65" s="5">
        <v>0</v>
      </c>
      <c r="F65" s="4">
        <v>-2.2701359999999999E-3</v>
      </c>
      <c r="G65" s="5">
        <v>0</v>
      </c>
      <c r="H65" s="4">
        <v>-5.2932220000000002E-3</v>
      </c>
      <c r="I65" s="3">
        <v>0</v>
      </c>
      <c r="J65" s="4">
        <v>9.9777289000000005E-2</v>
      </c>
      <c r="K65" s="3">
        <f>C65*D65+E65*F65+G65*H65+I65*J65</f>
        <v>0</v>
      </c>
      <c r="M65" s="1">
        <v>0</v>
      </c>
      <c r="N65" s="5">
        <f>C65</f>
        <v>0</v>
      </c>
      <c r="O65" s="2">
        <v>-2.0369960999999999E-2</v>
      </c>
      <c r="P65" s="5">
        <v>0</v>
      </c>
      <c r="Q65" s="2">
        <v>1.1642690000000001E-2</v>
      </c>
      <c r="R65" s="5">
        <v>0</v>
      </c>
      <c r="S65" s="2">
        <v>5.3175319999999998E-3</v>
      </c>
      <c r="T65" s="5">
        <f>I65</f>
        <v>0</v>
      </c>
      <c r="U65" s="2">
        <v>6.5399259000000001E-2</v>
      </c>
      <c r="V65" s="1">
        <v>0</v>
      </c>
      <c r="W65" s="2">
        <v>-5.0746947000000001E-2</v>
      </c>
      <c r="X65" s="1">
        <f>N65*O65+P65*Q65+R65*S65+T65*U65+V65*W65</f>
        <v>0</v>
      </c>
      <c r="Z65" s="1">
        <v>0</v>
      </c>
      <c r="AA65" s="5">
        <v>0</v>
      </c>
      <c r="AB65" s="2">
        <v>9.8380949999999998E-3</v>
      </c>
      <c r="AC65" s="6">
        <f>V65</f>
        <v>0</v>
      </c>
      <c r="AD65" s="2">
        <v>9.9777289000000005E-2</v>
      </c>
      <c r="AE65" s="1">
        <f>AA65*AB65+AC65*AD65</f>
        <v>0</v>
      </c>
    </row>
    <row r="66" spans="2:31" x14ac:dyDescent="0.35">
      <c r="B66" s="5">
        <v>1</v>
      </c>
      <c r="C66" s="5">
        <v>0</v>
      </c>
      <c r="D66" s="4">
        <v>9.8380949999999998E-3</v>
      </c>
      <c r="E66" s="5">
        <v>0</v>
      </c>
      <c r="F66" s="4">
        <v>-2.2701359999999999E-3</v>
      </c>
      <c r="G66" s="5">
        <v>0</v>
      </c>
      <c r="H66" s="4">
        <v>-5.2932220000000002E-3</v>
      </c>
      <c r="I66" s="3">
        <f>K65</f>
        <v>0</v>
      </c>
      <c r="J66" s="4">
        <v>9.9777289000000005E-2</v>
      </c>
      <c r="K66" s="3">
        <f t="shared" ref="K66:K91" si="30">C66*D66+E66*F66+G66*H66+I66*J66</f>
        <v>0</v>
      </c>
      <c r="M66" s="1">
        <v>1</v>
      </c>
      <c r="N66" s="5">
        <f t="shared" ref="N66:N91" si="31">C66</f>
        <v>0</v>
      </c>
      <c r="O66" s="2">
        <v>-2.0369960999999999E-2</v>
      </c>
      <c r="P66" s="5">
        <v>0</v>
      </c>
      <c r="Q66" s="2">
        <v>1.1642690000000001E-2</v>
      </c>
      <c r="R66" s="5">
        <v>0</v>
      </c>
      <c r="S66" s="2">
        <v>5.3175319999999998E-3</v>
      </c>
      <c r="T66" s="5">
        <f t="shared" ref="T66:T91" si="32">I66</f>
        <v>0</v>
      </c>
      <c r="U66" s="2">
        <v>6.5399259000000001E-2</v>
      </c>
      <c r="V66" s="1">
        <f>X65</f>
        <v>0</v>
      </c>
      <c r="W66" s="2">
        <v>-5.0746947000000001E-2</v>
      </c>
      <c r="X66" s="1">
        <f t="shared" ref="X66:X91" si="33">N66*O66+P66*Q66+R66*S66+T66*U66+V66*W66</f>
        <v>0</v>
      </c>
      <c r="Z66" s="1">
        <v>1</v>
      </c>
      <c r="AA66" s="5">
        <v>0</v>
      </c>
      <c r="AB66" s="2">
        <v>9.8380949999999998E-3</v>
      </c>
      <c r="AC66" s="6">
        <f t="shared" ref="AC66:AC91" si="34">V66</f>
        <v>0</v>
      </c>
      <c r="AD66" s="2">
        <v>9.9777289000000005E-2</v>
      </c>
      <c r="AE66" s="1">
        <f t="shared" ref="AE66:AE91" si="35">AA66*AB66+AC66*AD66</f>
        <v>0</v>
      </c>
    </row>
    <row r="67" spans="2:31" x14ac:dyDescent="0.35">
      <c r="B67" s="5">
        <v>2</v>
      </c>
      <c r="C67" s="5">
        <v>1</v>
      </c>
      <c r="D67" s="4">
        <v>9.8380949999999998E-3</v>
      </c>
      <c r="E67" s="5">
        <f t="shared" ref="E67:E73" si="36">C66</f>
        <v>0</v>
      </c>
      <c r="F67" s="4">
        <v>-2.2701359999999999E-3</v>
      </c>
      <c r="G67" s="5">
        <f>E66</f>
        <v>0</v>
      </c>
      <c r="H67" s="4">
        <v>-5.2932220000000002E-3</v>
      </c>
      <c r="I67" s="3">
        <f>K66</f>
        <v>0</v>
      </c>
      <c r="J67" s="4">
        <v>9.9777289000000005E-2</v>
      </c>
      <c r="K67" s="3">
        <f t="shared" si="30"/>
        <v>9.8380949999999998E-3</v>
      </c>
      <c r="M67" s="1">
        <v>2</v>
      </c>
      <c r="N67" s="5">
        <f t="shared" si="31"/>
        <v>1</v>
      </c>
      <c r="O67" s="2">
        <v>-2.0369960999999999E-2</v>
      </c>
      <c r="P67" s="5">
        <f t="shared" ref="P67:P73" si="37">N66</f>
        <v>0</v>
      </c>
      <c r="Q67" s="2">
        <v>1.1642690000000001E-2</v>
      </c>
      <c r="R67" s="5">
        <f>P66</f>
        <v>0</v>
      </c>
      <c r="S67" s="2">
        <v>5.3175319999999998E-3</v>
      </c>
      <c r="T67" s="5">
        <f t="shared" si="32"/>
        <v>0</v>
      </c>
      <c r="U67" s="2">
        <v>6.5399259000000001E-2</v>
      </c>
      <c r="V67" s="1">
        <f t="shared" ref="V67:V91" si="38">X66</f>
        <v>0</v>
      </c>
      <c r="W67" s="2">
        <v>-5.0746947000000001E-2</v>
      </c>
      <c r="X67" s="1">
        <f t="shared" si="33"/>
        <v>-2.0369960999999999E-2</v>
      </c>
      <c r="Z67" s="1">
        <v>2</v>
      </c>
      <c r="AA67" s="5">
        <v>1</v>
      </c>
      <c r="AB67" s="2">
        <v>9.8380949999999998E-3</v>
      </c>
      <c r="AC67" s="6">
        <f t="shared" si="34"/>
        <v>0</v>
      </c>
      <c r="AD67" s="2">
        <v>9.9777289000000005E-2</v>
      </c>
      <c r="AE67" s="1">
        <f t="shared" si="35"/>
        <v>9.8380949999999998E-3</v>
      </c>
    </row>
    <row r="68" spans="2:31" x14ac:dyDescent="0.35">
      <c r="B68" s="5">
        <v>3</v>
      </c>
      <c r="C68" s="5">
        <v>0</v>
      </c>
      <c r="D68" s="4">
        <v>9.8380949999999998E-3</v>
      </c>
      <c r="E68" s="5">
        <f t="shared" si="36"/>
        <v>1</v>
      </c>
      <c r="F68" s="4">
        <v>-2.2701359999999999E-3</v>
      </c>
      <c r="G68" s="5">
        <f t="shared" ref="G68:G91" si="39">E67</f>
        <v>0</v>
      </c>
      <c r="H68" s="4">
        <v>-5.2932220000000002E-3</v>
      </c>
      <c r="I68" s="3">
        <f t="shared" ref="I68:I91" si="40">K67</f>
        <v>9.8380949999999998E-3</v>
      </c>
      <c r="J68" s="4">
        <v>9.9777289000000005E-2</v>
      </c>
      <c r="K68" s="3">
        <f t="shared" si="30"/>
        <v>-1.2885175519755448E-3</v>
      </c>
      <c r="M68" s="1">
        <v>3</v>
      </c>
      <c r="N68" s="5">
        <f t="shared" si="31"/>
        <v>0</v>
      </c>
      <c r="O68" s="2">
        <v>-2.0369960999999999E-2</v>
      </c>
      <c r="P68" s="5">
        <f t="shared" si="37"/>
        <v>1</v>
      </c>
      <c r="Q68" s="2">
        <v>1.1642690000000001E-2</v>
      </c>
      <c r="R68" s="5">
        <f t="shared" ref="R68:R91" si="41">P67</f>
        <v>0</v>
      </c>
      <c r="S68" s="2">
        <v>5.3175319999999998E-3</v>
      </c>
      <c r="T68" s="5">
        <f t="shared" si="32"/>
        <v>9.8380949999999998E-3</v>
      </c>
      <c r="U68" s="2">
        <v>6.5399259000000001E-2</v>
      </c>
      <c r="V68" s="1">
        <f t="shared" si="38"/>
        <v>-2.0369960999999999E-2</v>
      </c>
      <c r="W68" s="2">
        <v>-5.0746947000000001E-2</v>
      </c>
      <c r="X68" s="1">
        <f t="shared" si="33"/>
        <v>1.3319807454230673E-2</v>
      </c>
      <c r="Z68" s="1">
        <v>3</v>
      </c>
      <c r="AA68" s="5">
        <f t="shared" ref="AA68:AA91" si="42">AA67</f>
        <v>1</v>
      </c>
      <c r="AB68" s="2">
        <v>9.8380949999999998E-3</v>
      </c>
      <c r="AC68" s="6">
        <f t="shared" si="34"/>
        <v>-2.0369960999999999E-2</v>
      </c>
      <c r="AD68" s="2">
        <v>9.9777289000000005E-2</v>
      </c>
      <c r="AE68" s="1">
        <f t="shared" si="35"/>
        <v>7.8056355143842713E-3</v>
      </c>
    </row>
    <row r="69" spans="2:31" x14ac:dyDescent="0.35">
      <c r="B69" s="5">
        <v>4</v>
      </c>
      <c r="C69" s="5">
        <v>0</v>
      </c>
      <c r="D69" s="4">
        <v>9.8380949999999998E-3</v>
      </c>
      <c r="E69" s="5">
        <f t="shared" si="36"/>
        <v>0</v>
      </c>
      <c r="F69" s="4">
        <v>-2.2701359999999999E-3</v>
      </c>
      <c r="G69" s="5">
        <f t="shared" si="39"/>
        <v>1</v>
      </c>
      <c r="H69" s="4">
        <v>-5.2932220000000002E-3</v>
      </c>
      <c r="I69" s="3">
        <f t="shared" si="40"/>
        <v>-1.2885175519755448E-3</v>
      </c>
      <c r="J69" s="4">
        <v>9.9777289000000005E-2</v>
      </c>
      <c r="K69" s="3">
        <f t="shared" si="30"/>
        <v>-5.4217867881650363E-3</v>
      </c>
      <c r="M69" s="1">
        <v>4</v>
      </c>
      <c r="N69" s="5">
        <f t="shared" si="31"/>
        <v>0</v>
      </c>
      <c r="O69" s="2">
        <v>-2.0369960999999999E-2</v>
      </c>
      <c r="P69" s="5">
        <f t="shared" si="37"/>
        <v>0</v>
      </c>
      <c r="Q69" s="2">
        <v>1.1642690000000001E-2</v>
      </c>
      <c r="R69" s="5">
        <f t="shared" si="41"/>
        <v>1</v>
      </c>
      <c r="S69" s="2">
        <v>5.3175319999999998E-3</v>
      </c>
      <c r="T69" s="5">
        <f t="shared" si="32"/>
        <v>-1.2885175519755448E-3</v>
      </c>
      <c r="U69" s="2">
        <v>6.5399259000000001E-2</v>
      </c>
      <c r="V69" s="1">
        <f t="shared" si="38"/>
        <v>1.3319807454230673E-2</v>
      </c>
      <c r="W69" s="2">
        <v>-5.0746947000000001E-2</v>
      </c>
      <c r="X69" s="1">
        <f t="shared" si="33"/>
        <v>4.557324343962256E-3</v>
      </c>
      <c r="Z69" s="1">
        <v>4</v>
      </c>
      <c r="AA69" s="5">
        <f t="shared" si="42"/>
        <v>1</v>
      </c>
      <c r="AB69" s="2">
        <v>9.8380949999999998E-3</v>
      </c>
      <c r="AC69" s="6">
        <f t="shared" si="34"/>
        <v>1.3319807454230673E-2</v>
      </c>
      <c r="AD69" s="2">
        <v>9.9777289000000005E-2</v>
      </c>
      <c r="AE69" s="1">
        <f t="shared" si="35"/>
        <v>1.1167109277785128E-2</v>
      </c>
    </row>
    <row r="70" spans="2:31" x14ac:dyDescent="0.35">
      <c r="B70" s="5">
        <v>5</v>
      </c>
      <c r="C70" s="5">
        <v>1</v>
      </c>
      <c r="D70" s="4">
        <v>9.8380949999999998E-3</v>
      </c>
      <c r="E70" s="5">
        <f t="shared" si="36"/>
        <v>0</v>
      </c>
      <c r="F70" s="4">
        <v>-2.2701359999999999E-3</v>
      </c>
      <c r="G70" s="5">
        <f t="shared" si="39"/>
        <v>0</v>
      </c>
      <c r="H70" s="4">
        <v>-5.2932220000000002E-3</v>
      </c>
      <c r="I70" s="3">
        <f t="shared" si="40"/>
        <v>-5.4217867881650363E-3</v>
      </c>
      <c r="J70" s="4">
        <v>9.9777289000000005E-2</v>
      </c>
      <c r="K70" s="3">
        <f t="shared" si="30"/>
        <v>9.2971238127408755E-3</v>
      </c>
      <c r="M70" s="1">
        <v>5</v>
      </c>
      <c r="N70" s="5">
        <f t="shared" si="31"/>
        <v>1</v>
      </c>
      <c r="O70" s="2">
        <v>-2.0369960999999999E-2</v>
      </c>
      <c r="P70" s="5">
        <f t="shared" si="37"/>
        <v>0</v>
      </c>
      <c r="Q70" s="2">
        <v>1.1642690000000001E-2</v>
      </c>
      <c r="R70" s="5">
        <f t="shared" si="41"/>
        <v>0</v>
      </c>
      <c r="S70" s="2">
        <v>5.3175319999999998E-3</v>
      </c>
      <c r="T70" s="5">
        <f t="shared" si="32"/>
        <v>-5.4217867881650363E-3</v>
      </c>
      <c r="U70" s="2">
        <v>6.5399259000000001E-2</v>
      </c>
      <c r="V70" s="1">
        <f t="shared" si="38"/>
        <v>4.557324343962256E-3</v>
      </c>
      <c r="W70" s="2">
        <v>-5.0746947000000001E-2</v>
      </c>
      <c r="X70" s="1">
        <f t="shared" si="33"/>
        <v>-2.0955812135346846E-2</v>
      </c>
      <c r="Z70" s="1">
        <v>5</v>
      </c>
      <c r="AA70" s="5">
        <f t="shared" si="42"/>
        <v>1</v>
      </c>
      <c r="AB70" s="2">
        <v>9.8380949999999998E-3</v>
      </c>
      <c r="AC70" s="6">
        <f t="shared" si="34"/>
        <v>4.557324343962256E-3</v>
      </c>
      <c r="AD70" s="2">
        <v>9.9777289000000005E-2</v>
      </c>
      <c r="AE70" s="1">
        <f t="shared" si="35"/>
        <v>1.0292812468134257E-2</v>
      </c>
    </row>
    <row r="71" spans="2:31" x14ac:dyDescent="0.35">
      <c r="B71" s="5">
        <v>6</v>
      </c>
      <c r="C71" s="5">
        <v>0</v>
      </c>
      <c r="D71" s="4">
        <v>9.8380949999999998E-3</v>
      </c>
      <c r="E71" s="5">
        <f t="shared" si="36"/>
        <v>1</v>
      </c>
      <c r="F71" s="4">
        <v>-2.2701359999999999E-3</v>
      </c>
      <c r="G71" s="5">
        <f t="shared" si="39"/>
        <v>0</v>
      </c>
      <c r="H71" s="4">
        <v>-5.2932220000000002E-3</v>
      </c>
      <c r="I71" s="3">
        <f t="shared" si="40"/>
        <v>9.2971238127408755E-3</v>
      </c>
      <c r="J71" s="4">
        <v>9.9777289000000005E-2</v>
      </c>
      <c r="K71" s="3">
        <f t="shared" si="30"/>
        <v>-1.3424941904673715E-3</v>
      </c>
      <c r="M71" s="1">
        <v>6</v>
      </c>
      <c r="N71" s="5">
        <f t="shared" si="31"/>
        <v>0</v>
      </c>
      <c r="O71" s="2">
        <v>-2.0369960999999999E-2</v>
      </c>
      <c r="P71" s="5">
        <f t="shared" si="37"/>
        <v>1</v>
      </c>
      <c r="Q71" s="2">
        <v>1.1642690000000001E-2</v>
      </c>
      <c r="R71" s="5">
        <f t="shared" si="41"/>
        <v>0</v>
      </c>
      <c r="S71" s="2">
        <v>5.3175319999999998E-3</v>
      </c>
      <c r="T71" s="5">
        <f t="shared" si="32"/>
        <v>9.2971238127408755E-3</v>
      </c>
      <c r="U71" s="2">
        <v>6.5399259000000001E-2</v>
      </c>
      <c r="V71" s="1">
        <f t="shared" si="38"/>
        <v>-2.0955812135346846E-2</v>
      </c>
      <c r="W71" s="2">
        <v>-5.0746947000000001E-2</v>
      </c>
      <c r="X71" s="1">
        <f t="shared" si="33"/>
        <v>1.3314158495958912E-2</v>
      </c>
      <c r="Z71" s="1">
        <v>6</v>
      </c>
      <c r="AA71" s="5">
        <f t="shared" si="42"/>
        <v>1</v>
      </c>
      <c r="AB71" s="2">
        <v>9.8380949999999998E-3</v>
      </c>
      <c r="AC71" s="6">
        <f t="shared" si="34"/>
        <v>-2.0955812135346846E-2</v>
      </c>
      <c r="AD71" s="2">
        <v>9.9777289000000005E-2</v>
      </c>
      <c r="AE71" s="1">
        <f t="shared" si="35"/>
        <v>7.7471808763417901E-3</v>
      </c>
    </row>
    <row r="72" spans="2:31" x14ac:dyDescent="0.35">
      <c r="B72" s="5">
        <v>7</v>
      </c>
      <c r="C72" s="5">
        <v>0</v>
      </c>
      <c r="D72" s="4">
        <v>9.8380949999999998E-3</v>
      </c>
      <c r="E72" s="5">
        <f t="shared" si="36"/>
        <v>0</v>
      </c>
      <c r="F72" s="4">
        <v>-2.2701359999999999E-3</v>
      </c>
      <c r="G72" s="5">
        <f t="shared" si="39"/>
        <v>1</v>
      </c>
      <c r="H72" s="4">
        <v>-5.2932220000000002E-3</v>
      </c>
      <c r="I72" s="3">
        <f t="shared" si="40"/>
        <v>-1.3424941904673715E-3</v>
      </c>
      <c r="J72" s="4">
        <v>9.9777289000000005E-2</v>
      </c>
      <c r="K72" s="3">
        <f t="shared" si="30"/>
        <v>-5.4271724308230839E-3</v>
      </c>
      <c r="M72" s="1">
        <v>7</v>
      </c>
      <c r="N72" s="5">
        <f t="shared" si="31"/>
        <v>0</v>
      </c>
      <c r="O72" s="2">
        <v>-2.0369960999999999E-2</v>
      </c>
      <c r="P72" s="5">
        <f t="shared" si="37"/>
        <v>0</v>
      </c>
      <c r="Q72" s="2">
        <v>1.1642690000000001E-2</v>
      </c>
      <c r="R72" s="5">
        <f t="shared" si="41"/>
        <v>1</v>
      </c>
      <c r="S72" s="2">
        <v>5.3175319999999998E-3</v>
      </c>
      <c r="T72" s="5">
        <f t="shared" si="32"/>
        <v>-1.3424941904673715E-3</v>
      </c>
      <c r="U72" s="2">
        <v>6.5399259000000001E-2</v>
      </c>
      <c r="V72" s="1">
        <f t="shared" si="38"/>
        <v>1.3314158495958912E-2</v>
      </c>
      <c r="W72" s="2">
        <v>-5.0746947000000001E-2</v>
      </c>
      <c r="X72" s="1">
        <f t="shared" si="33"/>
        <v>4.5540809791876019E-3</v>
      </c>
      <c r="Z72" s="1">
        <v>7</v>
      </c>
      <c r="AA72" s="5">
        <f t="shared" si="42"/>
        <v>1</v>
      </c>
      <c r="AB72" s="2">
        <v>9.8380949999999998E-3</v>
      </c>
      <c r="AC72" s="6">
        <f t="shared" si="34"/>
        <v>1.3314158495958912E-2</v>
      </c>
      <c r="AD72" s="2">
        <v>9.9777289000000005E-2</v>
      </c>
      <c r="AE72" s="1">
        <f t="shared" si="35"/>
        <v>1.1166545640043098E-2</v>
      </c>
    </row>
    <row r="73" spans="2:31" x14ac:dyDescent="0.35">
      <c r="B73" s="5">
        <v>8</v>
      </c>
      <c r="C73" s="5">
        <v>1</v>
      </c>
      <c r="D73" s="4">
        <v>9.8380949999999998E-3</v>
      </c>
      <c r="E73" s="5">
        <f t="shared" si="36"/>
        <v>0</v>
      </c>
      <c r="F73" s="4">
        <v>-2.2701359999999999E-3</v>
      </c>
      <c r="G73" s="5">
        <f t="shared" si="39"/>
        <v>0</v>
      </c>
      <c r="H73" s="4">
        <v>-5.2932220000000002E-3</v>
      </c>
      <c r="I73" s="3">
        <f t="shared" si="40"/>
        <v>-5.4271724308230839E-3</v>
      </c>
      <c r="J73" s="4">
        <v>9.9777289000000005E-2</v>
      </c>
      <c r="K73" s="3">
        <f t="shared" si="30"/>
        <v>9.2965864479169318E-3</v>
      </c>
      <c r="M73" s="1">
        <v>8</v>
      </c>
      <c r="N73" s="5">
        <f t="shared" si="31"/>
        <v>1</v>
      </c>
      <c r="O73" s="2">
        <v>-2.0369960999999999E-2</v>
      </c>
      <c r="P73" s="5">
        <f t="shared" si="37"/>
        <v>0</v>
      </c>
      <c r="Q73" s="2">
        <v>1.1642690000000001E-2</v>
      </c>
      <c r="R73" s="5">
        <f t="shared" si="41"/>
        <v>0</v>
      </c>
      <c r="S73" s="2">
        <v>5.3175319999999998E-3</v>
      </c>
      <c r="T73" s="5">
        <f t="shared" si="32"/>
        <v>-5.4271724308230839E-3</v>
      </c>
      <c r="U73" s="2">
        <v>6.5399259000000001E-2</v>
      </c>
      <c r="V73" s="1">
        <f t="shared" si="38"/>
        <v>4.5540809791876019E-3</v>
      </c>
      <c r="W73" s="2">
        <v>-5.0746947000000001E-2</v>
      </c>
      <c r="X73" s="1">
        <f t="shared" si="33"/>
        <v>-2.0955999761525599E-2</v>
      </c>
      <c r="Z73" s="1">
        <v>8</v>
      </c>
      <c r="AA73" s="5">
        <f t="shared" si="42"/>
        <v>1</v>
      </c>
      <c r="AB73" s="2">
        <v>9.8380949999999998E-3</v>
      </c>
      <c r="AC73" s="6">
        <f t="shared" si="34"/>
        <v>4.5540809791876019E-3</v>
      </c>
      <c r="AD73" s="2">
        <v>9.9777289000000005E-2</v>
      </c>
      <c r="AE73" s="1">
        <f t="shared" si="35"/>
        <v>1.0292488853989805E-2</v>
      </c>
    </row>
    <row r="74" spans="2:31" x14ac:dyDescent="0.35">
      <c r="B74" s="5">
        <v>9</v>
      </c>
      <c r="C74" s="5">
        <v>0</v>
      </c>
      <c r="D74" s="4">
        <v>9.8380949999999998E-3</v>
      </c>
      <c r="E74" s="5">
        <f t="shared" ref="E74:E91" si="43">C73</f>
        <v>1</v>
      </c>
      <c r="F74" s="4">
        <v>-2.2701359999999999E-3</v>
      </c>
      <c r="G74" s="5">
        <f t="shared" si="39"/>
        <v>0</v>
      </c>
      <c r="H74" s="4">
        <v>-5.2932220000000002E-3</v>
      </c>
      <c r="I74" s="3">
        <f t="shared" si="40"/>
        <v>9.2965864479169318E-3</v>
      </c>
      <c r="J74" s="4">
        <v>9.9777289000000005E-2</v>
      </c>
      <c r="K74" s="3">
        <f t="shared" si="30"/>
        <v>-1.3425478072727087E-3</v>
      </c>
      <c r="M74" s="1">
        <v>9</v>
      </c>
      <c r="N74" s="5">
        <f t="shared" si="31"/>
        <v>0</v>
      </c>
      <c r="O74" s="2">
        <v>-2.0369960999999999E-2</v>
      </c>
      <c r="P74" s="5">
        <f t="shared" ref="P74:P91" si="44">N73</f>
        <v>1</v>
      </c>
      <c r="Q74" s="2">
        <v>1.1642690000000001E-2</v>
      </c>
      <c r="R74" s="5">
        <f t="shared" si="41"/>
        <v>0</v>
      </c>
      <c r="S74" s="2">
        <v>5.3175319999999998E-3</v>
      </c>
      <c r="T74" s="5">
        <f t="shared" si="32"/>
        <v>9.2965864479169318E-3</v>
      </c>
      <c r="U74" s="2">
        <v>6.5399259000000001E-2</v>
      </c>
      <c r="V74" s="1">
        <f t="shared" si="38"/>
        <v>-2.0955999761525599E-2</v>
      </c>
      <c r="W74" s="2">
        <v>-5.0746947000000001E-2</v>
      </c>
      <c r="X74" s="1">
        <f t="shared" si="33"/>
        <v>1.3314132874153362E-2</v>
      </c>
      <c r="Z74" s="1">
        <v>9</v>
      </c>
      <c r="AA74" s="5">
        <f t="shared" si="42"/>
        <v>1</v>
      </c>
      <c r="AB74" s="2">
        <v>9.8380949999999998E-3</v>
      </c>
      <c r="AC74" s="6">
        <f t="shared" si="34"/>
        <v>-2.0955999761525599E-2</v>
      </c>
      <c r="AD74" s="2">
        <v>9.9777289000000005E-2</v>
      </c>
      <c r="AE74" s="1">
        <f t="shared" si="35"/>
        <v>7.7471621555103287E-3</v>
      </c>
    </row>
    <row r="75" spans="2:31" x14ac:dyDescent="0.35">
      <c r="B75" s="5">
        <v>10</v>
      </c>
      <c r="C75" s="5">
        <v>0</v>
      </c>
      <c r="D75" s="4">
        <v>9.8380949999999998E-3</v>
      </c>
      <c r="E75" s="5">
        <f t="shared" si="43"/>
        <v>0</v>
      </c>
      <c r="F75" s="4">
        <v>-2.2701359999999999E-3</v>
      </c>
      <c r="G75" s="5">
        <f t="shared" si="39"/>
        <v>1</v>
      </c>
      <c r="H75" s="4">
        <v>-5.2932220000000002E-3</v>
      </c>
      <c r="I75" s="3">
        <f t="shared" si="40"/>
        <v>-1.3425478072727087E-3</v>
      </c>
      <c r="J75" s="4">
        <v>9.9777289000000005E-2</v>
      </c>
      <c r="K75" s="3">
        <f t="shared" si="30"/>
        <v>-5.4271777805625651E-3</v>
      </c>
      <c r="M75" s="1">
        <v>10</v>
      </c>
      <c r="N75" s="5">
        <f t="shared" si="31"/>
        <v>0</v>
      </c>
      <c r="O75" s="2">
        <v>-2.0369960999999999E-2</v>
      </c>
      <c r="P75" s="5">
        <f t="shared" si="44"/>
        <v>0</v>
      </c>
      <c r="Q75" s="2">
        <v>1.1642690000000001E-2</v>
      </c>
      <c r="R75" s="5">
        <f t="shared" si="41"/>
        <v>1</v>
      </c>
      <c r="S75" s="2">
        <v>5.3175319999999998E-3</v>
      </c>
      <c r="T75" s="5">
        <f t="shared" si="32"/>
        <v>-1.3425478072727087E-3</v>
      </c>
      <c r="U75" s="2">
        <v>6.5399259000000001E-2</v>
      </c>
      <c r="V75" s="1">
        <f t="shared" si="38"/>
        <v>1.3314132874153362E-2</v>
      </c>
      <c r="W75" s="2">
        <v>-5.0746947000000001E-2</v>
      </c>
      <c r="X75" s="1">
        <f t="shared" si="33"/>
        <v>4.5540787729166721E-3</v>
      </c>
      <c r="Z75" s="1">
        <v>10</v>
      </c>
      <c r="AA75" s="5">
        <f t="shared" si="42"/>
        <v>1</v>
      </c>
      <c r="AB75" s="2">
        <v>9.8380949999999998E-3</v>
      </c>
      <c r="AC75" s="6">
        <f t="shared" si="34"/>
        <v>1.3314132874153362E-2</v>
      </c>
      <c r="AD75" s="2">
        <v>9.9777289000000005E-2</v>
      </c>
      <c r="AE75" s="1">
        <f t="shared" si="35"/>
        <v>1.11665430835688E-2</v>
      </c>
    </row>
    <row r="76" spans="2:31" x14ac:dyDescent="0.35">
      <c r="B76" s="5">
        <v>11</v>
      </c>
      <c r="C76" s="5">
        <v>1</v>
      </c>
      <c r="D76" s="4">
        <v>9.8380949999999998E-3</v>
      </c>
      <c r="E76" s="5">
        <f t="shared" si="43"/>
        <v>0</v>
      </c>
      <c r="F76" s="4">
        <v>-2.2701359999999999E-3</v>
      </c>
      <c r="G76" s="5">
        <f t="shared" si="39"/>
        <v>0</v>
      </c>
      <c r="H76" s="4">
        <v>-5.2932220000000002E-3</v>
      </c>
      <c r="I76" s="3">
        <f t="shared" si="40"/>
        <v>-5.4271777805625651E-3</v>
      </c>
      <c r="J76" s="4">
        <v>9.9777289000000005E-2</v>
      </c>
      <c r="K76" s="3">
        <f t="shared" si="30"/>
        <v>9.2965859141344309E-3</v>
      </c>
      <c r="M76" s="1">
        <v>11</v>
      </c>
      <c r="N76" s="5">
        <f t="shared" si="31"/>
        <v>1</v>
      </c>
      <c r="O76" s="2">
        <v>-2.0369960999999999E-2</v>
      </c>
      <c r="P76" s="5">
        <f t="shared" si="44"/>
        <v>0</v>
      </c>
      <c r="Q76" s="2">
        <v>1.1642690000000001E-2</v>
      </c>
      <c r="R76" s="5">
        <f t="shared" si="41"/>
        <v>0</v>
      </c>
      <c r="S76" s="2">
        <v>5.3175319999999998E-3</v>
      </c>
      <c r="T76" s="5">
        <f t="shared" si="32"/>
        <v>-5.4271777805625651E-3</v>
      </c>
      <c r="U76" s="2">
        <v>6.5399259000000001E-2</v>
      </c>
      <c r="V76" s="1">
        <f t="shared" si="38"/>
        <v>4.5540787729166721E-3</v>
      </c>
      <c r="W76" s="2">
        <v>-5.0746947000000001E-2</v>
      </c>
      <c r="X76" s="1">
        <f t="shared" si="33"/>
        <v>-2.0955999999433084E-2</v>
      </c>
      <c r="Z76" s="1">
        <v>11</v>
      </c>
      <c r="AA76" s="5">
        <f t="shared" si="42"/>
        <v>1</v>
      </c>
      <c r="AB76" s="2">
        <v>9.8380949999999998E-3</v>
      </c>
      <c r="AC76" s="6">
        <f t="shared" si="34"/>
        <v>4.5540787729166721E-3</v>
      </c>
      <c r="AD76" s="2">
        <v>9.9777289000000005E-2</v>
      </c>
      <c r="AE76" s="1">
        <f t="shared" si="35"/>
        <v>1.0292488633854072E-2</v>
      </c>
    </row>
    <row r="77" spans="2:31" x14ac:dyDescent="0.35">
      <c r="B77" s="5">
        <v>12</v>
      </c>
      <c r="C77" s="5">
        <v>0</v>
      </c>
      <c r="D77" s="4">
        <v>9.8380949999999998E-3</v>
      </c>
      <c r="E77" s="5">
        <f t="shared" si="43"/>
        <v>1</v>
      </c>
      <c r="F77" s="4">
        <v>-2.2701359999999999E-3</v>
      </c>
      <c r="G77" s="5">
        <f t="shared" si="39"/>
        <v>0</v>
      </c>
      <c r="H77" s="4">
        <v>-5.2932220000000002E-3</v>
      </c>
      <c r="I77" s="3">
        <f t="shared" si="40"/>
        <v>9.2965859141344309E-3</v>
      </c>
      <c r="J77" s="4">
        <v>9.9777289000000005E-2</v>
      </c>
      <c r="K77" s="3">
        <f t="shared" si="30"/>
        <v>-1.3425478605320795E-3</v>
      </c>
      <c r="M77" s="1">
        <v>12</v>
      </c>
      <c r="N77" s="5">
        <f t="shared" si="31"/>
        <v>0</v>
      </c>
      <c r="O77" s="2">
        <v>-2.0369960999999999E-2</v>
      </c>
      <c r="P77" s="5">
        <f t="shared" si="44"/>
        <v>1</v>
      </c>
      <c r="Q77" s="2">
        <v>1.1642690000000001E-2</v>
      </c>
      <c r="R77" s="5">
        <f t="shared" si="41"/>
        <v>0</v>
      </c>
      <c r="S77" s="2">
        <v>5.3175319999999998E-3</v>
      </c>
      <c r="T77" s="5">
        <f t="shared" si="32"/>
        <v>9.2965859141344309E-3</v>
      </c>
      <c r="U77" s="2">
        <v>6.5399259000000001E-2</v>
      </c>
      <c r="V77" s="1">
        <f t="shared" si="38"/>
        <v>-2.0955999999433084E-2</v>
      </c>
      <c r="W77" s="2">
        <v>-5.0746947000000001E-2</v>
      </c>
      <c r="X77" s="1">
        <f t="shared" si="33"/>
        <v>1.331413285131746E-2</v>
      </c>
      <c r="Z77" s="1">
        <v>12</v>
      </c>
      <c r="AA77" s="5">
        <f t="shared" si="42"/>
        <v>1</v>
      </c>
      <c r="AB77" s="2">
        <v>9.8380949999999998E-3</v>
      </c>
      <c r="AC77" s="6">
        <f t="shared" si="34"/>
        <v>-2.0955999999433084E-2</v>
      </c>
      <c r="AD77" s="2">
        <v>9.9777289000000005E-2</v>
      </c>
      <c r="AE77" s="1">
        <f t="shared" si="35"/>
        <v>7.7471621317725652E-3</v>
      </c>
    </row>
    <row r="78" spans="2:31" x14ac:dyDescent="0.35">
      <c r="B78" s="5">
        <v>13</v>
      </c>
      <c r="C78" s="5">
        <v>0</v>
      </c>
      <c r="D78" s="4">
        <v>9.8380949999999998E-3</v>
      </c>
      <c r="E78" s="5">
        <f t="shared" si="43"/>
        <v>0</v>
      </c>
      <c r="F78" s="4">
        <v>-2.2701359999999999E-3</v>
      </c>
      <c r="G78" s="5">
        <f t="shared" si="39"/>
        <v>1</v>
      </c>
      <c r="H78" s="4">
        <v>-5.2932220000000002E-3</v>
      </c>
      <c r="I78" s="3">
        <f t="shared" si="40"/>
        <v>-1.3425478605320795E-3</v>
      </c>
      <c r="J78" s="4">
        <v>9.9777289000000005E-2</v>
      </c>
      <c r="K78" s="3">
        <f t="shared" si="30"/>
        <v>-5.4271777858766416E-3</v>
      </c>
      <c r="M78" s="1">
        <v>13</v>
      </c>
      <c r="N78" s="5">
        <f t="shared" si="31"/>
        <v>0</v>
      </c>
      <c r="O78" s="2">
        <v>-2.0369960999999999E-2</v>
      </c>
      <c r="P78" s="5">
        <f t="shared" si="44"/>
        <v>0</v>
      </c>
      <c r="Q78" s="2">
        <v>1.1642690000000001E-2</v>
      </c>
      <c r="R78" s="5">
        <f t="shared" si="41"/>
        <v>1</v>
      </c>
      <c r="S78" s="2">
        <v>5.3175319999999998E-3</v>
      </c>
      <c r="T78" s="5">
        <f t="shared" si="32"/>
        <v>-1.3425478605320795E-3</v>
      </c>
      <c r="U78" s="2">
        <v>6.5399259000000001E-2</v>
      </c>
      <c r="V78" s="1">
        <f t="shared" si="38"/>
        <v>1.331413285131746E-2</v>
      </c>
      <c r="W78" s="2">
        <v>-5.0746947000000001E-2</v>
      </c>
      <c r="X78" s="1">
        <f t="shared" si="33"/>
        <v>4.5540787705924003E-3</v>
      </c>
      <c r="Z78" s="1">
        <v>13</v>
      </c>
      <c r="AA78" s="5">
        <f t="shared" si="42"/>
        <v>1</v>
      </c>
      <c r="AB78" s="2">
        <v>9.8380949999999998E-3</v>
      </c>
      <c r="AC78" s="6">
        <f t="shared" si="34"/>
        <v>1.331413285131746E-2</v>
      </c>
      <c r="AD78" s="2">
        <v>9.9777289000000005E-2</v>
      </c>
      <c r="AE78" s="1">
        <f t="shared" si="35"/>
        <v>1.1166543081290297E-2</v>
      </c>
    </row>
    <row r="79" spans="2:31" x14ac:dyDescent="0.35">
      <c r="B79" s="5">
        <v>14</v>
      </c>
      <c r="C79" s="5">
        <v>1</v>
      </c>
      <c r="D79" s="4">
        <v>9.8380949999999998E-3</v>
      </c>
      <c r="E79" s="5">
        <f t="shared" si="43"/>
        <v>0</v>
      </c>
      <c r="F79" s="4">
        <v>-2.2701359999999999E-3</v>
      </c>
      <c r="G79" s="5">
        <f t="shared" si="39"/>
        <v>0</v>
      </c>
      <c r="H79" s="4">
        <v>-5.2932220000000002E-3</v>
      </c>
      <c r="I79" s="3">
        <f t="shared" si="40"/>
        <v>-5.4271777858766416E-3</v>
      </c>
      <c r="J79" s="4">
        <v>9.9777289000000005E-2</v>
      </c>
      <c r="K79" s="3">
        <f t="shared" si="30"/>
        <v>9.2965859136042057E-3</v>
      </c>
      <c r="M79" s="1">
        <v>14</v>
      </c>
      <c r="N79" s="5">
        <f t="shared" si="31"/>
        <v>1</v>
      </c>
      <c r="O79" s="2">
        <v>-2.0369960999999999E-2</v>
      </c>
      <c r="P79" s="5">
        <f t="shared" si="44"/>
        <v>0</v>
      </c>
      <c r="Q79" s="2">
        <v>1.1642690000000001E-2</v>
      </c>
      <c r="R79" s="5">
        <f t="shared" si="41"/>
        <v>0</v>
      </c>
      <c r="S79" s="2">
        <v>5.3175319999999998E-3</v>
      </c>
      <c r="T79" s="5">
        <f t="shared" si="32"/>
        <v>-5.4271777858766416E-3</v>
      </c>
      <c r="U79" s="2">
        <v>6.5399259000000001E-2</v>
      </c>
      <c r="V79" s="1">
        <f t="shared" si="38"/>
        <v>4.5540787705924003E-3</v>
      </c>
      <c r="W79" s="2">
        <v>-5.0746947000000001E-2</v>
      </c>
      <c r="X79" s="1">
        <f t="shared" si="33"/>
        <v>-2.0955999999662668E-2</v>
      </c>
      <c r="Z79" s="1">
        <v>14</v>
      </c>
      <c r="AA79" s="5">
        <f t="shared" si="42"/>
        <v>1</v>
      </c>
      <c r="AB79" s="2">
        <v>9.8380949999999998E-3</v>
      </c>
      <c r="AC79" s="6">
        <f t="shared" si="34"/>
        <v>4.5540787705924003E-3</v>
      </c>
      <c r="AD79" s="2">
        <v>9.9777289000000005E-2</v>
      </c>
      <c r="AE79" s="1">
        <f t="shared" si="35"/>
        <v>1.0292488633622162E-2</v>
      </c>
    </row>
    <row r="80" spans="2:31" x14ac:dyDescent="0.35">
      <c r="B80" s="5">
        <v>15</v>
      </c>
      <c r="C80" s="5">
        <v>0</v>
      </c>
      <c r="D80" s="4">
        <v>9.8380949999999998E-3</v>
      </c>
      <c r="E80" s="5">
        <f t="shared" si="43"/>
        <v>1</v>
      </c>
      <c r="F80" s="4">
        <v>-2.2701359999999999E-3</v>
      </c>
      <c r="G80" s="5">
        <f t="shared" si="39"/>
        <v>0</v>
      </c>
      <c r="H80" s="4">
        <v>-5.2932220000000002E-3</v>
      </c>
      <c r="I80" s="3">
        <f t="shared" si="40"/>
        <v>9.2965859136042057E-3</v>
      </c>
      <c r="J80" s="4">
        <v>9.9777289000000005E-2</v>
      </c>
      <c r="K80" s="3">
        <f t="shared" si="30"/>
        <v>-1.3425478605849838E-3</v>
      </c>
      <c r="M80" s="1">
        <v>15</v>
      </c>
      <c r="N80" s="5">
        <f t="shared" si="31"/>
        <v>0</v>
      </c>
      <c r="O80" s="2">
        <v>-2.0369960999999999E-2</v>
      </c>
      <c r="P80" s="5">
        <f t="shared" si="44"/>
        <v>1</v>
      </c>
      <c r="Q80" s="2">
        <v>1.1642690000000001E-2</v>
      </c>
      <c r="R80" s="5">
        <f t="shared" si="41"/>
        <v>0</v>
      </c>
      <c r="S80" s="2">
        <v>5.3175319999999998E-3</v>
      </c>
      <c r="T80" s="5">
        <f t="shared" si="32"/>
        <v>9.2965859136042057E-3</v>
      </c>
      <c r="U80" s="2">
        <v>6.5399259000000001E-2</v>
      </c>
      <c r="V80" s="1">
        <f t="shared" si="38"/>
        <v>-2.0955999999662668E-2</v>
      </c>
      <c r="W80" s="2">
        <v>-5.0746947000000001E-2</v>
      </c>
      <c r="X80" s="1">
        <f t="shared" si="33"/>
        <v>1.3314132851294435E-2</v>
      </c>
      <c r="Z80" s="1">
        <v>15</v>
      </c>
      <c r="AA80" s="5">
        <f t="shared" si="42"/>
        <v>1</v>
      </c>
      <c r="AB80" s="2">
        <v>9.8380949999999998E-3</v>
      </c>
      <c r="AC80" s="6">
        <f t="shared" si="34"/>
        <v>-2.0955999999662668E-2</v>
      </c>
      <c r="AD80" s="2">
        <v>9.9777289000000005E-2</v>
      </c>
      <c r="AE80" s="1">
        <f t="shared" si="35"/>
        <v>7.7471621317496582E-3</v>
      </c>
    </row>
    <row r="81" spans="2:31" x14ac:dyDescent="0.35">
      <c r="B81" s="5">
        <v>16</v>
      </c>
      <c r="C81" s="5">
        <v>0</v>
      </c>
      <c r="D81" s="4">
        <v>9.8380949999999998E-3</v>
      </c>
      <c r="E81" s="5">
        <f t="shared" si="43"/>
        <v>0</v>
      </c>
      <c r="F81" s="4">
        <v>-2.2701359999999999E-3</v>
      </c>
      <c r="G81" s="5">
        <f t="shared" si="39"/>
        <v>1</v>
      </c>
      <c r="H81" s="4">
        <v>-5.2932220000000002E-3</v>
      </c>
      <c r="I81" s="3">
        <f t="shared" si="40"/>
        <v>-1.3425478605849838E-3</v>
      </c>
      <c r="J81" s="4">
        <v>9.9777289000000005E-2</v>
      </c>
      <c r="K81" s="3">
        <f t="shared" si="30"/>
        <v>-5.4271777858819195E-3</v>
      </c>
      <c r="M81" s="1">
        <v>16</v>
      </c>
      <c r="N81" s="5">
        <f t="shared" si="31"/>
        <v>0</v>
      </c>
      <c r="O81" s="2">
        <v>-2.0369960999999999E-2</v>
      </c>
      <c r="P81" s="5">
        <f t="shared" si="44"/>
        <v>0</v>
      </c>
      <c r="Q81" s="2">
        <v>1.1642690000000001E-2</v>
      </c>
      <c r="R81" s="5">
        <f t="shared" si="41"/>
        <v>1</v>
      </c>
      <c r="S81" s="2">
        <v>5.3175319999999998E-3</v>
      </c>
      <c r="T81" s="5">
        <f t="shared" si="32"/>
        <v>-1.3425478605849838E-3</v>
      </c>
      <c r="U81" s="2">
        <v>6.5399259000000001E-2</v>
      </c>
      <c r="V81" s="1">
        <f t="shared" si="38"/>
        <v>1.3314132851294435E-2</v>
      </c>
      <c r="W81" s="2">
        <v>-5.0746947000000001E-2</v>
      </c>
      <c r="X81" s="1">
        <f t="shared" si="33"/>
        <v>4.5540787705901095E-3</v>
      </c>
      <c r="Z81" s="1">
        <v>16</v>
      </c>
      <c r="AA81" s="5">
        <f t="shared" si="42"/>
        <v>1</v>
      </c>
      <c r="AB81" s="2">
        <v>9.8380949999999998E-3</v>
      </c>
      <c r="AC81" s="6">
        <f t="shared" si="34"/>
        <v>1.3314132851294435E-2</v>
      </c>
      <c r="AD81" s="2">
        <v>9.9777289000000005E-2</v>
      </c>
      <c r="AE81" s="1">
        <f t="shared" si="35"/>
        <v>1.1166543081287998E-2</v>
      </c>
    </row>
    <row r="82" spans="2:31" x14ac:dyDescent="0.35">
      <c r="B82" s="5">
        <v>17</v>
      </c>
      <c r="C82" s="5">
        <v>1</v>
      </c>
      <c r="D82" s="4">
        <v>9.8380949999999998E-3</v>
      </c>
      <c r="E82" s="5">
        <f t="shared" si="43"/>
        <v>0</v>
      </c>
      <c r="F82" s="4">
        <v>-2.2701359999999999E-3</v>
      </c>
      <c r="G82" s="5">
        <f t="shared" si="39"/>
        <v>0</v>
      </c>
      <c r="H82" s="4">
        <v>-5.2932220000000002E-3</v>
      </c>
      <c r="I82" s="3">
        <f t="shared" si="40"/>
        <v>-5.4271777858819195E-3</v>
      </c>
      <c r="J82" s="4">
        <v>9.9777289000000005E-2</v>
      </c>
      <c r="K82" s="3">
        <f t="shared" si="30"/>
        <v>9.2965859136036801E-3</v>
      </c>
      <c r="M82" s="1">
        <v>17</v>
      </c>
      <c r="N82" s="5">
        <f t="shared" si="31"/>
        <v>1</v>
      </c>
      <c r="O82" s="2">
        <v>-2.0369960999999999E-2</v>
      </c>
      <c r="P82" s="5">
        <f t="shared" si="44"/>
        <v>0</v>
      </c>
      <c r="Q82" s="2">
        <v>1.1642690000000001E-2</v>
      </c>
      <c r="R82" s="5">
        <f t="shared" si="41"/>
        <v>0</v>
      </c>
      <c r="S82" s="2">
        <v>5.3175319999999998E-3</v>
      </c>
      <c r="T82" s="5">
        <f t="shared" si="32"/>
        <v>-5.4271777858819195E-3</v>
      </c>
      <c r="U82" s="2">
        <v>6.5399259000000001E-2</v>
      </c>
      <c r="V82" s="1">
        <f t="shared" si="38"/>
        <v>4.5540787705901095E-3</v>
      </c>
      <c r="W82" s="2">
        <v>-5.0746947000000001E-2</v>
      </c>
      <c r="X82" s="1">
        <f t="shared" si="33"/>
        <v>-2.0955999999662901E-2</v>
      </c>
      <c r="Z82" s="1">
        <v>17</v>
      </c>
      <c r="AA82" s="5">
        <f t="shared" si="42"/>
        <v>1</v>
      </c>
      <c r="AB82" s="2">
        <v>9.8380949999999998E-3</v>
      </c>
      <c r="AC82" s="6">
        <f t="shared" si="34"/>
        <v>4.5540787705901095E-3</v>
      </c>
      <c r="AD82" s="2">
        <v>9.9777289000000005E-2</v>
      </c>
      <c r="AE82" s="1">
        <f t="shared" si="35"/>
        <v>1.0292488633621933E-2</v>
      </c>
    </row>
    <row r="83" spans="2:31" x14ac:dyDescent="0.35">
      <c r="B83" s="5">
        <v>18</v>
      </c>
      <c r="C83" s="5">
        <v>0</v>
      </c>
      <c r="D83" s="4">
        <v>9.8380949999999998E-3</v>
      </c>
      <c r="E83" s="5">
        <f t="shared" si="43"/>
        <v>1</v>
      </c>
      <c r="F83" s="4">
        <v>-2.2701359999999999E-3</v>
      </c>
      <c r="G83" s="5">
        <f t="shared" si="39"/>
        <v>0</v>
      </c>
      <c r="H83" s="4">
        <v>-5.2932220000000002E-3</v>
      </c>
      <c r="I83" s="3">
        <f t="shared" si="40"/>
        <v>9.2965859136036801E-3</v>
      </c>
      <c r="J83" s="4">
        <v>9.9777289000000005E-2</v>
      </c>
      <c r="K83" s="3">
        <f t="shared" si="30"/>
        <v>-1.3425478605850363E-3</v>
      </c>
      <c r="M83" s="1">
        <v>18</v>
      </c>
      <c r="N83" s="5">
        <f t="shared" si="31"/>
        <v>0</v>
      </c>
      <c r="O83" s="2">
        <v>-2.0369960999999999E-2</v>
      </c>
      <c r="P83" s="5">
        <f t="shared" si="44"/>
        <v>1</v>
      </c>
      <c r="Q83" s="2">
        <v>1.1642690000000001E-2</v>
      </c>
      <c r="R83" s="5">
        <f t="shared" si="41"/>
        <v>0</v>
      </c>
      <c r="S83" s="2">
        <v>5.3175319999999998E-3</v>
      </c>
      <c r="T83" s="5">
        <f t="shared" si="32"/>
        <v>9.2965859136036801E-3</v>
      </c>
      <c r="U83" s="2">
        <v>6.5399259000000001E-2</v>
      </c>
      <c r="V83" s="1">
        <f t="shared" si="38"/>
        <v>-2.0955999999662901E-2</v>
      </c>
      <c r="W83" s="2">
        <v>-5.0746947000000001E-2</v>
      </c>
      <c r="X83" s="1">
        <f t="shared" si="33"/>
        <v>1.3314132851294413E-2</v>
      </c>
      <c r="Z83" s="1">
        <v>18</v>
      </c>
      <c r="AA83" s="5">
        <f t="shared" si="42"/>
        <v>1</v>
      </c>
      <c r="AB83" s="2">
        <v>9.8380949999999998E-3</v>
      </c>
      <c r="AC83" s="6">
        <f t="shared" si="34"/>
        <v>-2.0955999999662901E-2</v>
      </c>
      <c r="AD83" s="2">
        <v>9.9777289000000005E-2</v>
      </c>
      <c r="AE83" s="1">
        <f t="shared" si="35"/>
        <v>7.7471621317496348E-3</v>
      </c>
    </row>
    <row r="84" spans="2:31" x14ac:dyDescent="0.35">
      <c r="B84" s="5">
        <v>19</v>
      </c>
      <c r="C84" s="5">
        <v>0</v>
      </c>
      <c r="D84" s="4">
        <v>9.8380949999999998E-3</v>
      </c>
      <c r="E84" s="5">
        <f t="shared" si="43"/>
        <v>0</v>
      </c>
      <c r="F84" s="4">
        <v>-2.2701359999999999E-3</v>
      </c>
      <c r="G84" s="5">
        <f t="shared" si="39"/>
        <v>1</v>
      </c>
      <c r="H84" s="4">
        <v>-5.2932220000000002E-3</v>
      </c>
      <c r="I84" s="3">
        <f t="shared" si="40"/>
        <v>-1.3425478605850363E-3</v>
      </c>
      <c r="J84" s="4">
        <v>9.9777289000000005E-2</v>
      </c>
      <c r="K84" s="3">
        <f t="shared" si="30"/>
        <v>-5.4271777858819247E-3</v>
      </c>
      <c r="M84" s="1">
        <v>19</v>
      </c>
      <c r="N84" s="5">
        <f t="shared" si="31"/>
        <v>0</v>
      </c>
      <c r="O84" s="2">
        <v>-2.0369960999999999E-2</v>
      </c>
      <c r="P84" s="5">
        <f t="shared" si="44"/>
        <v>0</v>
      </c>
      <c r="Q84" s="2">
        <v>1.1642690000000001E-2</v>
      </c>
      <c r="R84" s="5">
        <f t="shared" si="41"/>
        <v>1</v>
      </c>
      <c r="S84" s="2">
        <v>5.3175319999999998E-3</v>
      </c>
      <c r="T84" s="5">
        <f t="shared" si="32"/>
        <v>-1.3425478605850363E-3</v>
      </c>
      <c r="U84" s="2">
        <v>6.5399259000000001E-2</v>
      </c>
      <c r="V84" s="1">
        <f t="shared" si="38"/>
        <v>1.3314132851294413E-2</v>
      </c>
      <c r="W84" s="2">
        <v>-5.0746947000000001E-2</v>
      </c>
      <c r="X84" s="1">
        <f t="shared" si="33"/>
        <v>4.5540787705901069E-3</v>
      </c>
      <c r="Z84" s="1">
        <v>19</v>
      </c>
      <c r="AA84" s="5">
        <f t="shared" si="42"/>
        <v>1</v>
      </c>
      <c r="AB84" s="2">
        <v>9.8380949999999998E-3</v>
      </c>
      <c r="AC84" s="6">
        <f t="shared" si="34"/>
        <v>1.3314132851294413E-2</v>
      </c>
      <c r="AD84" s="2">
        <v>9.9777289000000005E-2</v>
      </c>
      <c r="AE84" s="1">
        <f t="shared" si="35"/>
        <v>1.1166543081287996E-2</v>
      </c>
    </row>
    <row r="85" spans="2:31" x14ac:dyDescent="0.35">
      <c r="B85" s="5">
        <v>20</v>
      </c>
      <c r="C85" s="5">
        <v>1</v>
      </c>
      <c r="D85" s="4">
        <v>9.8380949999999998E-3</v>
      </c>
      <c r="E85" s="5">
        <f t="shared" si="43"/>
        <v>0</v>
      </c>
      <c r="F85" s="4">
        <v>-2.2701359999999999E-3</v>
      </c>
      <c r="G85" s="5">
        <f t="shared" si="39"/>
        <v>0</v>
      </c>
      <c r="H85" s="4">
        <v>-5.2932220000000002E-3</v>
      </c>
      <c r="I85" s="3">
        <f t="shared" si="40"/>
        <v>-5.4271777858819247E-3</v>
      </c>
      <c r="J85" s="4">
        <v>9.9777289000000005E-2</v>
      </c>
      <c r="K85" s="3">
        <f t="shared" si="30"/>
        <v>9.2965859136036784E-3</v>
      </c>
      <c r="M85" s="1">
        <v>20</v>
      </c>
      <c r="N85" s="5">
        <f t="shared" si="31"/>
        <v>1</v>
      </c>
      <c r="O85" s="2">
        <v>-2.0369960999999999E-2</v>
      </c>
      <c r="P85" s="5">
        <f t="shared" si="44"/>
        <v>0</v>
      </c>
      <c r="Q85" s="2">
        <v>1.1642690000000001E-2</v>
      </c>
      <c r="R85" s="5">
        <f t="shared" si="41"/>
        <v>0</v>
      </c>
      <c r="S85" s="2">
        <v>5.3175319999999998E-3</v>
      </c>
      <c r="T85" s="5">
        <f t="shared" si="32"/>
        <v>-5.4271777858819247E-3</v>
      </c>
      <c r="U85" s="2">
        <v>6.5399259000000001E-2</v>
      </c>
      <c r="V85" s="1">
        <f t="shared" si="38"/>
        <v>4.5540787705901069E-3</v>
      </c>
      <c r="W85" s="2">
        <v>-5.0746947000000001E-2</v>
      </c>
      <c r="X85" s="1">
        <f t="shared" si="33"/>
        <v>-2.0955999999662901E-2</v>
      </c>
      <c r="Z85" s="1">
        <v>20</v>
      </c>
      <c r="AA85" s="5">
        <f t="shared" si="42"/>
        <v>1</v>
      </c>
      <c r="AB85" s="2">
        <v>9.8380949999999998E-3</v>
      </c>
      <c r="AC85" s="6">
        <f t="shared" si="34"/>
        <v>4.5540787705901069E-3</v>
      </c>
      <c r="AD85" s="2">
        <v>9.9777289000000005E-2</v>
      </c>
      <c r="AE85" s="1">
        <f t="shared" si="35"/>
        <v>1.0292488633621933E-2</v>
      </c>
    </row>
    <row r="86" spans="2:31" x14ac:dyDescent="0.35">
      <c r="B86" s="5">
        <v>21</v>
      </c>
      <c r="C86" s="5">
        <v>0</v>
      </c>
      <c r="D86" s="4">
        <v>9.8380949999999998E-3</v>
      </c>
      <c r="E86" s="5">
        <f t="shared" si="43"/>
        <v>1</v>
      </c>
      <c r="F86" s="4">
        <v>-2.2701359999999999E-3</v>
      </c>
      <c r="G86" s="5">
        <f t="shared" si="39"/>
        <v>0</v>
      </c>
      <c r="H86" s="4">
        <v>-5.2932220000000002E-3</v>
      </c>
      <c r="I86" s="3">
        <f t="shared" si="40"/>
        <v>9.2965859136036784E-3</v>
      </c>
      <c r="J86" s="4">
        <v>9.9777289000000005E-2</v>
      </c>
      <c r="K86" s="3">
        <f t="shared" si="30"/>
        <v>-1.3425478605850365E-3</v>
      </c>
      <c r="M86" s="1">
        <v>21</v>
      </c>
      <c r="N86" s="5">
        <f t="shared" si="31"/>
        <v>0</v>
      </c>
      <c r="O86" s="2">
        <v>-2.0369960999999999E-2</v>
      </c>
      <c r="P86" s="5">
        <f t="shared" si="44"/>
        <v>1</v>
      </c>
      <c r="Q86" s="2">
        <v>1.1642690000000001E-2</v>
      </c>
      <c r="R86" s="5">
        <f t="shared" si="41"/>
        <v>0</v>
      </c>
      <c r="S86" s="2">
        <v>5.3175319999999998E-3</v>
      </c>
      <c r="T86" s="5">
        <f t="shared" si="32"/>
        <v>9.2965859136036784E-3</v>
      </c>
      <c r="U86" s="2">
        <v>6.5399259000000001E-2</v>
      </c>
      <c r="V86" s="1">
        <f t="shared" si="38"/>
        <v>-2.0955999999662901E-2</v>
      </c>
      <c r="W86" s="2">
        <v>-5.0746947000000001E-2</v>
      </c>
      <c r="X86" s="1">
        <f t="shared" si="33"/>
        <v>1.3314132851294413E-2</v>
      </c>
      <c r="Z86" s="1">
        <v>21</v>
      </c>
      <c r="AA86" s="5">
        <f t="shared" si="42"/>
        <v>1</v>
      </c>
      <c r="AB86" s="2">
        <v>9.8380949999999998E-3</v>
      </c>
      <c r="AC86" s="6">
        <f t="shared" si="34"/>
        <v>-2.0955999999662901E-2</v>
      </c>
      <c r="AD86" s="2">
        <v>9.9777289000000005E-2</v>
      </c>
      <c r="AE86" s="1">
        <f t="shared" si="35"/>
        <v>7.7471621317496348E-3</v>
      </c>
    </row>
    <row r="87" spans="2:31" x14ac:dyDescent="0.35">
      <c r="B87" s="5">
        <v>22</v>
      </c>
      <c r="C87" s="5">
        <v>0</v>
      </c>
      <c r="D87" s="4">
        <v>9.8380949999999998E-3</v>
      </c>
      <c r="E87" s="5">
        <f t="shared" si="43"/>
        <v>0</v>
      </c>
      <c r="F87" s="4">
        <v>-2.2701359999999999E-3</v>
      </c>
      <c r="G87" s="5">
        <f t="shared" si="39"/>
        <v>1</v>
      </c>
      <c r="H87" s="4">
        <v>-5.2932220000000002E-3</v>
      </c>
      <c r="I87" s="3">
        <f t="shared" si="40"/>
        <v>-1.3425478605850365E-3</v>
      </c>
      <c r="J87" s="4">
        <v>9.9777289000000005E-2</v>
      </c>
      <c r="K87" s="3">
        <f t="shared" si="30"/>
        <v>-5.4271777858819256E-3</v>
      </c>
      <c r="M87" s="1">
        <v>22</v>
      </c>
      <c r="N87" s="5">
        <f t="shared" si="31"/>
        <v>0</v>
      </c>
      <c r="O87" s="2">
        <v>-2.0369960999999999E-2</v>
      </c>
      <c r="P87" s="5">
        <f t="shared" si="44"/>
        <v>0</v>
      </c>
      <c r="Q87" s="2">
        <v>1.1642690000000001E-2</v>
      </c>
      <c r="R87" s="5">
        <f t="shared" si="41"/>
        <v>1</v>
      </c>
      <c r="S87" s="2">
        <v>5.3175319999999998E-3</v>
      </c>
      <c r="T87" s="5">
        <f t="shared" si="32"/>
        <v>-1.3425478605850365E-3</v>
      </c>
      <c r="U87" s="2">
        <v>6.5399259000000001E-2</v>
      </c>
      <c r="V87" s="1">
        <f t="shared" si="38"/>
        <v>1.3314132851294413E-2</v>
      </c>
      <c r="W87" s="2">
        <v>-5.0746947000000001E-2</v>
      </c>
      <c r="X87" s="1">
        <f t="shared" si="33"/>
        <v>4.5540787705901069E-3</v>
      </c>
      <c r="Z87" s="1">
        <v>22</v>
      </c>
      <c r="AA87" s="5">
        <f t="shared" si="42"/>
        <v>1</v>
      </c>
      <c r="AB87" s="2">
        <v>9.8380949999999998E-3</v>
      </c>
      <c r="AC87" s="6">
        <f t="shared" si="34"/>
        <v>1.3314132851294413E-2</v>
      </c>
      <c r="AD87" s="2">
        <v>9.9777289000000005E-2</v>
      </c>
      <c r="AE87" s="1">
        <f t="shared" si="35"/>
        <v>1.1166543081287996E-2</v>
      </c>
    </row>
    <row r="88" spans="2:31" x14ac:dyDescent="0.35">
      <c r="B88" s="5">
        <v>23</v>
      </c>
      <c r="C88" s="5">
        <v>1</v>
      </c>
      <c r="D88" s="4">
        <v>9.8380949999999998E-3</v>
      </c>
      <c r="E88" s="5">
        <f t="shared" si="43"/>
        <v>0</v>
      </c>
      <c r="F88" s="4">
        <v>-2.2701359999999999E-3</v>
      </c>
      <c r="G88" s="5">
        <f t="shared" si="39"/>
        <v>0</v>
      </c>
      <c r="H88" s="4">
        <v>-5.2932220000000002E-3</v>
      </c>
      <c r="I88" s="3">
        <f t="shared" si="40"/>
        <v>-5.4271777858819256E-3</v>
      </c>
      <c r="J88" s="4">
        <v>9.9777289000000005E-2</v>
      </c>
      <c r="K88" s="3">
        <f t="shared" si="30"/>
        <v>9.2965859136036784E-3</v>
      </c>
      <c r="M88" s="1">
        <v>23</v>
      </c>
      <c r="N88" s="5">
        <f t="shared" si="31"/>
        <v>1</v>
      </c>
      <c r="O88" s="2">
        <v>-2.0369960999999999E-2</v>
      </c>
      <c r="P88" s="5">
        <f t="shared" si="44"/>
        <v>0</v>
      </c>
      <c r="Q88" s="2">
        <v>1.1642690000000001E-2</v>
      </c>
      <c r="R88" s="5">
        <f t="shared" si="41"/>
        <v>0</v>
      </c>
      <c r="S88" s="2">
        <v>5.3175319999999998E-3</v>
      </c>
      <c r="T88" s="5">
        <f t="shared" si="32"/>
        <v>-5.4271777858819256E-3</v>
      </c>
      <c r="U88" s="2">
        <v>6.5399259000000001E-2</v>
      </c>
      <c r="V88" s="1">
        <f t="shared" si="38"/>
        <v>4.5540787705901069E-3</v>
      </c>
      <c r="W88" s="2">
        <v>-5.0746947000000001E-2</v>
      </c>
      <c r="X88" s="1">
        <f t="shared" si="33"/>
        <v>-2.0955999999662901E-2</v>
      </c>
      <c r="Z88" s="1">
        <v>23</v>
      </c>
      <c r="AA88" s="5">
        <f t="shared" si="42"/>
        <v>1</v>
      </c>
      <c r="AB88" s="2">
        <v>9.8380949999999998E-3</v>
      </c>
      <c r="AC88" s="6">
        <f t="shared" si="34"/>
        <v>4.5540787705901069E-3</v>
      </c>
      <c r="AD88" s="2">
        <v>9.9777289000000005E-2</v>
      </c>
      <c r="AE88" s="1">
        <f t="shared" si="35"/>
        <v>1.0292488633621933E-2</v>
      </c>
    </row>
    <row r="89" spans="2:31" x14ac:dyDescent="0.35">
      <c r="B89" s="5">
        <v>24</v>
      </c>
      <c r="C89" s="5">
        <v>0</v>
      </c>
      <c r="D89" s="4">
        <v>9.8380949999999998E-3</v>
      </c>
      <c r="E89" s="5">
        <f t="shared" si="43"/>
        <v>1</v>
      </c>
      <c r="F89" s="4">
        <v>-2.2701359999999999E-3</v>
      </c>
      <c r="G89" s="5">
        <f t="shared" si="39"/>
        <v>0</v>
      </c>
      <c r="H89" s="4">
        <v>-5.2932220000000002E-3</v>
      </c>
      <c r="I89" s="3">
        <f t="shared" si="40"/>
        <v>9.2965859136036784E-3</v>
      </c>
      <c r="J89" s="4">
        <v>9.9777289000000005E-2</v>
      </c>
      <c r="K89" s="3">
        <f t="shared" si="30"/>
        <v>-1.3425478605850365E-3</v>
      </c>
      <c r="M89" s="1">
        <v>24</v>
      </c>
      <c r="N89" s="5">
        <f t="shared" si="31"/>
        <v>0</v>
      </c>
      <c r="O89" s="2">
        <v>-2.0369960999999999E-2</v>
      </c>
      <c r="P89" s="5">
        <f t="shared" si="44"/>
        <v>1</v>
      </c>
      <c r="Q89" s="2">
        <v>1.1642690000000001E-2</v>
      </c>
      <c r="R89" s="5">
        <f t="shared" si="41"/>
        <v>0</v>
      </c>
      <c r="S89" s="2">
        <v>5.3175319999999998E-3</v>
      </c>
      <c r="T89" s="5">
        <f t="shared" si="32"/>
        <v>9.2965859136036784E-3</v>
      </c>
      <c r="U89" s="2">
        <v>6.5399259000000001E-2</v>
      </c>
      <c r="V89" s="1">
        <f t="shared" si="38"/>
        <v>-2.0955999999662901E-2</v>
      </c>
      <c r="W89" s="2">
        <v>-5.0746947000000001E-2</v>
      </c>
      <c r="X89" s="1">
        <f t="shared" si="33"/>
        <v>1.3314132851294413E-2</v>
      </c>
      <c r="Z89" s="1">
        <v>24</v>
      </c>
      <c r="AA89" s="5">
        <f t="shared" si="42"/>
        <v>1</v>
      </c>
      <c r="AB89" s="2">
        <v>9.8380949999999998E-3</v>
      </c>
      <c r="AC89" s="6">
        <f t="shared" si="34"/>
        <v>-2.0955999999662901E-2</v>
      </c>
      <c r="AD89" s="2">
        <v>9.9777289000000005E-2</v>
      </c>
      <c r="AE89" s="1">
        <f t="shared" si="35"/>
        <v>7.7471621317496348E-3</v>
      </c>
    </row>
    <row r="90" spans="2:31" x14ac:dyDescent="0.35">
      <c r="B90" s="5">
        <v>25</v>
      </c>
      <c r="C90" s="5">
        <v>0</v>
      </c>
      <c r="D90" s="4">
        <v>9.8380949999999998E-3</v>
      </c>
      <c r="E90" s="5">
        <f t="shared" si="43"/>
        <v>0</v>
      </c>
      <c r="F90" s="4">
        <v>-2.2701359999999999E-3</v>
      </c>
      <c r="G90" s="5">
        <f t="shared" si="39"/>
        <v>1</v>
      </c>
      <c r="H90" s="4">
        <v>-5.2932220000000002E-3</v>
      </c>
      <c r="I90" s="3">
        <f t="shared" si="40"/>
        <v>-1.3425478605850365E-3</v>
      </c>
      <c r="J90" s="4">
        <v>9.9777289000000005E-2</v>
      </c>
      <c r="K90" s="3">
        <f t="shared" si="30"/>
        <v>-5.4271777858819256E-3</v>
      </c>
      <c r="M90" s="1">
        <v>25</v>
      </c>
      <c r="N90" s="5">
        <f t="shared" si="31"/>
        <v>0</v>
      </c>
      <c r="O90" s="2">
        <v>-2.0369960999999999E-2</v>
      </c>
      <c r="P90" s="5">
        <f t="shared" si="44"/>
        <v>0</v>
      </c>
      <c r="Q90" s="2">
        <v>1.1642690000000001E-2</v>
      </c>
      <c r="R90" s="5">
        <f t="shared" si="41"/>
        <v>1</v>
      </c>
      <c r="S90" s="2">
        <v>5.3175319999999998E-3</v>
      </c>
      <c r="T90" s="5">
        <f t="shared" si="32"/>
        <v>-1.3425478605850365E-3</v>
      </c>
      <c r="U90" s="2">
        <v>6.5399259000000001E-2</v>
      </c>
      <c r="V90" s="1">
        <f t="shared" si="38"/>
        <v>1.3314132851294413E-2</v>
      </c>
      <c r="W90" s="2">
        <v>-5.0746947000000001E-2</v>
      </c>
      <c r="X90" s="1">
        <f t="shared" si="33"/>
        <v>4.5540787705901069E-3</v>
      </c>
      <c r="Z90" s="1">
        <v>25</v>
      </c>
      <c r="AA90" s="5">
        <f t="shared" si="42"/>
        <v>1</v>
      </c>
      <c r="AB90" s="2">
        <v>9.8380949999999998E-3</v>
      </c>
      <c r="AC90" s="6">
        <f t="shared" si="34"/>
        <v>1.3314132851294413E-2</v>
      </c>
      <c r="AD90" s="2">
        <v>9.9777289000000005E-2</v>
      </c>
      <c r="AE90" s="1">
        <f t="shared" si="35"/>
        <v>1.1166543081287996E-2</v>
      </c>
    </row>
    <row r="91" spans="2:31" x14ac:dyDescent="0.35">
      <c r="B91" s="5">
        <v>26</v>
      </c>
      <c r="C91" s="5">
        <v>1</v>
      </c>
      <c r="D91" s="4">
        <v>9.8380949999999998E-3</v>
      </c>
      <c r="E91" s="5">
        <f t="shared" si="43"/>
        <v>0</v>
      </c>
      <c r="F91" s="4">
        <v>-2.2701359999999999E-3</v>
      </c>
      <c r="G91" s="5">
        <f t="shared" si="39"/>
        <v>0</v>
      </c>
      <c r="H91" s="4">
        <v>-5.2932220000000002E-3</v>
      </c>
      <c r="I91" s="3">
        <f t="shared" si="40"/>
        <v>-5.4271777858819256E-3</v>
      </c>
      <c r="J91" s="4">
        <v>9.9777289000000005E-2</v>
      </c>
      <c r="K91" s="3">
        <f t="shared" si="30"/>
        <v>9.2965859136036784E-3</v>
      </c>
      <c r="M91" s="1">
        <v>26</v>
      </c>
      <c r="N91" s="5">
        <f t="shared" si="31"/>
        <v>1</v>
      </c>
      <c r="O91" s="2">
        <v>-2.0369960999999999E-2</v>
      </c>
      <c r="P91" s="5">
        <f t="shared" si="44"/>
        <v>0</v>
      </c>
      <c r="Q91" s="2">
        <v>1.1642690000000001E-2</v>
      </c>
      <c r="R91" s="5">
        <f t="shared" si="41"/>
        <v>0</v>
      </c>
      <c r="S91" s="2">
        <v>5.3175319999999998E-3</v>
      </c>
      <c r="T91" s="5">
        <f t="shared" si="32"/>
        <v>-5.4271777858819256E-3</v>
      </c>
      <c r="U91" s="2">
        <v>6.5399259000000001E-2</v>
      </c>
      <c r="V91" s="1">
        <f t="shared" si="38"/>
        <v>4.5540787705901069E-3</v>
      </c>
      <c r="W91" s="2">
        <v>-5.0746947000000001E-2</v>
      </c>
      <c r="X91" s="1">
        <f t="shared" si="33"/>
        <v>-2.0955999999662901E-2</v>
      </c>
      <c r="Z91" s="1">
        <v>26</v>
      </c>
      <c r="AA91" s="5">
        <f t="shared" si="42"/>
        <v>1</v>
      </c>
      <c r="AB91" s="2">
        <v>9.8380949999999998E-3</v>
      </c>
      <c r="AC91" s="6">
        <f t="shared" si="34"/>
        <v>4.5540787705901069E-3</v>
      </c>
      <c r="AD91" s="2">
        <v>9.9777289000000005E-2</v>
      </c>
      <c r="AE91" s="1">
        <f t="shared" si="35"/>
        <v>1.0292488633621933E-2</v>
      </c>
    </row>
  </sheetData>
  <mergeCells count="12">
    <mergeCell ref="B62:AE62"/>
    <mergeCell ref="B63:K63"/>
    <mergeCell ref="M63:X63"/>
    <mergeCell ref="Z63:AE63"/>
    <mergeCell ref="B1:AE1"/>
    <mergeCell ref="B2:K2"/>
    <mergeCell ref="M2:X2"/>
    <mergeCell ref="Z2:AE2"/>
    <mergeCell ref="B31:AE31"/>
    <mergeCell ref="B32:K32"/>
    <mergeCell ref="M32:X32"/>
    <mergeCell ref="Z32:AE3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8b37e075-ce9a-4d53-b6ac-792e61b2a0ce" xsi:nil="true"/>
    <TaxCatchAll xmlns="aa104f64-d62e-40fb-b4e4-176bfcbd45fb" xsi:nil="true"/>
    <MigrationWizIdPermissionLevels xmlns="8b37e075-ce9a-4d53-b6ac-792e61b2a0ce" xsi:nil="true"/>
    <MigrationWizIdVersion xmlns="8b37e075-ce9a-4d53-b6ac-792e61b2a0ce" xsi:nil="true"/>
    <MigrationWizIdPermissions xmlns="8b37e075-ce9a-4d53-b6ac-792e61b2a0ce" xsi:nil="true"/>
    <MigrationWizId xmlns="8b37e075-ce9a-4d53-b6ac-792e61b2a0ce" xsi:nil="true"/>
    <MigrationWizIdSecurityGroups xmlns="8b37e075-ce9a-4d53-b6ac-792e61b2a0ce" xsi:nil="true"/>
    <lcf76f155ced4ddcb4097134ff3c332f xmlns="8b37e075-ce9a-4d53-b6ac-792e61b2a0c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14B333CB38FF48A350686D0044ACFE" ma:contentTypeVersion="18" ma:contentTypeDescription="Create a new document." ma:contentTypeScope="" ma:versionID="0aae5e22124e38888c92d9e518c6dd90">
  <xsd:schema xmlns:xsd="http://www.w3.org/2001/XMLSchema" xmlns:xs="http://www.w3.org/2001/XMLSchema" xmlns:p="http://schemas.microsoft.com/office/2006/metadata/properties" xmlns:ns2="8b37e075-ce9a-4d53-b6ac-792e61b2a0ce" xmlns:ns3="aa104f64-d62e-40fb-b4e4-176bfcbd45fb" targetNamespace="http://schemas.microsoft.com/office/2006/metadata/properties" ma:root="true" ma:fieldsID="2a77d02a96fa710addfce54af14427d0" ns2:_="" ns3:_="">
    <xsd:import namespace="8b37e075-ce9a-4d53-b6ac-792e61b2a0ce"/>
    <xsd:import namespace="aa104f64-d62e-40fb-b4e4-176bfcbd45fb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igrationWizId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e075-ce9a-4d53-b6ac-792e61b2a0ce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447c6be-9d47-4850-9dfd-dc23e7ae07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igrationWizIdVersion" ma:index="23" nillable="true" ma:displayName="MigrationWizIdVersion" ma:internalName="MigrationWizId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04f64-d62e-40fb-b4e4-176bfcbd45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0ae6a0f-9412-40d6-b5dc-dae26962135c}" ma:internalName="TaxCatchAll" ma:showField="CatchAllData" ma:web="aa104f64-d62e-40fb-b4e4-176bfcbd45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92BF7D-7287-4DA4-9A85-1B8BC3C026D6}">
  <ds:schemaRefs>
    <ds:schemaRef ds:uri="aa104f64-d62e-40fb-b4e4-176bfcbd45fb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b37e075-ce9a-4d53-b6ac-792e61b2a0ce"/>
    <ds:schemaRef ds:uri="http://schemas.microsoft.com/office/2006/metadata/properties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3DDC84B-E4A2-44AB-95AA-B6AFB41F7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E8DBFF-316C-4CE8-A82C-759575FA1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7e075-ce9a-4d53-b6ac-792e61b2a0ce"/>
    <ds:schemaRef ds:uri="aa104f64-d62e-40fb-b4e4-176bfcbd45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 </vt:lpstr>
      <vt:lpstr>V1_1-7 Mails Per Week</vt:lpstr>
      <vt:lpstr>V2_Non-constant 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Lemmens, Aurélie</dc:creator>
  <cp:lastModifiedBy>Michael de Paauw</cp:lastModifiedBy>
  <dcterms:created xsi:type="dcterms:W3CDTF">2023-05-11T09:34:52Z</dcterms:created>
  <dcterms:modified xsi:type="dcterms:W3CDTF">2023-06-08T08:50:25Z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0x010100AE14B333CB38FF48A350686D0044ACFE</vt:lpwstr>
  </property>
  <property fmtid="{D5CDD505-2E9C-101B-9397-08002B2CF9AE}" pid="3" name="MediaServiceImageTags">
    <vt:lpwstr/>
  </property>
</Properties>
</file>