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ungeonCardGame\"/>
    </mc:Choice>
  </mc:AlternateContent>
  <xr:revisionPtr revIDLastSave="0" documentId="13_ncr:1_{4A6B9E7C-30B6-4BCE-B58B-96EDED274184}" xr6:coauthVersionLast="47" xr6:coauthVersionMax="47" xr10:uidLastSave="{00000000-0000-0000-0000-000000000000}"/>
  <bookViews>
    <workbookView xWindow="-120" yWindow="-120" windowWidth="29040" windowHeight="15840" xr2:uid="{916F98CD-055E-4368-AA8E-18959C66577D}"/>
  </bookViews>
  <sheets>
    <sheet name="Data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" l="1"/>
  <c r="W20" i="1"/>
  <c r="W19" i="1"/>
  <c r="W18" i="1"/>
  <c r="V21" i="1"/>
  <c r="V20" i="1"/>
  <c r="V19" i="1"/>
  <c r="V18" i="1"/>
  <c r="U21" i="1"/>
  <c r="U20" i="1"/>
  <c r="U19" i="1"/>
  <c r="U18" i="1"/>
  <c r="T19" i="1"/>
  <c r="T20" i="1" s="1"/>
  <c r="T21" i="1" s="1"/>
  <c r="T18" i="1"/>
  <c r="U15" i="1"/>
  <c r="U14" i="1"/>
  <c r="U13" i="1"/>
  <c r="T15" i="1"/>
  <c r="T14" i="1"/>
  <c r="T13" i="1"/>
  <c r="U2" i="1"/>
  <c r="T2" i="1"/>
  <c r="S2" i="1"/>
</calcChain>
</file>

<file path=xl/sharedStrings.xml><?xml version="1.0" encoding="utf-8"?>
<sst xmlns="http://schemas.openxmlformats.org/spreadsheetml/2006/main" count="205" uniqueCount="70">
  <si>
    <t>Monster</t>
  </si>
  <si>
    <t>Level</t>
  </si>
  <si>
    <t>Gold</t>
  </si>
  <si>
    <t>Damage</t>
  </si>
  <si>
    <t>Flair text</t>
  </si>
  <si>
    <t>Slime</t>
  </si>
  <si>
    <t>Rarity</t>
  </si>
  <si>
    <t>Bronze</t>
  </si>
  <si>
    <t>Paper stack</t>
  </si>
  <si>
    <t>watch out for papercuts</t>
  </si>
  <si>
    <t>Screaming child</t>
  </si>
  <si>
    <t>Demon pup</t>
  </si>
  <si>
    <t>Loot</t>
  </si>
  <si>
    <t>Type</t>
  </si>
  <si>
    <t>Bonus</t>
  </si>
  <si>
    <t>Socks &amp; Sandals</t>
  </si>
  <si>
    <t>Feet</t>
  </si>
  <si>
    <t>Spiked helmet</t>
  </si>
  <si>
    <t>Lead pants</t>
  </si>
  <si>
    <t>Legs</t>
  </si>
  <si>
    <t>Chainmail bra</t>
  </si>
  <si>
    <t>Crooked sword</t>
  </si>
  <si>
    <t>Weapon</t>
  </si>
  <si>
    <t>Name</t>
  </si>
  <si>
    <t>it's sticky to the touch</t>
  </si>
  <si>
    <t>Silver</t>
  </si>
  <si>
    <t>Head</t>
  </si>
  <si>
    <t>Torso</t>
  </si>
  <si>
    <t>Just awfull</t>
  </si>
  <si>
    <t>Don't scratch your head</t>
  </si>
  <si>
    <t>Radiation resistant</t>
  </si>
  <si>
    <t>Not that usefull</t>
  </si>
  <si>
    <t>Stylish</t>
  </si>
  <si>
    <t>But it looks so cute'</t>
  </si>
  <si>
    <t>Please stop</t>
  </si>
  <si>
    <t>Concequences</t>
  </si>
  <si>
    <t>Just do the thing</t>
  </si>
  <si>
    <t>Been played</t>
  </si>
  <si>
    <t>Random Bronze</t>
  </si>
  <si>
    <t>Random Silver</t>
  </si>
  <si>
    <t>Random Gold</t>
  </si>
  <si>
    <t>5 bronze</t>
  </si>
  <si>
    <t>3 bronze 2 silver</t>
  </si>
  <si>
    <t>1 bronze 3 silver 1 gold</t>
  </si>
  <si>
    <t>3 silver 2 gold</t>
  </si>
  <si>
    <t>Avg. Gold</t>
  </si>
  <si>
    <t>Avg. Silver</t>
  </si>
  <si>
    <t>Avg. Bronze</t>
  </si>
  <si>
    <t>Dungeon 1</t>
  </si>
  <si>
    <t>Dungeon 2</t>
  </si>
  <si>
    <t>Dungeon 3</t>
  </si>
  <si>
    <t>Dungeon 4</t>
  </si>
  <si>
    <t>1P Damage total</t>
  </si>
  <si>
    <t>2P Damage total</t>
  </si>
  <si>
    <t>3P Damage total</t>
  </si>
  <si>
    <t>4P Damage total</t>
  </si>
  <si>
    <t>Test Nr.</t>
  </si>
  <si>
    <t>Speler aantal</t>
  </si>
  <si>
    <t>Gold total</t>
  </si>
  <si>
    <t>Damage total</t>
  </si>
  <si>
    <t>Notes</t>
  </si>
  <si>
    <t>Veel te makkelijk. Gold in overvloed. Niet genoeg silver loot</t>
  </si>
  <si>
    <t>Changes since last</t>
  </si>
  <si>
    <t>-</t>
  </si>
  <si>
    <t>Dungeon</t>
  </si>
  <si>
    <t>Shop</t>
  </si>
  <si>
    <t>4 bronze</t>
  </si>
  <si>
    <t>2 bronze, 2 silver</t>
  </si>
  <si>
    <t>4 silver</t>
  </si>
  <si>
    <t>2 silver, 2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</si>
</sst>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ck">
        <color theme="4" tint="0.499984740745262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1"/>
    <xf numFmtId="0" fontId="2" fillId="0" borderId="2" xfId="2"/>
    <xf numFmtId="0" fontId="3" fillId="0" borderId="0" xfId="3"/>
    <xf numFmtId="0" fontId="0" fillId="0" borderId="0" xfId="0" applyAlignment="1">
      <alignment horizontal="left"/>
    </xf>
    <xf numFmtId="0" fontId="3" fillId="0" borderId="0" xfId="3" quotePrefix="1"/>
    <xf numFmtId="0" fontId="2" fillId="0" borderId="2" xfId="2" applyFill="1"/>
    <xf numFmtId="0" fontId="4" fillId="0" borderId="0" xfId="0" applyFont="1"/>
    <xf numFmtId="0" fontId="2" fillId="0" borderId="0" xfId="2" applyBorder="1"/>
    <xf numFmtId="0" fontId="4" fillId="0" borderId="3" xfId="0" applyFont="1" applyBorder="1"/>
    <xf numFmtId="0" fontId="0" fillId="0" borderId="3" xfId="0" applyBorder="1"/>
    <xf numFmtId="0" fontId="4" fillId="0" borderId="4" xfId="0" applyFont="1" applyBorder="1"/>
  </cellXfs>
  <cellStyles count="4">
    <cellStyle name="Explanatory Text" xfId="3" builtinId="53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7A40-DCD3-4488-9D2C-799468435FDD}">
  <dimension ref="A1:W46"/>
  <sheetViews>
    <sheetView tabSelected="1" workbookViewId="0">
      <selection activeCell="P23" sqref="P23"/>
    </sheetView>
  </sheetViews>
  <sheetFormatPr defaultRowHeight="15" x14ac:dyDescent="0.25"/>
  <cols>
    <col min="1" max="1" width="11.42578125" bestFit="1" customWidth="1"/>
    <col min="2" max="2" width="15" bestFit="1" customWidth="1"/>
    <col min="3" max="3" width="7.28515625" bestFit="1" customWidth="1"/>
    <col min="4" max="4" width="6.5703125" bestFit="1" customWidth="1"/>
    <col min="5" max="5" width="6" bestFit="1" customWidth="1"/>
    <col min="6" max="6" width="9.5703125" bestFit="1" customWidth="1"/>
    <col min="7" max="7" width="23" bestFit="1" customWidth="1"/>
    <col min="8" max="8" width="14" bestFit="1" customWidth="1"/>
    <col min="9" max="9" width="8.85546875" customWidth="1"/>
    <col min="10" max="10" width="6.5703125" bestFit="1" customWidth="1"/>
    <col min="11" max="11" width="15" bestFit="1" customWidth="1"/>
    <col min="12" max="12" width="7.28515625" bestFit="1" customWidth="1"/>
    <col min="13" max="13" width="8.42578125" bestFit="1" customWidth="1"/>
    <col min="14" max="14" width="7.5703125" bestFit="1" customWidth="1"/>
    <col min="15" max="15" width="6" bestFit="1" customWidth="1"/>
    <col min="16" max="16" width="22.5703125" bestFit="1" customWidth="1"/>
    <col min="17" max="17" width="14" bestFit="1" customWidth="1"/>
    <col min="19" max="19" width="17.7109375" bestFit="1" customWidth="1"/>
    <col min="20" max="20" width="21.42578125" bestFit="1" customWidth="1"/>
    <col min="21" max="21" width="16" bestFit="1" customWidth="1"/>
    <col min="22" max="23" width="15.42578125" bestFit="1" customWidth="1"/>
  </cols>
  <sheetData>
    <row r="1" spans="1:21" ht="20.25" thickBot="1" x14ac:dyDescent="0.35">
      <c r="A1" s="1" t="s">
        <v>0</v>
      </c>
      <c r="B1" s="2" t="s">
        <v>23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37</v>
      </c>
      <c r="J1" s="1" t="s">
        <v>12</v>
      </c>
      <c r="K1" s="2" t="s">
        <v>23</v>
      </c>
      <c r="L1" s="2" t="s">
        <v>6</v>
      </c>
      <c r="M1" s="2" t="s">
        <v>13</v>
      </c>
      <c r="N1" s="2" t="s">
        <v>14</v>
      </c>
      <c r="O1" s="2" t="s">
        <v>2</v>
      </c>
      <c r="P1" s="2" t="s">
        <v>4</v>
      </c>
      <c r="Q1" s="2" t="s">
        <v>37</v>
      </c>
      <c r="S1" s="6" t="s">
        <v>38</v>
      </c>
      <c r="T1" s="6" t="s">
        <v>39</v>
      </c>
      <c r="U1" s="6" t="s">
        <v>40</v>
      </c>
    </row>
    <row r="2" spans="1:21" ht="15.75" thickTop="1" x14ac:dyDescent="0.25">
      <c r="A2" s="4">
        <v>1</v>
      </c>
      <c r="B2" t="s">
        <v>5</v>
      </c>
      <c r="C2" t="s">
        <v>7</v>
      </c>
      <c r="D2">
        <v>1</v>
      </c>
      <c r="E2">
        <v>1</v>
      </c>
      <c r="F2">
        <v>0</v>
      </c>
      <c r="G2" s="3" t="s">
        <v>24</v>
      </c>
      <c r="J2" s="4">
        <v>1</v>
      </c>
      <c r="K2" t="s">
        <v>21</v>
      </c>
      <c r="L2" t="s">
        <v>7</v>
      </c>
      <c r="M2" t="s">
        <v>22</v>
      </c>
      <c r="N2">
        <v>1</v>
      </c>
      <c r="O2">
        <v>1</v>
      </c>
      <c r="P2" s="3" t="s">
        <v>31</v>
      </c>
      <c r="S2">
        <f ca="1">RANDBETWEEN(1,20)</f>
        <v>20</v>
      </c>
      <c r="T2">
        <f ca="1">RANDBETWEEN(21,35)</f>
        <v>23</v>
      </c>
      <c r="U2">
        <f ca="1">RANDBETWEEN(36,45)</f>
        <v>44</v>
      </c>
    </row>
    <row r="3" spans="1:21" x14ac:dyDescent="0.25">
      <c r="A3" s="4">
        <v>2</v>
      </c>
      <c r="B3" t="s">
        <v>8</v>
      </c>
      <c r="C3" t="s">
        <v>7</v>
      </c>
      <c r="D3">
        <v>1</v>
      </c>
      <c r="E3">
        <v>1</v>
      </c>
      <c r="F3">
        <v>0</v>
      </c>
      <c r="G3" s="3" t="s">
        <v>9</v>
      </c>
      <c r="J3" s="4">
        <v>2</v>
      </c>
      <c r="L3" t="s">
        <v>7</v>
      </c>
      <c r="M3" t="s">
        <v>26</v>
      </c>
      <c r="N3">
        <v>1</v>
      </c>
      <c r="O3">
        <v>1</v>
      </c>
      <c r="P3" s="3"/>
    </row>
    <row r="4" spans="1:21" x14ac:dyDescent="0.25">
      <c r="A4" s="4">
        <v>3</v>
      </c>
      <c r="C4" t="s">
        <v>7</v>
      </c>
      <c r="D4">
        <v>1</v>
      </c>
      <c r="E4">
        <v>1</v>
      </c>
      <c r="F4">
        <v>0</v>
      </c>
      <c r="G4" s="3"/>
      <c r="J4" s="4">
        <v>3</v>
      </c>
      <c r="K4" t="s">
        <v>20</v>
      </c>
      <c r="L4" t="s">
        <v>7</v>
      </c>
      <c r="M4" t="s">
        <v>27</v>
      </c>
      <c r="N4">
        <v>1</v>
      </c>
      <c r="O4">
        <v>1</v>
      </c>
      <c r="P4" s="3" t="s">
        <v>32</v>
      </c>
    </row>
    <row r="5" spans="1:21" x14ac:dyDescent="0.25">
      <c r="A5" s="4">
        <v>4</v>
      </c>
      <c r="C5" t="s">
        <v>7</v>
      </c>
      <c r="D5">
        <v>2</v>
      </c>
      <c r="E5">
        <v>1</v>
      </c>
      <c r="F5">
        <v>1</v>
      </c>
      <c r="G5" s="3"/>
      <c r="J5" s="4">
        <v>4</v>
      </c>
      <c r="L5" t="s">
        <v>7</v>
      </c>
      <c r="M5" t="s">
        <v>19</v>
      </c>
      <c r="N5">
        <v>1</v>
      </c>
      <c r="O5">
        <v>1</v>
      </c>
      <c r="P5" s="3"/>
    </row>
    <row r="6" spans="1:21" x14ac:dyDescent="0.25">
      <c r="A6" s="4">
        <v>5</v>
      </c>
      <c r="C6" t="s">
        <v>7</v>
      </c>
      <c r="D6">
        <v>2</v>
      </c>
      <c r="E6">
        <v>1</v>
      </c>
      <c r="F6">
        <v>1</v>
      </c>
      <c r="G6" s="3"/>
      <c r="J6" s="4">
        <v>5</v>
      </c>
      <c r="L6" t="s">
        <v>7</v>
      </c>
      <c r="M6" t="s">
        <v>16</v>
      </c>
      <c r="N6">
        <v>1</v>
      </c>
      <c r="O6">
        <v>1</v>
      </c>
      <c r="P6" s="3"/>
      <c r="T6" s="7" t="s">
        <v>64</v>
      </c>
      <c r="U6" s="7" t="s">
        <v>65</v>
      </c>
    </row>
    <row r="7" spans="1:21" x14ac:dyDescent="0.25">
      <c r="A7" s="4">
        <v>6</v>
      </c>
      <c r="C7" t="s">
        <v>7</v>
      </c>
      <c r="D7">
        <v>2</v>
      </c>
      <c r="E7">
        <v>1</v>
      </c>
      <c r="F7">
        <v>1</v>
      </c>
      <c r="G7" s="3"/>
      <c r="J7" s="4">
        <v>6</v>
      </c>
      <c r="L7" t="s">
        <v>7</v>
      </c>
      <c r="M7" t="s">
        <v>22</v>
      </c>
      <c r="N7">
        <v>1</v>
      </c>
      <c r="O7">
        <v>1</v>
      </c>
      <c r="P7" s="3"/>
      <c r="S7" s="7">
        <v>1</v>
      </c>
      <c r="T7" t="s">
        <v>41</v>
      </c>
      <c r="U7" t="s">
        <v>66</v>
      </c>
    </row>
    <row r="8" spans="1:21" x14ac:dyDescent="0.25">
      <c r="A8" s="4">
        <v>7</v>
      </c>
      <c r="B8" t="s">
        <v>11</v>
      </c>
      <c r="C8" t="s">
        <v>7</v>
      </c>
      <c r="D8">
        <v>3</v>
      </c>
      <c r="E8">
        <v>2</v>
      </c>
      <c r="F8">
        <v>1</v>
      </c>
      <c r="G8" s="5" t="s">
        <v>33</v>
      </c>
      <c r="J8" s="4">
        <v>7</v>
      </c>
      <c r="K8" t="s">
        <v>17</v>
      </c>
      <c r="L8" t="s">
        <v>7</v>
      </c>
      <c r="M8" t="s">
        <v>26</v>
      </c>
      <c r="N8">
        <v>2</v>
      </c>
      <c r="O8">
        <v>2</v>
      </c>
      <c r="P8" s="3" t="s">
        <v>29</v>
      </c>
      <c r="S8" s="7">
        <v>2</v>
      </c>
      <c r="T8" t="s">
        <v>42</v>
      </c>
      <c r="U8" t="s">
        <v>67</v>
      </c>
    </row>
    <row r="9" spans="1:21" x14ac:dyDescent="0.25">
      <c r="A9" s="4">
        <v>8</v>
      </c>
      <c r="C9" t="s">
        <v>7</v>
      </c>
      <c r="D9">
        <v>3</v>
      </c>
      <c r="E9">
        <v>2</v>
      </c>
      <c r="F9">
        <v>1</v>
      </c>
      <c r="G9" s="3"/>
      <c r="J9" s="4">
        <v>8</v>
      </c>
      <c r="L9" t="s">
        <v>7</v>
      </c>
      <c r="M9" t="s">
        <v>27</v>
      </c>
      <c r="N9">
        <v>2</v>
      </c>
      <c r="O9">
        <v>2</v>
      </c>
      <c r="P9" s="3"/>
      <c r="S9" s="7">
        <v>3</v>
      </c>
      <c r="T9" t="s">
        <v>43</v>
      </c>
      <c r="U9" t="s">
        <v>68</v>
      </c>
    </row>
    <row r="10" spans="1:21" x14ac:dyDescent="0.25">
      <c r="A10" s="4">
        <v>9</v>
      </c>
      <c r="C10" t="s">
        <v>7</v>
      </c>
      <c r="D10">
        <v>3</v>
      </c>
      <c r="E10">
        <v>2</v>
      </c>
      <c r="F10">
        <v>1</v>
      </c>
      <c r="G10" s="3"/>
      <c r="J10" s="4">
        <v>9</v>
      </c>
      <c r="L10" t="s">
        <v>7</v>
      </c>
      <c r="M10" t="s">
        <v>19</v>
      </c>
      <c r="N10">
        <v>2</v>
      </c>
      <c r="O10">
        <v>2</v>
      </c>
      <c r="P10" s="3"/>
      <c r="S10" s="7">
        <v>4</v>
      </c>
      <c r="T10" t="s">
        <v>44</v>
      </c>
      <c r="U10" t="s">
        <v>69</v>
      </c>
    </row>
    <row r="11" spans="1:21" x14ac:dyDescent="0.25">
      <c r="A11" s="4">
        <v>10</v>
      </c>
      <c r="C11" t="s">
        <v>7</v>
      </c>
      <c r="D11">
        <v>4</v>
      </c>
      <c r="E11">
        <v>2</v>
      </c>
      <c r="F11">
        <v>1</v>
      </c>
      <c r="G11" s="3"/>
      <c r="J11" s="4">
        <v>10</v>
      </c>
      <c r="K11" t="s">
        <v>15</v>
      </c>
      <c r="L11" t="s">
        <v>7</v>
      </c>
      <c r="M11" t="s">
        <v>16</v>
      </c>
      <c r="N11">
        <v>2</v>
      </c>
      <c r="O11">
        <v>2</v>
      </c>
      <c r="P11" s="3" t="s">
        <v>28</v>
      </c>
    </row>
    <row r="12" spans="1:21" x14ac:dyDescent="0.25">
      <c r="A12" s="4">
        <v>11</v>
      </c>
      <c r="C12" t="s">
        <v>7</v>
      </c>
      <c r="D12">
        <v>4</v>
      </c>
      <c r="E12">
        <v>2</v>
      </c>
      <c r="F12">
        <v>1</v>
      </c>
      <c r="G12" s="3"/>
      <c r="J12" s="4">
        <v>11</v>
      </c>
      <c r="L12" t="s">
        <v>7</v>
      </c>
      <c r="M12" t="s">
        <v>22</v>
      </c>
      <c r="N12">
        <v>2</v>
      </c>
      <c r="O12">
        <v>2</v>
      </c>
      <c r="P12" s="3"/>
      <c r="T12" s="7" t="s">
        <v>12</v>
      </c>
      <c r="U12" s="7" t="s">
        <v>0</v>
      </c>
    </row>
    <row r="13" spans="1:21" x14ac:dyDescent="0.25">
      <c r="A13" s="4">
        <v>12</v>
      </c>
      <c r="B13" t="s">
        <v>10</v>
      </c>
      <c r="C13" t="s">
        <v>7</v>
      </c>
      <c r="D13">
        <v>5</v>
      </c>
      <c r="E13">
        <v>3</v>
      </c>
      <c r="F13">
        <v>1</v>
      </c>
      <c r="G13" s="3" t="s">
        <v>34</v>
      </c>
      <c r="J13" s="4">
        <v>12</v>
      </c>
      <c r="L13" t="s">
        <v>7</v>
      </c>
      <c r="M13" t="s">
        <v>26</v>
      </c>
      <c r="N13">
        <v>3</v>
      </c>
      <c r="O13">
        <v>3</v>
      </c>
      <c r="P13" s="3"/>
      <c r="S13" s="7" t="s">
        <v>47</v>
      </c>
      <c r="T13">
        <f>AVERAGE(N2:N21)</f>
        <v>2.5</v>
      </c>
      <c r="U13">
        <f>AVERAGE(D2:D21)</f>
        <v>4.45</v>
      </c>
    </row>
    <row r="14" spans="1:21" x14ac:dyDescent="0.25">
      <c r="A14" s="4">
        <v>13</v>
      </c>
      <c r="C14" t="s">
        <v>7</v>
      </c>
      <c r="D14">
        <v>5</v>
      </c>
      <c r="E14">
        <v>3</v>
      </c>
      <c r="F14">
        <v>1</v>
      </c>
      <c r="G14" s="3"/>
      <c r="J14" s="4">
        <v>13</v>
      </c>
      <c r="L14" t="s">
        <v>7</v>
      </c>
      <c r="M14" t="s">
        <v>27</v>
      </c>
      <c r="N14">
        <v>3</v>
      </c>
      <c r="O14">
        <v>3</v>
      </c>
      <c r="P14" s="3"/>
      <c r="S14" s="7" t="s">
        <v>46</v>
      </c>
      <c r="T14">
        <f>AVERAGE(N22:N36)</f>
        <v>6.5333333333333332</v>
      </c>
      <c r="U14">
        <f>AVERAGE(D22:D36)</f>
        <v>14.333333333333334</v>
      </c>
    </row>
    <row r="15" spans="1:21" x14ac:dyDescent="0.25">
      <c r="A15" s="4">
        <v>14</v>
      </c>
      <c r="C15" t="s">
        <v>7</v>
      </c>
      <c r="D15">
        <v>6</v>
      </c>
      <c r="E15">
        <v>3</v>
      </c>
      <c r="F15">
        <v>1</v>
      </c>
      <c r="G15" s="3"/>
      <c r="J15" s="4">
        <v>14</v>
      </c>
      <c r="K15" t="s">
        <v>18</v>
      </c>
      <c r="L15" t="s">
        <v>7</v>
      </c>
      <c r="M15" t="s">
        <v>19</v>
      </c>
      <c r="N15">
        <v>3</v>
      </c>
      <c r="O15">
        <v>3</v>
      </c>
      <c r="P15" s="3" t="s">
        <v>30</v>
      </c>
      <c r="S15" s="7" t="s">
        <v>45</v>
      </c>
      <c r="T15">
        <f>AVERAGE(N37:N46)</f>
        <v>9.9</v>
      </c>
      <c r="U15">
        <f>AVERAGE(D37:D46)</f>
        <v>25.5</v>
      </c>
    </row>
    <row r="16" spans="1:21" x14ac:dyDescent="0.25">
      <c r="A16" s="4">
        <v>15</v>
      </c>
      <c r="C16" t="s">
        <v>7</v>
      </c>
      <c r="D16">
        <v>6</v>
      </c>
      <c r="E16">
        <v>3</v>
      </c>
      <c r="F16">
        <v>1</v>
      </c>
      <c r="G16" s="3"/>
      <c r="J16" s="4">
        <v>15</v>
      </c>
      <c r="L16" t="s">
        <v>7</v>
      </c>
      <c r="M16" t="s">
        <v>16</v>
      </c>
      <c r="N16">
        <v>3</v>
      </c>
      <c r="O16">
        <v>3</v>
      </c>
      <c r="P16" s="3"/>
    </row>
    <row r="17" spans="1:23" x14ac:dyDescent="0.25">
      <c r="A17" s="4">
        <v>16</v>
      </c>
      <c r="B17" t="s">
        <v>35</v>
      </c>
      <c r="C17" t="s">
        <v>7</v>
      </c>
      <c r="D17">
        <v>7</v>
      </c>
      <c r="E17">
        <v>3</v>
      </c>
      <c r="F17">
        <v>1</v>
      </c>
      <c r="G17" s="3" t="s">
        <v>36</v>
      </c>
      <c r="J17" s="4">
        <v>16</v>
      </c>
      <c r="L17" t="s">
        <v>7</v>
      </c>
      <c r="M17" t="s">
        <v>22</v>
      </c>
      <c r="N17">
        <v>4</v>
      </c>
      <c r="O17">
        <v>4</v>
      </c>
      <c r="P17" s="3"/>
      <c r="T17" t="s">
        <v>52</v>
      </c>
      <c r="U17" t="s">
        <v>53</v>
      </c>
      <c r="V17" t="s">
        <v>54</v>
      </c>
      <c r="W17" t="s">
        <v>55</v>
      </c>
    </row>
    <row r="18" spans="1:23" x14ac:dyDescent="0.25">
      <c r="A18" s="4">
        <v>17</v>
      </c>
      <c r="C18" t="s">
        <v>7</v>
      </c>
      <c r="D18">
        <v>7</v>
      </c>
      <c r="E18">
        <v>3</v>
      </c>
      <c r="F18">
        <v>1</v>
      </c>
      <c r="G18" s="3"/>
      <c r="J18" s="4">
        <v>17</v>
      </c>
      <c r="L18" t="s">
        <v>7</v>
      </c>
      <c r="M18" t="s">
        <v>26</v>
      </c>
      <c r="N18">
        <v>4</v>
      </c>
      <c r="O18">
        <v>4</v>
      </c>
      <c r="P18" s="3"/>
      <c r="S18" t="s">
        <v>48</v>
      </c>
      <c r="T18">
        <f>5*T13</f>
        <v>12.5</v>
      </c>
      <c r="U18">
        <f>0.5*T18</f>
        <v>6.25</v>
      </c>
      <c r="V18">
        <f>1/3*T18</f>
        <v>4.1666666666666661</v>
      </c>
      <c r="W18">
        <f>0.5*U18</f>
        <v>3.125</v>
      </c>
    </row>
    <row r="19" spans="1:23" x14ac:dyDescent="0.25">
      <c r="A19" s="4">
        <v>18</v>
      </c>
      <c r="C19" t="s">
        <v>7</v>
      </c>
      <c r="D19">
        <v>8</v>
      </c>
      <c r="E19">
        <v>4</v>
      </c>
      <c r="F19">
        <v>1</v>
      </c>
      <c r="G19" s="3"/>
      <c r="J19" s="4">
        <v>18</v>
      </c>
      <c r="L19" t="s">
        <v>7</v>
      </c>
      <c r="M19" t="s">
        <v>27</v>
      </c>
      <c r="N19">
        <v>4</v>
      </c>
      <c r="O19">
        <v>4</v>
      </c>
      <c r="P19" s="3"/>
      <c r="S19" t="s">
        <v>49</v>
      </c>
      <c r="T19">
        <f>T18+3*T13+2*T14</f>
        <v>33.066666666666663</v>
      </c>
      <c r="U19">
        <f>0.5*T19</f>
        <v>16.533333333333331</v>
      </c>
      <c r="V19">
        <f>1/3*T19</f>
        <v>11.02222222222222</v>
      </c>
      <c r="W19">
        <f>0.5*U19</f>
        <v>8.2666666666666657</v>
      </c>
    </row>
    <row r="20" spans="1:23" x14ac:dyDescent="0.25">
      <c r="A20" s="4">
        <v>19</v>
      </c>
      <c r="C20" t="s">
        <v>7</v>
      </c>
      <c r="D20">
        <v>9</v>
      </c>
      <c r="E20">
        <v>4</v>
      </c>
      <c r="F20">
        <v>1</v>
      </c>
      <c r="G20" s="3"/>
      <c r="J20" s="4">
        <v>19</v>
      </c>
      <c r="L20" t="s">
        <v>7</v>
      </c>
      <c r="M20" t="s">
        <v>19</v>
      </c>
      <c r="N20">
        <v>5</v>
      </c>
      <c r="O20">
        <v>5</v>
      </c>
      <c r="P20" s="3"/>
      <c r="S20" t="s">
        <v>50</v>
      </c>
      <c r="T20">
        <f>T19+T13+3*T14+T15</f>
        <v>65.066666666666663</v>
      </c>
      <c r="U20">
        <f>0.5*T20</f>
        <v>32.533333333333331</v>
      </c>
      <c r="V20">
        <f>1/3*T20</f>
        <v>21.688888888888886</v>
      </c>
      <c r="W20">
        <f>0.5*U20</f>
        <v>16.266666666666666</v>
      </c>
    </row>
    <row r="21" spans="1:23" x14ac:dyDescent="0.25">
      <c r="A21" s="4">
        <v>20</v>
      </c>
      <c r="C21" t="s">
        <v>7</v>
      </c>
      <c r="D21">
        <v>10</v>
      </c>
      <c r="E21">
        <v>4</v>
      </c>
      <c r="F21">
        <v>1</v>
      </c>
      <c r="G21" s="3"/>
      <c r="J21" s="4">
        <v>20</v>
      </c>
      <c r="L21" t="s">
        <v>7</v>
      </c>
      <c r="M21" t="s">
        <v>16</v>
      </c>
      <c r="N21">
        <v>5</v>
      </c>
      <c r="O21">
        <v>5</v>
      </c>
      <c r="P21" s="3"/>
      <c r="S21" t="s">
        <v>51</v>
      </c>
      <c r="T21">
        <f>T20+3*T14+2*T15</f>
        <v>104.46666666666665</v>
      </c>
      <c r="U21">
        <f>0.5*T21</f>
        <v>52.233333333333327</v>
      </c>
      <c r="V21">
        <f>1/3*T21</f>
        <v>34.822222222222216</v>
      </c>
      <c r="W21">
        <f>0.5*U21</f>
        <v>26.116666666666664</v>
      </c>
    </row>
    <row r="22" spans="1:23" x14ac:dyDescent="0.25">
      <c r="A22" s="4">
        <v>21</v>
      </c>
      <c r="C22" t="s">
        <v>25</v>
      </c>
      <c r="D22">
        <v>10</v>
      </c>
      <c r="E22">
        <v>4</v>
      </c>
      <c r="F22">
        <v>1</v>
      </c>
      <c r="G22" s="3"/>
      <c r="J22" s="4">
        <v>21</v>
      </c>
      <c r="L22" t="s">
        <v>25</v>
      </c>
      <c r="M22" t="s">
        <v>22</v>
      </c>
      <c r="N22">
        <v>5</v>
      </c>
      <c r="O22">
        <v>5</v>
      </c>
      <c r="P22" s="3"/>
    </row>
    <row r="23" spans="1:23" x14ac:dyDescent="0.25">
      <c r="A23" s="4">
        <v>22</v>
      </c>
      <c r="C23" t="s">
        <v>25</v>
      </c>
      <c r="D23">
        <v>11</v>
      </c>
      <c r="E23">
        <v>4</v>
      </c>
      <c r="F23">
        <v>1</v>
      </c>
      <c r="G23" s="3"/>
      <c r="J23" s="4">
        <v>22</v>
      </c>
      <c r="L23" t="s">
        <v>25</v>
      </c>
      <c r="M23" t="s">
        <v>26</v>
      </c>
      <c r="N23">
        <v>5</v>
      </c>
      <c r="O23">
        <v>5</v>
      </c>
      <c r="P23" s="3"/>
    </row>
    <row r="24" spans="1:23" x14ac:dyDescent="0.25">
      <c r="A24" s="4">
        <v>23</v>
      </c>
      <c r="C24" t="s">
        <v>25</v>
      </c>
      <c r="D24">
        <v>11</v>
      </c>
      <c r="E24">
        <v>4</v>
      </c>
      <c r="F24">
        <v>1</v>
      </c>
      <c r="G24" s="3"/>
      <c r="J24" s="4">
        <v>23</v>
      </c>
      <c r="L24" t="s">
        <v>25</v>
      </c>
      <c r="M24" t="s">
        <v>27</v>
      </c>
      <c r="N24">
        <v>5</v>
      </c>
      <c r="O24">
        <v>5</v>
      </c>
      <c r="P24" s="3"/>
    </row>
    <row r="25" spans="1:23" x14ac:dyDescent="0.25">
      <c r="A25" s="4">
        <v>24</v>
      </c>
      <c r="C25" t="s">
        <v>25</v>
      </c>
      <c r="D25">
        <v>12</v>
      </c>
      <c r="E25">
        <v>5</v>
      </c>
      <c r="F25">
        <v>1</v>
      </c>
      <c r="G25" s="3"/>
      <c r="J25" s="4">
        <v>24</v>
      </c>
      <c r="L25" t="s">
        <v>25</v>
      </c>
      <c r="M25" t="s">
        <v>19</v>
      </c>
      <c r="N25">
        <v>6</v>
      </c>
      <c r="O25">
        <v>6</v>
      </c>
      <c r="P25" s="3"/>
    </row>
    <row r="26" spans="1:23" x14ac:dyDescent="0.25">
      <c r="A26" s="4">
        <v>25</v>
      </c>
      <c r="C26" t="s">
        <v>25</v>
      </c>
      <c r="D26">
        <v>12</v>
      </c>
      <c r="E26">
        <v>5</v>
      </c>
      <c r="F26">
        <v>1</v>
      </c>
      <c r="G26" s="3"/>
      <c r="J26" s="4">
        <v>25</v>
      </c>
      <c r="L26" t="s">
        <v>25</v>
      </c>
      <c r="M26" t="s">
        <v>16</v>
      </c>
      <c r="N26">
        <v>6</v>
      </c>
      <c r="O26">
        <v>6</v>
      </c>
      <c r="P26" s="3"/>
    </row>
    <row r="27" spans="1:23" x14ac:dyDescent="0.25">
      <c r="A27" s="4">
        <v>26</v>
      </c>
      <c r="C27" t="s">
        <v>25</v>
      </c>
      <c r="D27">
        <v>13</v>
      </c>
      <c r="E27">
        <v>5</v>
      </c>
      <c r="F27">
        <v>1</v>
      </c>
      <c r="G27" s="3"/>
      <c r="J27" s="4">
        <v>26</v>
      </c>
      <c r="L27" t="s">
        <v>25</v>
      </c>
      <c r="M27" t="s">
        <v>22</v>
      </c>
      <c r="N27">
        <v>6</v>
      </c>
      <c r="O27">
        <v>6</v>
      </c>
      <c r="P27" s="3"/>
    </row>
    <row r="28" spans="1:23" x14ac:dyDescent="0.25">
      <c r="A28" s="4">
        <v>27</v>
      </c>
      <c r="C28" t="s">
        <v>25</v>
      </c>
      <c r="D28">
        <v>13</v>
      </c>
      <c r="E28">
        <v>5</v>
      </c>
      <c r="F28">
        <v>1</v>
      </c>
      <c r="G28" s="3"/>
      <c r="J28" s="4">
        <v>27</v>
      </c>
      <c r="L28" t="s">
        <v>25</v>
      </c>
      <c r="M28" t="s">
        <v>26</v>
      </c>
      <c r="N28">
        <v>6</v>
      </c>
      <c r="O28">
        <v>6</v>
      </c>
      <c r="P28" s="3"/>
    </row>
    <row r="29" spans="1:23" x14ac:dyDescent="0.25">
      <c r="A29" s="4">
        <v>28</v>
      </c>
      <c r="C29" t="s">
        <v>25</v>
      </c>
      <c r="D29">
        <v>14</v>
      </c>
      <c r="E29">
        <v>5</v>
      </c>
      <c r="F29">
        <v>1</v>
      </c>
      <c r="G29" s="3"/>
      <c r="J29" s="4">
        <v>28</v>
      </c>
      <c r="L29" t="s">
        <v>25</v>
      </c>
      <c r="M29" t="s">
        <v>27</v>
      </c>
      <c r="N29">
        <v>6</v>
      </c>
      <c r="O29">
        <v>6</v>
      </c>
      <c r="P29" s="3"/>
    </row>
    <row r="30" spans="1:23" x14ac:dyDescent="0.25">
      <c r="A30" s="4">
        <v>29</v>
      </c>
      <c r="C30" t="s">
        <v>25</v>
      </c>
      <c r="D30">
        <v>14</v>
      </c>
      <c r="E30">
        <v>5</v>
      </c>
      <c r="F30">
        <v>1</v>
      </c>
      <c r="G30" s="3"/>
      <c r="J30" s="4">
        <v>29</v>
      </c>
      <c r="L30" t="s">
        <v>25</v>
      </c>
      <c r="M30" t="s">
        <v>19</v>
      </c>
      <c r="N30">
        <v>7</v>
      </c>
      <c r="O30">
        <v>7</v>
      </c>
      <c r="P30" s="3"/>
    </row>
    <row r="31" spans="1:23" x14ac:dyDescent="0.25">
      <c r="A31" s="4">
        <v>30</v>
      </c>
      <c r="C31" t="s">
        <v>25</v>
      </c>
      <c r="D31">
        <v>15</v>
      </c>
      <c r="E31">
        <v>5</v>
      </c>
      <c r="F31">
        <v>2</v>
      </c>
      <c r="G31" s="3"/>
      <c r="J31" s="4">
        <v>30</v>
      </c>
      <c r="L31" t="s">
        <v>25</v>
      </c>
      <c r="M31" t="s">
        <v>16</v>
      </c>
      <c r="N31">
        <v>7</v>
      </c>
      <c r="O31">
        <v>7</v>
      </c>
      <c r="P31" s="3"/>
    </row>
    <row r="32" spans="1:23" x14ac:dyDescent="0.25">
      <c r="A32" s="4">
        <v>31</v>
      </c>
      <c r="C32" t="s">
        <v>25</v>
      </c>
      <c r="D32">
        <v>16</v>
      </c>
      <c r="E32">
        <v>5</v>
      </c>
      <c r="F32">
        <v>2</v>
      </c>
      <c r="G32" s="3"/>
      <c r="J32" s="4">
        <v>31</v>
      </c>
      <c r="L32" t="s">
        <v>25</v>
      </c>
      <c r="M32" t="s">
        <v>22</v>
      </c>
      <c r="N32">
        <v>7</v>
      </c>
      <c r="O32">
        <v>7</v>
      </c>
      <c r="P32" s="3"/>
    </row>
    <row r="33" spans="1:16" x14ac:dyDescent="0.25">
      <c r="A33" s="4">
        <v>32</v>
      </c>
      <c r="C33" t="s">
        <v>25</v>
      </c>
      <c r="D33">
        <v>17</v>
      </c>
      <c r="E33">
        <v>6</v>
      </c>
      <c r="F33">
        <v>2</v>
      </c>
      <c r="G33" s="3"/>
      <c r="J33" s="4">
        <v>32</v>
      </c>
      <c r="L33" t="s">
        <v>25</v>
      </c>
      <c r="M33" t="s">
        <v>26</v>
      </c>
      <c r="N33">
        <v>8</v>
      </c>
      <c r="O33">
        <v>8</v>
      </c>
      <c r="P33" s="3"/>
    </row>
    <row r="34" spans="1:16" x14ac:dyDescent="0.25">
      <c r="A34" s="4">
        <v>33</v>
      </c>
      <c r="C34" t="s">
        <v>25</v>
      </c>
      <c r="D34">
        <v>18</v>
      </c>
      <c r="E34">
        <v>6</v>
      </c>
      <c r="F34">
        <v>2</v>
      </c>
      <c r="G34" s="3"/>
      <c r="J34" s="4">
        <v>33</v>
      </c>
      <c r="L34" t="s">
        <v>25</v>
      </c>
      <c r="M34" t="s">
        <v>27</v>
      </c>
      <c r="N34">
        <v>8</v>
      </c>
      <c r="O34">
        <v>8</v>
      </c>
      <c r="P34" s="3"/>
    </row>
    <row r="35" spans="1:16" x14ac:dyDescent="0.25">
      <c r="A35" s="4">
        <v>34</v>
      </c>
      <c r="C35" t="s">
        <v>25</v>
      </c>
      <c r="D35">
        <v>19</v>
      </c>
      <c r="E35">
        <v>6</v>
      </c>
      <c r="F35">
        <v>2</v>
      </c>
      <c r="G35" s="3"/>
      <c r="J35" s="4">
        <v>34</v>
      </c>
      <c r="L35" t="s">
        <v>25</v>
      </c>
      <c r="M35" t="s">
        <v>19</v>
      </c>
      <c r="N35">
        <v>8</v>
      </c>
      <c r="O35">
        <v>8</v>
      </c>
      <c r="P35" s="3"/>
    </row>
    <row r="36" spans="1:16" x14ac:dyDescent="0.25">
      <c r="A36" s="4">
        <v>35</v>
      </c>
      <c r="C36" t="s">
        <v>25</v>
      </c>
      <c r="D36">
        <v>20</v>
      </c>
      <c r="E36">
        <v>6</v>
      </c>
      <c r="F36">
        <v>2</v>
      </c>
      <c r="G36" s="3"/>
      <c r="J36" s="4">
        <v>35</v>
      </c>
      <c r="L36" t="s">
        <v>25</v>
      </c>
      <c r="M36" t="s">
        <v>16</v>
      </c>
      <c r="N36">
        <v>8</v>
      </c>
      <c r="O36">
        <v>8</v>
      </c>
      <c r="P36" s="3"/>
    </row>
    <row r="37" spans="1:16" x14ac:dyDescent="0.25">
      <c r="A37" s="4">
        <v>36</v>
      </c>
      <c r="C37" t="s">
        <v>2</v>
      </c>
      <c r="D37">
        <v>21</v>
      </c>
      <c r="E37">
        <v>6</v>
      </c>
      <c r="F37">
        <v>2</v>
      </c>
      <c r="G37" s="3"/>
      <c r="J37" s="4">
        <v>36</v>
      </c>
      <c r="L37" t="s">
        <v>2</v>
      </c>
      <c r="M37" t="s">
        <v>22</v>
      </c>
      <c r="N37">
        <v>9</v>
      </c>
      <c r="O37">
        <v>9</v>
      </c>
      <c r="P37" s="3"/>
    </row>
    <row r="38" spans="1:16" x14ac:dyDescent="0.25">
      <c r="A38" s="4">
        <v>37</v>
      </c>
      <c r="C38" t="s">
        <v>2</v>
      </c>
      <c r="D38">
        <v>22</v>
      </c>
      <c r="E38">
        <v>7</v>
      </c>
      <c r="F38">
        <v>2</v>
      </c>
      <c r="G38" s="3"/>
      <c r="J38" s="4">
        <v>37</v>
      </c>
      <c r="L38" t="s">
        <v>2</v>
      </c>
      <c r="M38" t="s">
        <v>26</v>
      </c>
      <c r="N38">
        <v>9</v>
      </c>
      <c r="O38">
        <v>9</v>
      </c>
      <c r="P38" s="3"/>
    </row>
    <row r="39" spans="1:16" x14ac:dyDescent="0.25">
      <c r="A39" s="4">
        <v>38</v>
      </c>
      <c r="C39" t="s">
        <v>2</v>
      </c>
      <c r="D39">
        <v>23</v>
      </c>
      <c r="E39">
        <v>7</v>
      </c>
      <c r="F39">
        <v>2</v>
      </c>
      <c r="G39" s="3"/>
      <c r="J39" s="4">
        <v>38</v>
      </c>
      <c r="L39" t="s">
        <v>2</v>
      </c>
      <c r="M39" t="s">
        <v>27</v>
      </c>
      <c r="N39">
        <v>9</v>
      </c>
      <c r="O39">
        <v>9</v>
      </c>
      <c r="P39" s="3"/>
    </row>
    <row r="40" spans="1:16" x14ac:dyDescent="0.25">
      <c r="A40" s="4">
        <v>39</v>
      </c>
      <c r="C40" t="s">
        <v>2</v>
      </c>
      <c r="D40">
        <v>24</v>
      </c>
      <c r="E40">
        <v>7</v>
      </c>
      <c r="F40">
        <v>2</v>
      </c>
      <c r="G40" s="3"/>
      <c r="J40" s="4">
        <v>39</v>
      </c>
      <c r="L40" t="s">
        <v>2</v>
      </c>
      <c r="M40" t="s">
        <v>19</v>
      </c>
      <c r="N40">
        <v>9</v>
      </c>
      <c r="O40">
        <v>9</v>
      </c>
      <c r="P40" s="3"/>
    </row>
    <row r="41" spans="1:16" x14ac:dyDescent="0.25">
      <c r="A41" s="4">
        <v>40</v>
      </c>
      <c r="C41" t="s">
        <v>2</v>
      </c>
      <c r="D41">
        <v>25</v>
      </c>
      <c r="E41">
        <v>7</v>
      </c>
      <c r="F41">
        <v>2</v>
      </c>
      <c r="G41" s="3"/>
      <c r="J41" s="4">
        <v>40</v>
      </c>
      <c r="L41" t="s">
        <v>2</v>
      </c>
      <c r="M41" t="s">
        <v>16</v>
      </c>
      <c r="N41">
        <v>10</v>
      </c>
      <c r="O41">
        <v>10</v>
      </c>
      <c r="P41" s="3"/>
    </row>
    <row r="42" spans="1:16" x14ac:dyDescent="0.25">
      <c r="A42" s="4">
        <v>41</v>
      </c>
      <c r="C42" t="s">
        <v>2</v>
      </c>
      <c r="D42">
        <v>26</v>
      </c>
      <c r="E42">
        <v>7</v>
      </c>
      <c r="F42">
        <v>2</v>
      </c>
      <c r="G42" s="3"/>
      <c r="J42" s="4">
        <v>41</v>
      </c>
      <c r="L42" t="s">
        <v>2</v>
      </c>
      <c r="M42" t="s">
        <v>22</v>
      </c>
      <c r="N42">
        <v>10</v>
      </c>
      <c r="O42">
        <v>10</v>
      </c>
      <c r="P42" s="3"/>
    </row>
    <row r="43" spans="1:16" x14ac:dyDescent="0.25">
      <c r="A43" s="4">
        <v>42</v>
      </c>
      <c r="C43" t="s">
        <v>2</v>
      </c>
      <c r="D43">
        <v>27</v>
      </c>
      <c r="E43">
        <v>7</v>
      </c>
      <c r="F43">
        <v>2</v>
      </c>
      <c r="G43" s="3"/>
      <c r="J43" s="4">
        <v>42</v>
      </c>
      <c r="L43" t="s">
        <v>2</v>
      </c>
      <c r="M43" t="s">
        <v>26</v>
      </c>
      <c r="N43">
        <v>10</v>
      </c>
      <c r="O43">
        <v>10</v>
      </c>
      <c r="P43" s="3"/>
    </row>
    <row r="44" spans="1:16" x14ac:dyDescent="0.25">
      <c r="A44" s="4">
        <v>43</v>
      </c>
      <c r="C44" t="s">
        <v>2</v>
      </c>
      <c r="D44">
        <v>28</v>
      </c>
      <c r="E44">
        <v>7</v>
      </c>
      <c r="F44">
        <v>2</v>
      </c>
      <c r="G44" s="3"/>
      <c r="J44" s="4">
        <v>43</v>
      </c>
      <c r="L44" t="s">
        <v>2</v>
      </c>
      <c r="M44" t="s">
        <v>27</v>
      </c>
      <c r="N44">
        <v>11</v>
      </c>
      <c r="O44">
        <v>11</v>
      </c>
      <c r="P44" s="3"/>
    </row>
    <row r="45" spans="1:16" x14ac:dyDescent="0.25">
      <c r="A45" s="4">
        <v>44</v>
      </c>
      <c r="C45" t="s">
        <v>2</v>
      </c>
      <c r="D45">
        <v>29</v>
      </c>
      <c r="E45">
        <v>8</v>
      </c>
      <c r="F45">
        <v>2</v>
      </c>
      <c r="G45" s="3"/>
      <c r="J45" s="4">
        <v>44</v>
      </c>
      <c r="L45" t="s">
        <v>2</v>
      </c>
      <c r="M45" t="s">
        <v>19</v>
      </c>
      <c r="N45">
        <v>11</v>
      </c>
      <c r="O45">
        <v>11</v>
      </c>
      <c r="P45" s="3"/>
    </row>
    <row r="46" spans="1:16" x14ac:dyDescent="0.25">
      <c r="A46" s="4">
        <v>45</v>
      </c>
      <c r="C46" t="s">
        <v>2</v>
      </c>
      <c r="D46">
        <v>30</v>
      </c>
      <c r="E46">
        <v>8</v>
      </c>
      <c r="F46">
        <v>2</v>
      </c>
      <c r="G46" s="3"/>
      <c r="J46" s="4">
        <v>45</v>
      </c>
      <c r="L46" t="s">
        <v>2</v>
      </c>
      <c r="M46" t="s">
        <v>16</v>
      </c>
      <c r="N46">
        <v>11</v>
      </c>
      <c r="O46">
        <v>11</v>
      </c>
      <c r="P46" s="3"/>
    </row>
  </sheetData>
  <pageMargins left="0.7" right="0.7" top="0.75" bottom="0.75" header="0.3" footer="0.3"/>
  <ignoredErrors>
    <ignoredError sqref="U13:U15 T13:T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6E17-CBD1-4966-BC6E-86276A2F2396}">
  <dimension ref="A1:F27"/>
  <sheetViews>
    <sheetView workbookViewId="0">
      <selection activeCell="I7" sqref="I7"/>
    </sheetView>
  </sheetViews>
  <sheetFormatPr defaultRowHeight="15" x14ac:dyDescent="0.25"/>
  <cols>
    <col min="1" max="1" width="9.28515625" bestFit="1" customWidth="1"/>
    <col min="2" max="2" width="14.5703125" bestFit="1" customWidth="1"/>
    <col min="3" max="3" width="11.28515625" bestFit="1" customWidth="1"/>
    <col min="4" max="4" width="15" bestFit="1" customWidth="1"/>
    <col min="5" max="5" width="19.85546875" bestFit="1" customWidth="1"/>
    <col min="6" max="6" width="53.85546875" bestFit="1" customWidth="1"/>
  </cols>
  <sheetData>
    <row r="1" spans="1:6" ht="18" thickBot="1" x14ac:dyDescent="0.35">
      <c r="A1" s="8" t="s">
        <v>56</v>
      </c>
      <c r="B1" s="2" t="s">
        <v>57</v>
      </c>
      <c r="C1" s="2" t="s">
        <v>58</v>
      </c>
      <c r="D1" s="2" t="s">
        <v>59</v>
      </c>
      <c r="E1" s="6" t="s">
        <v>62</v>
      </c>
      <c r="F1" s="2" t="s">
        <v>60</v>
      </c>
    </row>
    <row r="2" spans="1:6" ht="15.75" thickTop="1" x14ac:dyDescent="0.25">
      <c r="A2" s="11">
        <v>1</v>
      </c>
      <c r="B2">
        <v>1</v>
      </c>
      <c r="C2">
        <v>38</v>
      </c>
      <c r="D2">
        <v>33</v>
      </c>
      <c r="E2" t="s">
        <v>63</v>
      </c>
      <c r="F2" s="3" t="s">
        <v>61</v>
      </c>
    </row>
    <row r="3" spans="1:6" x14ac:dyDescent="0.25">
      <c r="A3" s="9"/>
    </row>
    <row r="4" spans="1:6" x14ac:dyDescent="0.25">
      <c r="A4" s="9"/>
    </row>
    <row r="5" spans="1:6" x14ac:dyDescent="0.25">
      <c r="A5" s="9"/>
    </row>
    <row r="6" spans="1:6" x14ac:dyDescent="0.25">
      <c r="A6" s="9"/>
    </row>
    <row r="7" spans="1:6" x14ac:dyDescent="0.25">
      <c r="A7" s="9"/>
    </row>
    <row r="8" spans="1:6" x14ac:dyDescent="0.25">
      <c r="A8" s="9"/>
    </row>
    <row r="9" spans="1:6" x14ac:dyDescent="0.25">
      <c r="A9" s="9"/>
    </row>
    <row r="10" spans="1:6" x14ac:dyDescent="0.25">
      <c r="A10" s="9"/>
    </row>
    <row r="11" spans="1:6" x14ac:dyDescent="0.25">
      <c r="A11" s="9"/>
    </row>
    <row r="12" spans="1:6" x14ac:dyDescent="0.25">
      <c r="A12" s="9"/>
    </row>
    <row r="13" spans="1:6" x14ac:dyDescent="0.25">
      <c r="A13" s="9"/>
    </row>
    <row r="14" spans="1:6" x14ac:dyDescent="0.25">
      <c r="A14" s="9"/>
    </row>
    <row r="15" spans="1:6" x14ac:dyDescent="0.25">
      <c r="A15" s="9"/>
    </row>
    <row r="16" spans="1:6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 der Sanden</dc:creator>
  <cp:lastModifiedBy>Michael van der Sanden</cp:lastModifiedBy>
  <dcterms:created xsi:type="dcterms:W3CDTF">2023-11-28T15:13:40Z</dcterms:created>
  <dcterms:modified xsi:type="dcterms:W3CDTF">2023-12-06T16:06:15Z</dcterms:modified>
</cp:coreProperties>
</file>