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\Desktop\ADTA_5130\"/>
    </mc:Choice>
  </mc:AlternateContent>
  <xr:revisionPtr revIDLastSave="0" documentId="8_{B9A1434D-0EF4-4492-A170-5D3222DB6C8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14" sheetId="1" r:id="rId1"/>
    <sheet name="1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2" l="1"/>
  <c r="E16" i="2"/>
  <c r="E18" i="2"/>
  <c r="E20" i="2"/>
  <c r="D16" i="2"/>
  <c r="D17" i="2"/>
  <c r="D18" i="2"/>
  <c r="D19" i="2"/>
  <c r="D20" i="2"/>
  <c r="D15" i="2"/>
  <c r="C13" i="2"/>
  <c r="C11" i="2"/>
  <c r="I3" i="2"/>
  <c r="K3" i="2" s="1"/>
  <c r="C9" i="2"/>
  <c r="C5" i="2"/>
  <c r="E21" i="2" l="1"/>
</calcChain>
</file>

<file path=xl/sharedStrings.xml><?xml version="1.0" encoding="utf-8"?>
<sst xmlns="http://schemas.openxmlformats.org/spreadsheetml/2006/main" count="46" uniqueCount="36">
  <si>
    <t>Firm</t>
  </si>
  <si>
    <t>PE_Ratio</t>
  </si>
  <si>
    <t>A price-earnings ratio or P/E ratio is calculated as a firm’s share price compared to the income or profit earned by the firm per share. Generally, a high P/E ratio suggests that investors are expecting higher earnings growth in the future compared to firms with a lower P/E ratio. The accompanying table shows a portion of P/E ratios for 30 firms.</t>
  </si>
  <si>
    <t>P/E Ratio</t>
  </si>
  <si>
    <t>⋮</t>
  </si>
  <si>
    <r>
      <t>a.</t>
    </r>
    <r>
      <rPr>
        <sz val="14"/>
        <color rgb="FF252525"/>
        <rFont val="Arial"/>
        <family val="2"/>
      </rPr>
      <t> Calculate the 25th, 50th, and 75th percentiles. [Note: If you are using Excel to calculate percentiles, use the PERCENTILE.INC function.] </t>
    </r>
    <r>
      <rPr>
        <b/>
        <sz val="14"/>
        <color rgb="FFB11111"/>
        <rFont val="Arial"/>
        <family val="2"/>
      </rPr>
      <t>(Round your answers to 2 decimal places.)</t>
    </r>
  </si>
  <si>
    <r>
      <t>b-1.</t>
    </r>
    <r>
      <rPr>
        <sz val="14"/>
        <color rgb="FF252525"/>
        <rFont val="Arial"/>
        <family val="2"/>
      </rPr>
      <t> Select a box plot.</t>
    </r>
  </si>
  <si>
    <r>
      <t>b-2.</t>
    </r>
    <r>
      <rPr>
        <sz val="14"/>
        <color rgb="FF252525"/>
        <rFont val="Arial"/>
        <family val="2"/>
      </rPr>
      <t> Are there any outliers?</t>
    </r>
  </si>
  <si>
    <t>Yes</t>
  </si>
  <si>
    <t xml:space="preserve">No </t>
  </si>
  <si>
    <r>
      <t>b-3.</t>
    </r>
    <r>
      <rPr>
        <sz val="14"/>
        <color rgb="FF252525"/>
        <rFont val="Arial"/>
        <family val="2"/>
      </rPr>
      <t> Is the distribution symmetric?</t>
    </r>
  </si>
  <si>
    <t>No  the distributuin seems positively skewed</t>
  </si>
  <si>
    <t>No  the distributuin seemsNegatively skewed</t>
  </si>
  <si>
    <t>Yes  the distributuin symmetric</t>
  </si>
  <si>
    <t>?</t>
  </si>
  <si>
    <t>plotA, PlotB, Plot C</t>
  </si>
  <si>
    <t>Choose</t>
  </si>
  <si>
    <t>Consider the following sample data:</t>
  </si>
  <si>
    <r>
      <t>a. </t>
    </r>
    <r>
      <rPr>
        <sz val="14"/>
        <color rgb="FF252525"/>
        <rFont val="Arial"/>
        <family val="2"/>
      </rPr>
      <t>Calculate the range.</t>
    </r>
  </si>
  <si>
    <t xml:space="preserve">Range </t>
  </si>
  <si>
    <r>
      <t>b.</t>
    </r>
    <r>
      <rPr>
        <sz val="14"/>
        <color rgb="FF252525"/>
        <rFont val="Arial"/>
        <family val="2"/>
      </rPr>
      <t> Calculate MAD. </t>
    </r>
    <r>
      <rPr>
        <b/>
        <sz val="14"/>
        <color rgb="FFB11111"/>
        <rFont val="Inherit"/>
      </rPr>
      <t>(Round your intermediate calculations to at least 4 decimal places and final answer to 2 decimal places.)</t>
    </r>
  </si>
  <si>
    <r>
      <t>d.</t>
    </r>
    <r>
      <rPr>
        <sz val="14"/>
        <color rgb="FF252525"/>
        <rFont val="Arial"/>
        <family val="2"/>
      </rPr>
      <t> Calculate the sample standard deviation. </t>
    </r>
    <r>
      <rPr>
        <b/>
        <sz val="14"/>
        <color rgb="FFB11111"/>
        <rFont val="Inherit"/>
      </rPr>
      <t>(Round your intermediate calculations to at least 4 decimal places and final answer to 2 decimal places.)</t>
    </r>
  </si>
  <si>
    <t>Range = maximum value - Minimum value</t>
  </si>
  <si>
    <t xml:space="preserve">MAD </t>
  </si>
  <si>
    <t>MAD = sum of absolute difference from mean / number of sbsolute</t>
  </si>
  <si>
    <t>Mean_X</t>
  </si>
  <si>
    <t>N</t>
  </si>
  <si>
    <t>MeanX</t>
  </si>
  <si>
    <t>x-x</t>
  </si>
  <si>
    <t xml:space="preserve">Mad </t>
  </si>
  <si>
    <t>Total</t>
  </si>
  <si>
    <r>
      <t>b.</t>
    </r>
    <r>
      <rPr>
        <sz val="14"/>
        <color rgb="FF252525"/>
        <rFont val="Arial"/>
        <family val="2"/>
      </rPr>
      <t> Calculate MAD. </t>
    </r>
    <r>
      <rPr>
        <b/>
        <sz val="14"/>
        <color rgb="FFB11111"/>
        <rFont val="Inherit"/>
      </rPr>
      <t>(Round your intermediate calculations to at least 4 decimal places and final answer to 2 decimal places</t>
    </r>
  </si>
  <si>
    <t>MAD</t>
  </si>
  <si>
    <r>
      <t>c.</t>
    </r>
    <r>
      <rPr>
        <sz val="14"/>
        <color rgb="FF252525"/>
        <rFont val="Arial"/>
        <family val="2"/>
      </rPr>
      <t> Calculate the sample variance. </t>
    </r>
    <r>
      <rPr>
        <b/>
        <sz val="14"/>
        <color rgb="FFB11111"/>
        <rFont val="Inherit"/>
      </rPr>
      <t>(Round your intermediate calculations to at least 4 decimal places and final answer to 2 decimal places.)</t>
    </r>
  </si>
  <si>
    <t xml:space="preserve">simple Varinace </t>
  </si>
  <si>
    <t xml:space="preserve">simple standad  devation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</si>
</sst>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52525"/>
      <name val="Arial"/>
      <family val="2"/>
    </font>
    <font>
      <b/>
      <sz val="11"/>
      <color rgb="FF252525"/>
      <name val="Courier New"/>
      <family val="3"/>
    </font>
    <font>
      <sz val="11"/>
      <color rgb="FF252525"/>
      <name val="Courier New"/>
      <family val="3"/>
    </font>
    <font>
      <b/>
      <sz val="14"/>
      <color rgb="FF252525"/>
      <name val="Arial"/>
      <family val="2"/>
    </font>
    <font>
      <b/>
      <sz val="14"/>
      <color rgb="FFB11111"/>
      <name val="Arial"/>
      <family val="2"/>
    </font>
    <font>
      <b/>
      <sz val="14"/>
      <color rgb="FFB11111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C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5" borderId="0" xfId="0" applyFill="1"/>
    <xf numFmtId="0" fontId="0" fillId="5" borderId="1" xfId="0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1"/>
  <sheetViews>
    <sheetView workbookViewId="0">
      <selection activeCell="Q24" sqref="Q23:Q24"/>
    </sheetView>
  </sheetViews>
  <sheetFormatPr defaultRowHeight="15.5"/>
  <cols>
    <col min="1" max="1" width="5" style="1" bestFit="1" customWidth="1"/>
    <col min="2" max="2" width="9.54296875" style="1" bestFit="1" customWidth="1"/>
    <col min="6" max="6" width="8.1796875" bestFit="1" customWidth="1"/>
    <col min="7" max="7" width="11.1796875" customWidth="1"/>
  </cols>
  <sheetData>
    <row r="1" spans="1:7">
      <c r="A1" s="1" t="s">
        <v>0</v>
      </c>
      <c r="B1" s="1" t="s">
        <v>1</v>
      </c>
    </row>
    <row r="2" spans="1:7" ht="17.5">
      <c r="A2" s="2">
        <v>1</v>
      </c>
      <c r="B2" s="1">
        <v>14</v>
      </c>
      <c r="E2" s="3" t="s">
        <v>2</v>
      </c>
    </row>
    <row r="3" spans="1:7">
      <c r="A3" s="2">
        <v>2</v>
      </c>
      <c r="B3" s="1">
        <v>24</v>
      </c>
    </row>
    <row r="4" spans="1:7" ht="30">
      <c r="A4" s="2">
        <v>3</v>
      </c>
      <c r="B4" s="1">
        <v>13</v>
      </c>
      <c r="F4" s="4" t="s">
        <v>0</v>
      </c>
      <c r="G4" s="5" t="s">
        <v>3</v>
      </c>
    </row>
    <row r="5" spans="1:7">
      <c r="A5" s="2">
        <v>4</v>
      </c>
      <c r="B5" s="1">
        <v>49</v>
      </c>
      <c r="F5" s="6">
        <v>1</v>
      </c>
      <c r="G5" s="7">
        <v>14</v>
      </c>
    </row>
    <row r="6" spans="1:7">
      <c r="A6" s="2">
        <v>5</v>
      </c>
      <c r="B6" s="1">
        <v>15</v>
      </c>
      <c r="F6" s="8">
        <v>2</v>
      </c>
      <c r="G6" s="9">
        <v>24</v>
      </c>
    </row>
    <row r="7" spans="1:7">
      <c r="A7" s="2">
        <v>6</v>
      </c>
      <c r="B7" s="1">
        <v>12</v>
      </c>
      <c r="F7" s="6" t="s">
        <v>4</v>
      </c>
      <c r="G7" s="7" t="s">
        <v>4</v>
      </c>
    </row>
    <row r="8" spans="1:7">
      <c r="A8" s="2">
        <v>7</v>
      </c>
      <c r="B8" s="1">
        <v>11</v>
      </c>
      <c r="F8" s="8">
        <v>30</v>
      </c>
      <c r="G8" s="9">
        <v>16</v>
      </c>
    </row>
    <row r="9" spans="1:7">
      <c r="A9" s="2">
        <v>8</v>
      </c>
      <c r="B9" s="1">
        <v>7</v>
      </c>
    </row>
    <row r="10" spans="1:7" ht="18">
      <c r="A10" s="2">
        <v>9</v>
      </c>
      <c r="B10" s="1">
        <v>12</v>
      </c>
      <c r="D10" s="10" t="s">
        <v>5</v>
      </c>
    </row>
    <row r="11" spans="1:7">
      <c r="A11" s="2">
        <v>10</v>
      </c>
      <c r="B11" s="1">
        <v>20</v>
      </c>
    </row>
    <row r="12" spans="1:7" ht="18">
      <c r="A12" s="2">
        <v>11</v>
      </c>
      <c r="B12" s="1">
        <v>13</v>
      </c>
      <c r="E12" s="10" t="s">
        <v>6</v>
      </c>
    </row>
    <row r="13" spans="1:7">
      <c r="A13" s="2">
        <v>12</v>
      </c>
      <c r="B13" s="1">
        <v>10</v>
      </c>
      <c r="E13" t="s">
        <v>15</v>
      </c>
    </row>
    <row r="14" spans="1:7">
      <c r="A14" s="2">
        <v>13</v>
      </c>
      <c r="B14" s="1">
        <v>15</v>
      </c>
    </row>
    <row r="15" spans="1:7" ht="18">
      <c r="A15" s="2">
        <v>14</v>
      </c>
      <c r="B15" s="1">
        <v>8</v>
      </c>
      <c r="D15" t="s">
        <v>16</v>
      </c>
      <c r="E15" s="10" t="s">
        <v>7</v>
      </c>
    </row>
    <row r="16" spans="1:7">
      <c r="A16" s="2">
        <v>15</v>
      </c>
      <c r="B16" s="1">
        <v>19</v>
      </c>
      <c r="D16" s="11"/>
      <c r="E16" s="11" t="s">
        <v>8</v>
      </c>
    </row>
    <row r="17" spans="1:8">
      <c r="A17" s="2">
        <v>16</v>
      </c>
      <c r="B17" s="1">
        <v>11</v>
      </c>
      <c r="D17" s="11"/>
      <c r="E17" s="11" t="s">
        <v>9</v>
      </c>
    </row>
    <row r="18" spans="1:8" ht="18">
      <c r="A18" s="2">
        <v>17</v>
      </c>
      <c r="B18" s="1">
        <v>15</v>
      </c>
      <c r="E18" s="10" t="s">
        <v>10</v>
      </c>
    </row>
    <row r="19" spans="1:8">
      <c r="A19" s="2">
        <v>18</v>
      </c>
      <c r="B19" s="1">
        <v>17</v>
      </c>
      <c r="D19" t="s">
        <v>16</v>
      </c>
    </row>
    <row r="20" spans="1:8">
      <c r="A20" s="2">
        <v>19</v>
      </c>
      <c r="B20" s="1">
        <v>8</v>
      </c>
      <c r="D20" s="11" t="s">
        <v>14</v>
      </c>
      <c r="E20" s="11" t="s">
        <v>11</v>
      </c>
      <c r="F20" s="11"/>
      <c r="G20" s="11"/>
      <c r="H20" s="11"/>
    </row>
    <row r="21" spans="1:8">
      <c r="A21" s="2">
        <v>20</v>
      </c>
      <c r="B21" s="1">
        <v>19</v>
      </c>
      <c r="D21" s="11" t="s">
        <v>14</v>
      </c>
      <c r="E21" s="11" t="s">
        <v>12</v>
      </c>
      <c r="F21" s="11"/>
      <c r="G21" s="11"/>
      <c r="H21" s="11"/>
    </row>
    <row r="22" spans="1:8">
      <c r="A22" s="2">
        <v>21</v>
      </c>
      <c r="B22" s="1">
        <v>17</v>
      </c>
      <c r="D22" s="11" t="s">
        <v>14</v>
      </c>
      <c r="E22" s="11" t="s">
        <v>13</v>
      </c>
      <c r="F22" s="11"/>
      <c r="G22" s="11"/>
      <c r="H22" s="11"/>
    </row>
    <row r="23" spans="1:8">
      <c r="A23" s="2">
        <v>22</v>
      </c>
      <c r="B23" s="1">
        <v>17</v>
      </c>
    </row>
    <row r="24" spans="1:8">
      <c r="A24" s="2">
        <v>23</v>
      </c>
      <c r="B24" s="1">
        <v>11</v>
      </c>
    </row>
    <row r="25" spans="1:8">
      <c r="A25" s="2">
        <v>24</v>
      </c>
      <c r="B25" s="1">
        <v>21</v>
      </c>
    </row>
    <row r="26" spans="1:8">
      <c r="A26" s="2">
        <v>25</v>
      </c>
      <c r="B26" s="1">
        <v>20</v>
      </c>
    </row>
    <row r="27" spans="1:8">
      <c r="A27" s="2">
        <v>26</v>
      </c>
      <c r="B27" s="1">
        <v>18</v>
      </c>
    </row>
    <row r="28" spans="1:8">
      <c r="A28" s="2">
        <v>27</v>
      </c>
      <c r="B28" s="1">
        <v>13</v>
      </c>
    </row>
    <row r="29" spans="1:8">
      <c r="A29" s="2">
        <v>28</v>
      </c>
      <c r="B29" s="1">
        <v>44</v>
      </c>
    </row>
    <row r="30" spans="1:8">
      <c r="A30" s="2">
        <v>29</v>
      </c>
      <c r="B30" s="1">
        <v>14</v>
      </c>
    </row>
    <row r="31" spans="1:8">
      <c r="A31" s="2">
        <v>30</v>
      </c>
      <c r="B31" s="1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B4B8-E1B7-489E-86FB-2C4C7DA62FA5}">
  <dimension ref="B2:K40"/>
  <sheetViews>
    <sheetView tabSelected="1" workbookViewId="0">
      <selection activeCell="J4" sqref="J4"/>
    </sheetView>
  </sheetViews>
  <sheetFormatPr defaultRowHeight="14.5"/>
  <cols>
    <col min="2" max="2" width="15.36328125" customWidth="1"/>
  </cols>
  <sheetData>
    <row r="2" spans="2:11" ht="17.5">
      <c r="B2" s="12" t="s">
        <v>17</v>
      </c>
      <c r="C2" s="11"/>
      <c r="D2" s="11"/>
      <c r="E2" s="11"/>
      <c r="F2" s="11"/>
      <c r="G2" s="11"/>
      <c r="H2" s="11"/>
    </row>
    <row r="3" spans="2:11" s="16" customFormat="1">
      <c r="B3" s="15"/>
      <c r="C3" s="15">
        <v>41</v>
      </c>
      <c r="D3" s="15">
        <v>49</v>
      </c>
      <c r="E3" s="15">
        <v>28</v>
      </c>
      <c r="F3" s="15">
        <v>51</v>
      </c>
      <c r="G3" s="15">
        <v>37</v>
      </c>
      <c r="H3" s="15">
        <v>47</v>
      </c>
      <c r="I3" s="16">
        <f>SUM(C3:H3)</f>
        <v>253</v>
      </c>
      <c r="J3" s="16">
        <v>6</v>
      </c>
      <c r="K3" s="16">
        <f>I3/J3</f>
        <v>42.166666666666664</v>
      </c>
    </row>
    <row r="4" spans="2:11" ht="18">
      <c r="B4" s="10" t="s">
        <v>18</v>
      </c>
    </row>
    <row r="5" spans="2:11">
      <c r="B5" s="14" t="s">
        <v>19</v>
      </c>
      <c r="C5" s="11">
        <f>F3-G3</f>
        <v>14</v>
      </c>
      <c r="G5" t="s">
        <v>22</v>
      </c>
    </row>
    <row r="7" spans="2:11" ht="18">
      <c r="B7" s="10" t="s">
        <v>20</v>
      </c>
    </row>
    <row r="9" spans="2:11">
      <c r="B9" s="14" t="s">
        <v>23</v>
      </c>
      <c r="C9" s="11">
        <f>(C3+D3+E3+F3+G3+H3)/6</f>
        <v>42.166666666666664</v>
      </c>
      <c r="G9" t="s">
        <v>24</v>
      </c>
    </row>
    <row r="11" spans="2:11" ht="18">
      <c r="B11" s="10" t="s">
        <v>25</v>
      </c>
      <c r="C11">
        <f>C3+D3+E3+F3+G3+H3</f>
        <v>253</v>
      </c>
    </row>
    <row r="12" spans="2:11">
      <c r="B12" t="s">
        <v>26</v>
      </c>
      <c r="C12">
        <v>6</v>
      </c>
    </row>
    <row r="13" spans="2:11">
      <c r="B13" s="11" t="s">
        <v>27</v>
      </c>
      <c r="C13" s="11">
        <f>C11/C12</f>
        <v>42.166666666666664</v>
      </c>
    </row>
    <row r="14" spans="2:11">
      <c r="C14" t="s">
        <v>25</v>
      </c>
      <c r="D14" t="s">
        <v>28</v>
      </c>
    </row>
    <row r="15" spans="2:11">
      <c r="B15" s="11">
        <v>41</v>
      </c>
      <c r="C15" s="11">
        <v>42.17</v>
      </c>
      <c r="D15" s="11">
        <f>B15-C15</f>
        <v>-1.1700000000000017</v>
      </c>
      <c r="E15" s="11">
        <v>1.17</v>
      </c>
      <c r="F15" s="11"/>
    </row>
    <row r="16" spans="2:11">
      <c r="B16" s="11">
        <v>49</v>
      </c>
      <c r="C16" s="11">
        <v>42.17</v>
      </c>
      <c r="D16" s="11">
        <f t="shared" ref="D16:D20" si="0">B16-C16</f>
        <v>6.8299999999999983</v>
      </c>
      <c r="E16" s="11">
        <f t="shared" ref="E16:E20" si="1">D16</f>
        <v>6.8299999999999983</v>
      </c>
      <c r="F16" s="11"/>
    </row>
    <row r="17" spans="2:6">
      <c r="B17" s="11">
        <v>28</v>
      </c>
      <c r="C17" s="11">
        <v>42.17</v>
      </c>
      <c r="D17" s="11">
        <f t="shared" si="0"/>
        <v>-14.170000000000002</v>
      </c>
      <c r="E17" s="11">
        <v>14.17</v>
      </c>
      <c r="F17" s="11"/>
    </row>
    <row r="18" spans="2:6">
      <c r="B18" s="11">
        <v>51</v>
      </c>
      <c r="C18" s="11">
        <v>42.17</v>
      </c>
      <c r="D18" s="11">
        <f t="shared" si="0"/>
        <v>8.8299999999999983</v>
      </c>
      <c r="E18" s="11">
        <f t="shared" si="1"/>
        <v>8.8299999999999983</v>
      </c>
      <c r="F18" s="11"/>
    </row>
    <row r="19" spans="2:6">
      <c r="B19" s="11">
        <v>37</v>
      </c>
      <c r="C19" s="11">
        <v>42.17</v>
      </c>
      <c r="D19" s="11">
        <f t="shared" si="0"/>
        <v>-5.1700000000000017</v>
      </c>
      <c r="E19" s="11">
        <v>5.17</v>
      </c>
      <c r="F19" s="11"/>
    </row>
    <row r="20" spans="2:6">
      <c r="B20" s="11">
        <v>47</v>
      </c>
      <c r="C20" s="11">
        <v>42.17</v>
      </c>
      <c r="D20" s="11">
        <f t="shared" si="0"/>
        <v>4.8299999999999983</v>
      </c>
      <c r="E20" s="11">
        <f t="shared" si="1"/>
        <v>4.8299999999999983</v>
      </c>
      <c r="F20" s="11"/>
    </row>
    <row r="21" spans="2:6">
      <c r="B21" s="11"/>
      <c r="C21" s="11"/>
      <c r="D21" s="11" t="s">
        <v>30</v>
      </c>
      <c r="E21" s="11">
        <f>SUM(E15:E20)</f>
        <v>40.999999999999993</v>
      </c>
      <c r="F21" s="11"/>
    </row>
    <row r="22" spans="2:6">
      <c r="B22" s="11"/>
      <c r="C22" s="11"/>
      <c r="D22" s="11" t="s">
        <v>26</v>
      </c>
      <c r="E22" s="11">
        <v>6</v>
      </c>
      <c r="F22" s="11"/>
    </row>
    <row r="23" spans="2:6">
      <c r="D23" s="13" t="s">
        <v>29</v>
      </c>
      <c r="E23" s="13">
        <f>E21/E22</f>
        <v>6.8333333333333321</v>
      </c>
    </row>
    <row r="26" spans="2:6" ht="18">
      <c r="B26" s="10" t="s">
        <v>31</v>
      </c>
    </row>
    <row r="28" spans="2:6">
      <c r="B28" s="11" t="s">
        <v>32</v>
      </c>
      <c r="C28" s="11" t="s">
        <v>14</v>
      </c>
    </row>
    <row r="32" spans="2:6" ht="18">
      <c r="B32" s="10" t="s">
        <v>33</v>
      </c>
    </row>
    <row r="34" spans="2:4">
      <c r="B34" s="11" t="s">
        <v>34</v>
      </c>
      <c r="C34" s="11" t="s">
        <v>14</v>
      </c>
    </row>
    <row r="37" spans="2:4" ht="18">
      <c r="B37" s="10" t="s">
        <v>21</v>
      </c>
    </row>
    <row r="40" spans="2:4">
      <c r="B40" s="11" t="s">
        <v>35</v>
      </c>
      <c r="C40" s="11"/>
      <c r="D40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YOG</cp:lastModifiedBy>
  <dcterms:created xsi:type="dcterms:W3CDTF">2020-09-26T04:59:32Z</dcterms:created>
  <dcterms:modified xsi:type="dcterms:W3CDTF">2023-06-09T21:43:59Z</dcterms:modified>
</cp:coreProperties>
</file>