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ev\FMT4\FMT4 Data\Belfirst\"/>
    </mc:Choice>
  </mc:AlternateContent>
  <bookViews>
    <workbookView xWindow="225" yWindow="525" windowWidth="7350" windowHeight="7350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AD21" i="1" l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7" i="1"/>
  <c r="AD18" i="1"/>
  <c r="AD19" i="1"/>
  <c r="AD20" i="1"/>
  <c r="AD14" i="1"/>
  <c r="AD15" i="1"/>
  <c r="AD16" i="1"/>
  <c r="AD12" i="1"/>
  <c r="AD7" i="1"/>
  <c r="AD9" i="1"/>
  <c r="AD8" i="1"/>
</calcChain>
</file>

<file path=xl/sharedStrings.xml><?xml version="1.0" encoding="utf-8"?>
<sst xmlns="http://schemas.openxmlformats.org/spreadsheetml/2006/main" count="468" uniqueCount="350">
  <si>
    <t>VLAAMSE VERVOERMAATSCHAPPIJ - DE LIJN</t>
  </si>
  <si>
    <t>2800 MECHELEN (BE)</t>
  </si>
  <si>
    <t>BvD ID number</t>
  </si>
  <si>
    <t>BE0242069537</t>
  </si>
  <si>
    <t>Not publicly quoted</t>
  </si>
  <si>
    <t>The GUO of this controlled subsidiary is VLAAMSE GEWEST</t>
  </si>
  <si>
    <t>Balance sheet</t>
  </si>
  <si>
    <t>Unconsolidated accounts</t>
  </si>
  <si>
    <t>31/12/2014</t>
  </si>
  <si>
    <t>31/12/2013</t>
  </si>
  <si>
    <t>31/12/2012</t>
  </si>
  <si>
    <t>31/12/2011</t>
  </si>
  <si>
    <t>31/12/2010</t>
  </si>
  <si>
    <t>31/12/2009</t>
  </si>
  <si>
    <t>31/12/2008</t>
  </si>
  <si>
    <t>31/12/2007</t>
  </si>
  <si>
    <t>31/12/2006</t>
  </si>
  <si>
    <t>31/12/2005</t>
  </si>
  <si>
    <t>th EUR</t>
  </si>
  <si>
    <t xml:space="preserve"> ASSETS</t>
  </si>
  <si>
    <t>20/28</t>
  </si>
  <si>
    <t xml:space="preserve"> Fixed assets</t>
  </si>
  <si>
    <t>20</t>
  </si>
  <si>
    <t xml:space="preserve"> Formation expenses</t>
  </si>
  <si>
    <t>n.a.</t>
  </si>
  <si>
    <t>21</t>
  </si>
  <si>
    <t xml:space="preserve"> Intangible fixed assets</t>
  </si>
  <si>
    <t>22/27</t>
  </si>
  <si>
    <t xml:space="preserve"> Tangible fixed assets</t>
  </si>
  <si>
    <t>22</t>
  </si>
  <si>
    <t xml:space="preserve">  Land and buildings</t>
  </si>
  <si>
    <t>23</t>
  </si>
  <si>
    <t xml:space="preserve">  Plant, machinery and equipment</t>
  </si>
  <si>
    <t>24</t>
  </si>
  <si>
    <t xml:space="preserve">  Furniture and vehicles</t>
  </si>
  <si>
    <t>25</t>
  </si>
  <si>
    <t xml:space="preserve">  Leasing and other similar rights</t>
  </si>
  <si>
    <t>26</t>
  </si>
  <si>
    <t xml:space="preserve">  Other tangible assets</t>
  </si>
  <si>
    <t>27</t>
  </si>
  <si>
    <t xml:space="preserve">  Assets under construction, advance payments</t>
  </si>
  <si>
    <t>28</t>
  </si>
  <si>
    <t xml:space="preserve"> Financial assets</t>
  </si>
  <si>
    <t>280/1</t>
  </si>
  <si>
    <t xml:space="preserve">  Affiliated enterprises</t>
  </si>
  <si>
    <t>280</t>
  </si>
  <si>
    <t xml:space="preserve">   Investments in affiliated enterprises</t>
  </si>
  <si>
    <t>281</t>
  </si>
  <si>
    <t xml:space="preserve">   Amounts receivable from affiliated enterprises</t>
  </si>
  <si>
    <t>282/3</t>
  </si>
  <si>
    <t xml:space="preserve">  Other enterprises linked by participating interests</t>
  </si>
  <si>
    <t>282</t>
  </si>
  <si>
    <t xml:space="preserve">   Investments in enterpr. linked by participating interests</t>
  </si>
  <si>
    <t>283</t>
  </si>
  <si>
    <t xml:space="preserve">   Amounts receivable from enterpr. linked by particip.interests</t>
  </si>
  <si>
    <t>284/8</t>
  </si>
  <si>
    <t xml:space="preserve">  Other financial assets</t>
  </si>
  <si>
    <t>284</t>
  </si>
  <si>
    <t xml:space="preserve">   Shares in other financial assets</t>
  </si>
  <si>
    <t>285/8</t>
  </si>
  <si>
    <t xml:space="preserve">   Amounts received &amp; cash guarantee from other financ. assets</t>
  </si>
  <si>
    <t>29/58</t>
  </si>
  <si>
    <t xml:space="preserve"> Current assets</t>
  </si>
  <si>
    <t>29</t>
  </si>
  <si>
    <t xml:space="preserve"> Amounts receivable after one year</t>
  </si>
  <si>
    <t>290</t>
  </si>
  <si>
    <t xml:space="preserve">  Trade debtors receivable after one year</t>
  </si>
  <si>
    <t>291</t>
  </si>
  <si>
    <t xml:space="preserve">  Other amounts receivable after one year</t>
  </si>
  <si>
    <t>3</t>
  </si>
  <si>
    <t xml:space="preserve"> Stocks and contracts in progress</t>
  </si>
  <si>
    <t>30/36</t>
  </si>
  <si>
    <t xml:space="preserve">  Stocks</t>
  </si>
  <si>
    <t>30/31</t>
  </si>
  <si>
    <t xml:space="preserve">   Raw materials and consumables</t>
  </si>
  <si>
    <t>32</t>
  </si>
  <si>
    <t xml:space="preserve">   Work in progress</t>
  </si>
  <si>
    <t>33</t>
  </si>
  <si>
    <t xml:space="preserve">   Finished goods</t>
  </si>
  <si>
    <t>34</t>
  </si>
  <si>
    <t xml:space="preserve">   Goods purchased for resale</t>
  </si>
  <si>
    <t>35</t>
  </si>
  <si>
    <t xml:space="preserve">   Immovable property for resale</t>
  </si>
  <si>
    <t>36</t>
  </si>
  <si>
    <t xml:space="preserve">   Advance payments</t>
  </si>
  <si>
    <t>37</t>
  </si>
  <si>
    <t xml:space="preserve">  Contracts in progress</t>
  </si>
  <si>
    <t>40/41</t>
  </si>
  <si>
    <t xml:space="preserve"> Amounts receivable within one year</t>
  </si>
  <si>
    <t>40</t>
  </si>
  <si>
    <t xml:space="preserve">  Trade debtors receivable within one year</t>
  </si>
  <si>
    <t>41</t>
  </si>
  <si>
    <t xml:space="preserve">  Other amounts receivable within one year</t>
  </si>
  <si>
    <t>50/53</t>
  </si>
  <si>
    <t xml:space="preserve"> Investments</t>
  </si>
  <si>
    <t>50</t>
  </si>
  <si>
    <t xml:space="preserve">  Own shares</t>
  </si>
  <si>
    <t>51/53</t>
  </si>
  <si>
    <t xml:space="preserve">  Other investments and deposits</t>
  </si>
  <si>
    <t>54/58</t>
  </si>
  <si>
    <t xml:space="preserve"> Cash at bank and in hand</t>
  </si>
  <si>
    <t>490/1</t>
  </si>
  <si>
    <t xml:space="preserve"> Deferred charges and accrued income</t>
  </si>
  <si>
    <t>20/58</t>
  </si>
  <si>
    <t xml:space="preserve"> Total assets</t>
  </si>
  <si>
    <t xml:space="preserve"> LIABILITIES</t>
  </si>
  <si>
    <t>10/15</t>
  </si>
  <si>
    <t xml:space="preserve"> Capital and reserves</t>
  </si>
  <si>
    <t>10</t>
  </si>
  <si>
    <t xml:space="preserve"> Capital</t>
  </si>
  <si>
    <t>100</t>
  </si>
  <si>
    <t xml:space="preserve">  Issued capital</t>
  </si>
  <si>
    <t>101</t>
  </si>
  <si>
    <t xml:space="preserve">  Uncalled capital</t>
  </si>
  <si>
    <t>11</t>
  </si>
  <si>
    <t xml:space="preserve"> Share premium account</t>
  </si>
  <si>
    <t>12</t>
  </si>
  <si>
    <t xml:space="preserve"> Revaluation surpluses</t>
  </si>
  <si>
    <t>13</t>
  </si>
  <si>
    <t xml:space="preserve"> Reserves</t>
  </si>
  <si>
    <t>130</t>
  </si>
  <si>
    <t xml:space="preserve">  Legal reserve</t>
  </si>
  <si>
    <t>131</t>
  </si>
  <si>
    <t xml:space="preserve">  Reserves not available</t>
  </si>
  <si>
    <t>1310</t>
  </si>
  <si>
    <t xml:space="preserve">   Reserves not available : in respect of own shares held</t>
  </si>
  <si>
    <t>1311</t>
  </si>
  <si>
    <t xml:space="preserve">   Other non available reserves</t>
  </si>
  <si>
    <t>132</t>
  </si>
  <si>
    <t xml:space="preserve">  Untaxed reserves</t>
  </si>
  <si>
    <t>133</t>
  </si>
  <si>
    <t xml:space="preserve">  Reserves available</t>
  </si>
  <si>
    <t>14</t>
  </si>
  <si>
    <t xml:space="preserve"> Accumulated P/L</t>
  </si>
  <si>
    <t>15</t>
  </si>
  <si>
    <t xml:space="preserve"> Investment grants</t>
  </si>
  <si>
    <t>19</t>
  </si>
  <si>
    <t xml:space="preserve"> Avance aux associés sur rép. actif net</t>
  </si>
  <si>
    <t>16</t>
  </si>
  <si>
    <t xml:space="preserve"> Provisions &amp; postponed taxes</t>
  </si>
  <si>
    <t>160/5</t>
  </si>
  <si>
    <t xml:space="preserve"> Provisions for liabilities and charges</t>
  </si>
  <si>
    <t>160</t>
  </si>
  <si>
    <t xml:space="preserve">  Pensions and similar obligations (provisions)</t>
  </si>
  <si>
    <t>161</t>
  </si>
  <si>
    <t xml:space="preserve">  Taxation (provisions)</t>
  </si>
  <si>
    <t>162</t>
  </si>
  <si>
    <t xml:space="preserve">  Major repairs and maintenance (provisions)</t>
  </si>
  <si>
    <t>163/5</t>
  </si>
  <si>
    <t xml:space="preserve">  Provisions for other liabilities &amp; charges</t>
  </si>
  <si>
    <t>168</t>
  </si>
  <si>
    <t xml:space="preserve"> Postponed taxes</t>
  </si>
  <si>
    <t>17/49</t>
  </si>
  <si>
    <t xml:space="preserve"> Amounts payable</t>
  </si>
  <si>
    <t>17</t>
  </si>
  <si>
    <t xml:space="preserve"> Debts payable after 1 year</t>
  </si>
  <si>
    <t>170/4</t>
  </si>
  <si>
    <t xml:space="preserve">  Financial debts payable after 1 year</t>
  </si>
  <si>
    <t>170</t>
  </si>
  <si>
    <t xml:space="preserve">   Subordinated loans payable after 1 year</t>
  </si>
  <si>
    <t>171</t>
  </si>
  <si>
    <t xml:space="preserve">   Unsubordinated debentures payable after 1 year</t>
  </si>
  <si>
    <t>172</t>
  </si>
  <si>
    <t xml:space="preserve">   Leasing and other similar rights payable after 1 year</t>
  </si>
  <si>
    <t>173</t>
  </si>
  <si>
    <t xml:space="preserve">   Credit institutions (debts payable after 1 year)</t>
  </si>
  <si>
    <t>174</t>
  </si>
  <si>
    <t xml:space="preserve">   Other loans payable after 1 year</t>
  </si>
  <si>
    <t>175</t>
  </si>
  <si>
    <t xml:space="preserve">  Trade debts payable after 1 year</t>
  </si>
  <si>
    <t>1750</t>
  </si>
  <si>
    <t xml:space="preserve">   Suppliers payable after 1 year</t>
  </si>
  <si>
    <t>1751</t>
  </si>
  <si>
    <t xml:space="preserve">   Bills of exchange payable after 1 year</t>
  </si>
  <si>
    <t>176</t>
  </si>
  <si>
    <t xml:space="preserve">  Advances received on contracts in progress payable after 1 year</t>
  </si>
  <si>
    <t>178/9</t>
  </si>
  <si>
    <t xml:space="preserve">  Other amounts payable after 1 year</t>
  </si>
  <si>
    <t>42/48</t>
  </si>
  <si>
    <t xml:space="preserve"> Debts payable within 1 year</t>
  </si>
  <si>
    <t>42</t>
  </si>
  <si>
    <t xml:space="preserve">  Currrent portion of debts after one year</t>
  </si>
  <si>
    <t>43</t>
  </si>
  <si>
    <t xml:space="preserve">  Financial debts payable within  1 year</t>
  </si>
  <si>
    <t>430/8</t>
  </si>
  <si>
    <t xml:space="preserve">   Credit institutions (debts payable within   1 year)</t>
  </si>
  <si>
    <t>439</t>
  </si>
  <si>
    <t xml:space="preserve">   Other loans payable within 1 year</t>
  </si>
  <si>
    <t>44</t>
  </si>
  <si>
    <t xml:space="preserve">  Trade debts payable within 1 year</t>
  </si>
  <si>
    <t>440/4</t>
  </si>
  <si>
    <t xml:space="preserve">   Suppliers payable within  1 year</t>
  </si>
  <si>
    <t>441</t>
  </si>
  <si>
    <t xml:space="preserve">   Bills of exchange payable within  1 year</t>
  </si>
  <si>
    <t>46</t>
  </si>
  <si>
    <t xml:space="preserve">  Advances received on contracts in progress payable within  1 year</t>
  </si>
  <si>
    <t>45</t>
  </si>
  <si>
    <t xml:space="preserve">  Taxes, remuneration and social security payable within  1 year</t>
  </si>
  <si>
    <t>450/3</t>
  </si>
  <si>
    <t xml:space="preserve">   Taxes payable within  1 year</t>
  </si>
  <si>
    <t>454/9</t>
  </si>
  <si>
    <t xml:space="preserve">   Remuneration and social security payable within  1 year</t>
  </si>
  <si>
    <t>47/48</t>
  </si>
  <si>
    <t xml:space="preserve">  Other amounts payable within 1 year</t>
  </si>
  <si>
    <t>492/3</t>
  </si>
  <si>
    <t xml:space="preserve"> Accrued charges and deferred income</t>
  </si>
  <si>
    <t>10/49</t>
  </si>
  <si>
    <t xml:space="preserve"> Total liabilities</t>
  </si>
  <si>
    <t>9090</t>
  </si>
  <si>
    <t xml:space="preserve"> Average number of employees</t>
  </si>
  <si>
    <t>9087</t>
  </si>
  <si>
    <t xml:space="preserve"> Idem, full-time employed</t>
  </si>
  <si>
    <t>Profit/loss accounts</t>
  </si>
  <si>
    <t xml:space="preserve"> LAYOUT OF THE INCOME STATEMENT</t>
  </si>
  <si>
    <t>70/74-60-61</t>
  </si>
  <si>
    <t xml:space="preserve"> Net added value</t>
  </si>
  <si>
    <t>70/74</t>
  </si>
  <si>
    <t xml:space="preserve"> Operating income</t>
  </si>
  <si>
    <t>70</t>
  </si>
  <si>
    <t xml:space="preserve">  Turnover</t>
  </si>
  <si>
    <t>71</t>
  </si>
  <si>
    <t xml:space="preserve">  Increase , decrease  in stocks of finished goods, work and contracts in progress</t>
  </si>
  <si>
    <t>72</t>
  </si>
  <si>
    <t xml:space="preserve">  Fixed assets - own construction</t>
  </si>
  <si>
    <t>74</t>
  </si>
  <si>
    <t xml:space="preserve">  Other operating income</t>
  </si>
  <si>
    <t>60/64</t>
  </si>
  <si>
    <t xml:space="preserve"> Operating charges</t>
  </si>
  <si>
    <t>60</t>
  </si>
  <si>
    <t xml:space="preserve">  Raw materials, consumables</t>
  </si>
  <si>
    <t>600/8</t>
  </si>
  <si>
    <t xml:space="preserve">   Purchases of raw materials, consumables</t>
  </si>
  <si>
    <t>609</t>
  </si>
  <si>
    <t xml:space="preserve">   Increase, decrease in stock of raw materials, consumables</t>
  </si>
  <si>
    <t>61</t>
  </si>
  <si>
    <t xml:space="preserve">  Services and other goods</t>
  </si>
  <si>
    <t>62</t>
  </si>
  <si>
    <t xml:space="preserve">  Remunerations, social security costs, pensions</t>
  </si>
  <si>
    <t>630</t>
  </si>
  <si>
    <t xml:space="preserve">  Depreciation of and other amounts written off formation expenses, intangible and tangible fixed assets</t>
  </si>
  <si>
    <t>631/4</t>
  </si>
  <si>
    <t xml:space="preserve">  Amounts written off stocks, contracts in progress and trade debtors</t>
  </si>
  <si>
    <t>635/7</t>
  </si>
  <si>
    <t xml:space="preserve">  Provisions for liabilities and charges</t>
  </si>
  <si>
    <t>640/8</t>
  </si>
  <si>
    <t xml:space="preserve">  Other operating charges</t>
  </si>
  <si>
    <t>649</t>
  </si>
  <si>
    <t xml:space="preserve">  Operating charges carried on the assets as reorganization costs</t>
  </si>
  <si>
    <t>9901</t>
  </si>
  <si>
    <t xml:space="preserve"> Operating P/L</t>
  </si>
  <si>
    <t>75</t>
  </si>
  <si>
    <t xml:space="preserve"> Financial income</t>
  </si>
  <si>
    <t>750</t>
  </si>
  <si>
    <t xml:space="preserve">  Income from financial fixed assets</t>
  </si>
  <si>
    <t>751</t>
  </si>
  <si>
    <t xml:space="preserve">  Income from current assets</t>
  </si>
  <si>
    <t>752/9</t>
  </si>
  <si>
    <t xml:space="preserve">  Other financial income</t>
  </si>
  <si>
    <t>65</t>
  </si>
  <si>
    <t xml:space="preserve"> Financial charges</t>
  </si>
  <si>
    <t>650</t>
  </si>
  <si>
    <t xml:space="preserve">  Debt charges</t>
  </si>
  <si>
    <t>651</t>
  </si>
  <si>
    <t xml:space="preserve">  Amounts written off current assets other than mentioned in II.E</t>
  </si>
  <si>
    <t>652/9</t>
  </si>
  <si>
    <t xml:space="preserve">  Other financial charges</t>
  </si>
  <si>
    <t>9902</t>
  </si>
  <si>
    <t xml:space="preserve"> Current P/L before taxes</t>
  </si>
  <si>
    <t>76</t>
  </si>
  <si>
    <t xml:space="preserve"> Extraordinary income</t>
  </si>
  <si>
    <t>760</t>
  </si>
  <si>
    <t xml:space="preserve">  Adjustustments to depreciations of and other amounts written off intangible &amp; tangible fixed assets</t>
  </si>
  <si>
    <t>761</t>
  </si>
  <si>
    <t xml:space="preserve">  Adjustments to amounts written off financial fixed assets</t>
  </si>
  <si>
    <t>762</t>
  </si>
  <si>
    <t xml:space="preserve">  Adjustments to provisions for extraordinary liabilities and charges</t>
  </si>
  <si>
    <t>763</t>
  </si>
  <si>
    <t xml:space="preserve">  Gain on disposal of fixed assets</t>
  </si>
  <si>
    <t>764/9</t>
  </si>
  <si>
    <t xml:space="preserve">  Other extraordinary income</t>
  </si>
  <si>
    <t>66</t>
  </si>
  <si>
    <t xml:space="preserve"> Extraordinary charges</t>
  </si>
  <si>
    <t>660</t>
  </si>
  <si>
    <t xml:space="preserve">  Extraordinary depreciations of and extraordinary amounts written off formation expenses, intangible and tangible fixed assets</t>
  </si>
  <si>
    <t>661</t>
  </si>
  <si>
    <t xml:space="preserve">  Amounts written off financial fixed assets</t>
  </si>
  <si>
    <t>662</t>
  </si>
  <si>
    <t xml:space="preserve">  Provisions for extraordinary liab. &amp; charges</t>
  </si>
  <si>
    <t>663</t>
  </si>
  <si>
    <t xml:space="preserve">  Loss on disposal of fixed assets</t>
  </si>
  <si>
    <t>664/8</t>
  </si>
  <si>
    <t xml:space="preserve">  Other extraordinary charges</t>
  </si>
  <si>
    <t>669</t>
  </si>
  <si>
    <t>9903</t>
  </si>
  <si>
    <t xml:space="preserve"> P/L of exercice before taxes</t>
  </si>
  <si>
    <t>780</t>
  </si>
  <si>
    <t xml:space="preserve"> Transfer from postponed taxes</t>
  </si>
  <si>
    <t>680</t>
  </si>
  <si>
    <t xml:space="preserve"> Transfer to postponed taxes</t>
  </si>
  <si>
    <t>67/77</t>
  </si>
  <si>
    <t xml:space="preserve"> Income taxes</t>
  </si>
  <si>
    <t>670/3</t>
  </si>
  <si>
    <t xml:space="preserve">  Income taxes</t>
  </si>
  <si>
    <t>77</t>
  </si>
  <si>
    <t xml:space="preserve">  Adjustment of income taxes and write-back of tax provisions</t>
  </si>
  <si>
    <t>9904</t>
  </si>
  <si>
    <t xml:space="preserve"> P/L for the year after taxes</t>
  </si>
  <si>
    <t>789</t>
  </si>
  <si>
    <t xml:space="preserve"> Transfer from untaxed reserves</t>
  </si>
  <si>
    <t>689</t>
  </si>
  <si>
    <t xml:space="preserve"> Transfer to untaxed reserves</t>
  </si>
  <si>
    <t>9905</t>
  </si>
  <si>
    <t xml:space="preserve"> Profit for the year</t>
  </si>
  <si>
    <t xml:space="preserve"> APPROPRIATION ACCOUNT</t>
  </si>
  <si>
    <t>9906</t>
  </si>
  <si>
    <t xml:space="preserve"> Profit to be appropriated</t>
  </si>
  <si>
    <t xml:space="preserve">  Profit for the year</t>
  </si>
  <si>
    <t>14P</t>
  </si>
  <si>
    <t xml:space="preserve">  Profit brought forward</t>
  </si>
  <si>
    <t>791/2</t>
  </si>
  <si>
    <t xml:space="preserve"> Transfers from capital &amp; reserves</t>
  </si>
  <si>
    <t>791</t>
  </si>
  <si>
    <t xml:space="preserve">  Transfers from capital &amp; share premium account</t>
  </si>
  <si>
    <t>792</t>
  </si>
  <si>
    <t xml:space="preserve">  Transfers from reserves</t>
  </si>
  <si>
    <t>691/2</t>
  </si>
  <si>
    <t xml:space="preserve"> Appropriations to capital (1987) and reserves (1985 and 1986)</t>
  </si>
  <si>
    <t>691</t>
  </si>
  <si>
    <t xml:space="preserve">  Appropriations to the capital and share premium (in 1987)</t>
  </si>
  <si>
    <t>6920</t>
  </si>
  <si>
    <t xml:space="preserve">  Appropriations to the legal reserve</t>
  </si>
  <si>
    <t>6921</t>
  </si>
  <si>
    <t xml:space="preserve">  Appropriations to other reserves</t>
  </si>
  <si>
    <t xml:space="preserve"> Profit/loss to be carried forward</t>
  </si>
  <si>
    <t>794</t>
  </si>
  <si>
    <t xml:space="preserve"> Owner's contribution in losses</t>
  </si>
  <si>
    <t>694/6</t>
  </si>
  <si>
    <t xml:space="preserve"> Distribution of profit</t>
  </si>
  <si>
    <t>694</t>
  </si>
  <si>
    <t xml:space="preserve">  Distribution of profit : dividends</t>
  </si>
  <si>
    <t>695</t>
  </si>
  <si>
    <t xml:space="preserve">  Distribution of profit : director's entitlements</t>
  </si>
  <si>
    <t>696</t>
  </si>
  <si>
    <t xml:space="preserve">  Distribution of profit : other allocations</t>
  </si>
  <si>
    <t>XML codes voor finan.xml</t>
  </si>
  <si>
    <t>&lt;?xml version="1.0" encoding="utf-8"?&gt;&lt;finanData xmlns:xsi="http://www.w3.org/2001/XMLSchema-instance" xmlns:xsd="http://www.w3.org/2001/XMLSchema"&gt;</t>
  </si>
  <si>
    <t>&lt;header&gt;</t>
  </si>
  <si>
    <t>&lt;/header&gt;</t>
  </si>
  <si>
    <t>&lt;accounts&gt;</t>
  </si>
  <si>
    <t>&lt;/accounts&gt;&lt;/finanData&gt;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</si>
</sst>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8" x14ac:knownFonts="1">
    <font>
      <sz val="11"/>
      <color rgb="FF000000"/>
      <name val="Calibri"/>
    </font>
    <font>
      <b/>
      <sz val="10.5"/>
      <color rgb="FF003366"/>
      <name val="Verdana"/>
      <family val="2"/>
    </font>
    <font>
      <sz val="8.5"/>
      <color rgb="FF333333"/>
      <name val="Verdana"/>
      <family val="2"/>
    </font>
    <font>
      <b/>
      <sz val="8.5"/>
      <color rgb="FF003366"/>
      <name val="Verdana"/>
      <family val="2"/>
    </font>
    <font>
      <sz val="8.5"/>
      <color rgb="FF003366"/>
      <name val="Verdana"/>
      <family val="2"/>
    </font>
    <font>
      <sz val="8.5"/>
      <color rgb="FF000000"/>
      <name val="Verdana"/>
      <family val="2"/>
    </font>
    <font>
      <b/>
      <sz val="8.5"/>
      <color rgb="FF333333"/>
      <name val="Verdana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2CBEA"/>
      </patternFill>
    </fill>
    <fill>
      <patternFill patternType="solid">
        <fgColor rgb="FFF2F2F2"/>
      </patternFill>
    </fill>
    <fill>
      <patternFill patternType="solid">
        <fgColor rgb="FFD1D6DC"/>
      </patternFill>
    </fill>
  </fills>
  <borders count="3">
    <border>
      <left/>
      <right/>
      <top/>
      <bottom/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5" fillId="4" borderId="0" xfId="0" applyFont="1" applyFill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right" vertical="top"/>
    </xf>
    <xf numFmtId="0" fontId="0" fillId="2" borderId="2" xfId="0" applyFill="1" applyBorder="1"/>
    <xf numFmtId="0" fontId="5" fillId="2" borderId="2" xfId="0" applyFont="1" applyFill="1" applyBorder="1" applyAlignment="1">
      <alignment horizontal="left" vertical="top" wrapText="1"/>
    </xf>
    <xf numFmtId="0" fontId="0" fillId="5" borderId="2" xfId="0" applyFill="1" applyBorder="1"/>
    <xf numFmtId="0" fontId="2" fillId="2" borderId="2" xfId="0" applyFont="1" applyFill="1" applyBorder="1" applyAlignment="1">
      <alignment horizontal="right" vertical="top" wrapText="1"/>
    </xf>
    <xf numFmtId="0" fontId="0" fillId="4" borderId="0" xfId="0" applyFill="1"/>
    <xf numFmtId="0" fontId="5" fillId="4" borderId="0" xfId="0" applyFont="1" applyFill="1" applyAlignment="1">
      <alignment horizontal="right" vertical="top" wrapText="1"/>
    </xf>
    <xf numFmtId="0" fontId="0" fillId="2" borderId="0" xfId="0" applyFill="1"/>
    <xf numFmtId="0" fontId="5" fillId="4" borderId="2" xfId="0" applyFont="1" applyFill="1" applyBorder="1" applyAlignment="1">
      <alignment horizontal="right" vertical="top" wrapText="1"/>
    </xf>
    <xf numFmtId="0" fontId="6" fillId="5" borderId="2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0" fillId="2" borderId="1" xfId="0" applyFill="1" applyBorder="1"/>
    <xf numFmtId="3" fontId="2" fillId="2" borderId="2" xfId="0" applyNumberFormat="1" applyFont="1" applyFill="1" applyBorder="1" applyAlignment="1">
      <alignment horizontal="right" vertical="top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9"/>
  <sheetViews>
    <sheetView tabSelected="1" topLeftCell="B158" workbookViewId="0">
      <selection activeCell="AD199" sqref="AD199"/>
    </sheetView>
  </sheetViews>
  <sheetFormatPr defaultRowHeight="15" x14ac:dyDescent="0.25"/>
  <cols>
    <col min="1" max="1" width="12.5703125" style="1" customWidth="1"/>
    <col min="2" max="2" width="9.28515625" style="1" customWidth="1"/>
    <col min="3" max="3" width="41" style="1" customWidth="1"/>
    <col min="4" max="4" width="3.42578125" style="1" customWidth="1"/>
    <col min="5" max="5" width="2.42578125" style="1" customWidth="1"/>
    <col min="6" max="6" width="11" style="1" customWidth="1"/>
    <col min="7" max="7" width="2.42578125" style="1" customWidth="1"/>
    <col min="8" max="8" width="7.140625" style="1" customWidth="1"/>
    <col min="9" max="9" width="3.85546875" style="1" customWidth="1"/>
    <col min="10" max="10" width="2.42578125" style="1" customWidth="1"/>
    <col min="11" max="11" width="11" style="1" customWidth="1"/>
    <col min="12" max="12" width="2.42578125" style="1" customWidth="1"/>
    <col min="13" max="13" width="4.7109375" style="1" customWidth="1"/>
    <col min="14" max="14" width="6.140625" style="1" customWidth="1"/>
    <col min="15" max="15" width="5.7109375" style="1" customWidth="1"/>
    <col min="16" max="17" width="10.28515625" style="1" bestFit="1" customWidth="1"/>
    <col min="18" max="18" width="13.28515625" style="1" customWidth="1"/>
    <col min="19" max="19" width="12.28515625" style="1" customWidth="1"/>
    <col min="20" max="20" width="11.28515625" style="1" customWidth="1"/>
    <col min="21" max="21" width="11" style="1" customWidth="1"/>
    <col min="22" max="22" width="11.28515625" style="1" customWidth="1"/>
    <col min="23" max="23" width="11" style="1" customWidth="1"/>
    <col min="24" max="24" width="10.28515625" style="1" bestFit="1" customWidth="1"/>
    <col min="25" max="25" width="11" style="1" customWidth="1"/>
    <col min="26" max="26" width="2.42578125" style="1" customWidth="1"/>
    <col min="27" max="27" width="9.28515625" style="1" customWidth="1"/>
    <col min="28" max="28" width="1.7109375" style="1" customWidth="1"/>
  </cols>
  <sheetData>
    <row r="1" spans="1:30" ht="15" customHeight="1" x14ac:dyDescent="0.25">
      <c r="B1" s="18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30" ht="9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30" ht="9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D3" s="21" t="s">
        <v>344</v>
      </c>
    </row>
    <row r="4" spans="1:30" ht="10.5" customHeight="1" x14ac:dyDescent="0.25">
      <c r="A4" s="19" t="s">
        <v>1</v>
      </c>
      <c r="B4" s="11"/>
      <c r="C4" s="11"/>
      <c r="D4" s="20" t="s">
        <v>2</v>
      </c>
      <c r="E4" s="11"/>
      <c r="F4" s="11"/>
      <c r="G4" s="11"/>
      <c r="H4" s="11"/>
      <c r="I4" s="19" t="s">
        <v>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30" ht="9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D5" t="s">
        <v>345</v>
      </c>
    </row>
    <row r="6" spans="1:30" ht="10.5" customHeight="1" x14ac:dyDescent="0.25">
      <c r="A6" s="19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D6" t="s">
        <v>346</v>
      </c>
    </row>
    <row r="7" spans="1:30" ht="10.5" customHeight="1" x14ac:dyDescent="0.25">
      <c r="A7" s="19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D7" t="str">
        <f>"&lt;companyName&gt;"&amp;TRIM($B$1)&amp;"&lt;/companyName&gt;&lt;documentCode&gt;"&amp;TRIM($I$4)&amp;"&lt;/documentCode&gt;"</f>
        <v>&lt;companyName&gt;VLAAMSE VERVOERMAATSCHAPPIJ - DE LIJN&lt;/companyName&gt;&lt;documentCode&gt;BE0242069537&lt;/documentCode&gt;</v>
      </c>
    </row>
    <row r="8" spans="1:30" ht="9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D8" t="str">
        <f>"&lt;codeList&gt;Belfirst&lt;/codeList&gt;&lt;creator&gt;XML-kolom toegevoegd aan Excel BVD data spreadsheet&lt;/creator&gt;"</f>
        <v>&lt;codeList&gt;Belfirst&lt;/codeList&gt;&lt;creator&gt;XML-kolom toegevoegd aan Excel BVD data spreadsheet&lt;/creator&gt;</v>
      </c>
    </row>
    <row r="9" spans="1:30" ht="10.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AB9" s="11"/>
      <c r="AD9" t="str">
        <f ca="1">"&lt;buildDate&gt;"&amp;TEXT(NOW(),"jjjj-MM-dd")&amp;"&lt;/buildDate&gt;"</f>
        <v>&lt;buildDate&gt;2015-10-23&lt;/buildDate&gt;</v>
      </c>
    </row>
    <row r="10" spans="1:30" ht="14.1" customHeight="1" x14ac:dyDescent="0.25">
      <c r="A10" s="15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1"/>
      <c r="AD10" t="s">
        <v>347</v>
      </c>
    </row>
    <row r="11" spans="1:30" ht="10.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AB11" s="11"/>
    </row>
    <row r="12" spans="1:30" ht="10.5" customHeight="1" x14ac:dyDescent="0.25">
      <c r="A12" s="9"/>
      <c r="B12" s="11"/>
      <c r="C12" s="14" t="s">
        <v>7</v>
      </c>
      <c r="D12" s="11"/>
      <c r="E12" s="9"/>
      <c r="F12" s="2" t="s">
        <v>8</v>
      </c>
      <c r="G12" s="9"/>
      <c r="H12" s="10" t="s">
        <v>9</v>
      </c>
      <c r="I12" s="11"/>
      <c r="J12" s="9"/>
      <c r="K12" s="2" t="s">
        <v>10</v>
      </c>
      <c r="L12" s="9"/>
      <c r="M12" s="10" t="s">
        <v>11</v>
      </c>
      <c r="N12" s="11"/>
      <c r="O12" s="11"/>
      <c r="P12" s="9"/>
      <c r="Q12" s="2" t="s">
        <v>12</v>
      </c>
      <c r="R12" s="9"/>
      <c r="S12" s="2" t="s">
        <v>13</v>
      </c>
      <c r="T12" s="9"/>
      <c r="U12" s="2" t="s">
        <v>14</v>
      </c>
      <c r="V12" s="9"/>
      <c r="W12" s="2" t="s">
        <v>15</v>
      </c>
      <c r="X12" s="9"/>
      <c r="Y12" s="2" t="s">
        <v>16</v>
      </c>
      <c r="Z12" s="9"/>
      <c r="AA12" s="10" t="s">
        <v>17</v>
      </c>
      <c r="AB12" s="11"/>
      <c r="AD12" t="str">
        <f>"&lt;timeLines&gt;&lt;timeLine&gt;&lt;columns&gt;&lt;column id=""1""&gt;&lt;startDate&gt;2014-01-01&lt;/startDate&gt;&lt;endDate&gt;2014-12-31&lt;/endDate&gt;&lt;/column&gt;&lt;/columns&gt;&lt;/timeLine&gt;&lt;/timeLines&gt;"</f>
        <v>&lt;timeLines&gt;&lt;timeLine&gt;&lt;columns&gt;&lt;column id="1"&gt;&lt;startDate&gt;2014-01-01&lt;/startDate&gt;&lt;endDate&gt;2014-12-31&lt;/endDate&gt;&lt;/column&gt;&lt;/columns&gt;&lt;/timeLine&gt;&lt;/timeLines&gt;</v>
      </c>
    </row>
    <row r="13" spans="1:30" ht="10.5" customHeight="1" x14ac:dyDescent="0.25">
      <c r="A13" s="5"/>
      <c r="B13" s="5"/>
      <c r="C13" s="5"/>
      <c r="D13" s="5"/>
      <c r="E13" s="5"/>
      <c r="F13" s="3" t="s">
        <v>18</v>
      </c>
      <c r="G13" s="5"/>
      <c r="H13" s="12" t="s">
        <v>18</v>
      </c>
      <c r="I13" s="5"/>
      <c r="J13" s="5"/>
      <c r="K13" s="3" t="s">
        <v>18</v>
      </c>
      <c r="L13" s="5"/>
      <c r="M13" s="12" t="s">
        <v>18</v>
      </c>
      <c r="N13" s="5"/>
      <c r="O13" s="5"/>
      <c r="P13" s="5"/>
      <c r="Q13" s="3" t="s">
        <v>18</v>
      </c>
      <c r="R13" s="5"/>
      <c r="S13" s="3" t="s">
        <v>18</v>
      </c>
      <c r="T13" s="5"/>
      <c r="U13" s="3" t="s">
        <v>18</v>
      </c>
      <c r="V13" s="5"/>
      <c r="W13" s="3" t="s">
        <v>18</v>
      </c>
      <c r="X13" s="5"/>
      <c r="Y13" s="3" t="s">
        <v>18</v>
      </c>
      <c r="Z13" s="5"/>
      <c r="AA13" s="12" t="s">
        <v>18</v>
      </c>
      <c r="AB13" s="5"/>
      <c r="AD13" t="s">
        <v>348</v>
      </c>
    </row>
    <row r="14" spans="1:30" ht="10.5" customHeight="1" x14ac:dyDescent="0.25">
      <c r="A14" s="7"/>
      <c r="B14" s="5"/>
      <c r="C14" s="13" t="s">
        <v>19</v>
      </c>
      <c r="D14" s="5"/>
      <c r="E14" s="7"/>
      <c r="F14" s="5"/>
      <c r="G14" s="7"/>
      <c r="H14" s="5"/>
      <c r="I14" s="5"/>
      <c r="J14" s="7"/>
      <c r="K14" s="5"/>
      <c r="L14" s="7"/>
      <c r="M14" s="5"/>
      <c r="N14" s="5"/>
      <c r="O14" s="5"/>
      <c r="P14" s="7"/>
      <c r="Q14" s="5"/>
      <c r="R14" s="7"/>
      <c r="S14" s="5"/>
      <c r="T14" s="7"/>
      <c r="U14" s="5"/>
      <c r="V14" s="7"/>
      <c r="W14" s="5"/>
      <c r="X14" s="7"/>
      <c r="Y14" s="5"/>
      <c r="Z14" s="7"/>
      <c r="AA14" s="5"/>
      <c r="AB14" s="5"/>
      <c r="AD14" t="str">
        <f t="shared" ref="AD14:AD15" si="0">IF(AND(A14&lt;&gt;"",ISNUMBER(E14)),"&lt;account id="""&amp;SUBSTITUTE(A14,"/","")&amp;"""&gt;&lt;cells&gt;&lt;cell columnId=""1""&gt;"&amp;E14&amp;"&lt;/cell&gt;&lt;/cells&gt;&lt;/account&gt;","")</f>
        <v/>
      </c>
    </row>
    <row r="15" spans="1:30" ht="10.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D15" t="str">
        <f t="shared" si="0"/>
        <v/>
      </c>
    </row>
    <row r="16" spans="1:30" ht="10.5" customHeight="1" x14ac:dyDescent="0.25">
      <c r="A16" s="6" t="s">
        <v>20</v>
      </c>
      <c r="B16" s="5"/>
      <c r="C16" s="6" t="s">
        <v>21</v>
      </c>
      <c r="D16" s="5"/>
      <c r="E16" s="4">
        <v>1460750</v>
      </c>
      <c r="F16" s="5"/>
      <c r="G16" s="4">
        <v>1376224</v>
      </c>
      <c r="H16" s="5"/>
      <c r="I16" s="5"/>
      <c r="J16" s="4">
        <v>1300921.49</v>
      </c>
      <c r="K16" s="5"/>
      <c r="L16" s="4">
        <v>1264657</v>
      </c>
      <c r="M16" s="5"/>
      <c r="N16" s="5"/>
      <c r="O16" s="5"/>
      <c r="P16" s="4">
        <v>1243627.3470000001</v>
      </c>
      <c r="Q16" s="5"/>
      <c r="R16" s="4">
        <v>1185190.0209999999</v>
      </c>
      <c r="S16" s="5"/>
      <c r="T16" s="4">
        <v>1176277.6980000001</v>
      </c>
      <c r="U16" s="5"/>
      <c r="V16" s="4">
        <v>1121424.0109999999</v>
      </c>
      <c r="W16" s="5"/>
      <c r="X16" s="4">
        <v>1055248.8430000001</v>
      </c>
      <c r="Y16" s="5"/>
      <c r="Z16" s="4">
        <v>1015678</v>
      </c>
      <c r="AA16" s="5"/>
      <c r="AB16" s="5"/>
      <c r="AD16" t="str">
        <f>IF(AND(A16&lt;&gt;"",ISNUMBER(E16)),"&lt;account id="""&amp;SUBSTITUTE(A16,"/","")&amp;"""&gt;&lt;cells&gt;&lt;cell columnId=""1""&gt;"&amp;E16&amp;"&lt;/cell&gt;&lt;/cells&gt;&lt;/account&gt;","")</f>
        <v>&lt;account id="2028"&gt;&lt;cells&gt;&lt;cell columnId="1"&gt;1460750&lt;/cell&gt;&lt;/cells&gt;&lt;/account&gt;</v>
      </c>
    </row>
    <row r="17" spans="1:30" ht="10.5" customHeight="1" x14ac:dyDescent="0.25">
      <c r="A17" s="6" t="s">
        <v>22</v>
      </c>
      <c r="B17" s="5"/>
      <c r="C17" s="6" t="s">
        <v>23</v>
      </c>
      <c r="D17" s="5"/>
      <c r="E17" s="8" t="s">
        <v>24</v>
      </c>
      <c r="F17" s="5"/>
      <c r="G17" s="8" t="s">
        <v>24</v>
      </c>
      <c r="H17" s="5"/>
      <c r="I17" s="5"/>
      <c r="J17" s="8" t="s">
        <v>24</v>
      </c>
      <c r="K17" s="5"/>
      <c r="L17" s="4">
        <v>931.13099999999997</v>
      </c>
      <c r="M17" s="5"/>
      <c r="N17" s="5"/>
      <c r="O17" s="5"/>
      <c r="P17" s="4">
        <v>1065.2429999999999</v>
      </c>
      <c r="Q17" s="5"/>
      <c r="R17" s="4">
        <v>1199.8699999999999</v>
      </c>
      <c r="S17" s="5"/>
      <c r="T17" s="4">
        <v>1342.2460000000001</v>
      </c>
      <c r="U17" s="5"/>
      <c r="V17" s="4">
        <v>1494.2260000000001</v>
      </c>
      <c r="W17" s="5"/>
      <c r="X17" s="4">
        <v>1663.797</v>
      </c>
      <c r="Y17" s="5"/>
      <c r="Z17" s="4">
        <v>1513</v>
      </c>
      <c r="AA17" s="5"/>
      <c r="AB17" s="5"/>
      <c r="AD17" t="str">
        <f t="shared" ref="AD17:AD80" si="1">IF(AND(A17&lt;&gt;"",ISNUMBER(E17)),"&lt;account id="""&amp;SUBSTITUTE(A17,"/","")&amp;"""&gt;&lt;cells&gt;&lt;cell columnId=""1""&gt;"&amp;E17&amp;"&lt;/cell&gt;&lt;/cells&gt;&lt;/account&gt;","")</f>
        <v/>
      </c>
    </row>
    <row r="18" spans="1:30" ht="10.5" customHeight="1" x14ac:dyDescent="0.25">
      <c r="A18" s="6" t="s">
        <v>25</v>
      </c>
      <c r="B18" s="5"/>
      <c r="C18" s="6" t="s">
        <v>26</v>
      </c>
      <c r="D18" s="5"/>
      <c r="E18" s="4">
        <v>7100</v>
      </c>
      <c r="F18" s="5"/>
      <c r="G18" s="4">
        <v>5128</v>
      </c>
      <c r="H18" s="5"/>
      <c r="I18" s="5"/>
      <c r="J18" s="4">
        <v>4976.6000000000004</v>
      </c>
      <c r="K18" s="5"/>
      <c r="L18" s="4">
        <v>2532.8200000000002</v>
      </c>
      <c r="M18" s="5"/>
      <c r="N18" s="5"/>
      <c r="O18" s="5"/>
      <c r="P18" s="4">
        <v>2744.3270000000002</v>
      </c>
      <c r="Q18" s="5"/>
      <c r="R18" s="4">
        <v>2984.549</v>
      </c>
      <c r="S18" s="5"/>
      <c r="T18" s="4">
        <v>4271.34</v>
      </c>
      <c r="U18" s="5"/>
      <c r="V18" s="4">
        <v>5553.9340000000002</v>
      </c>
      <c r="W18" s="5"/>
      <c r="X18" s="4">
        <v>5913.4780000000001</v>
      </c>
      <c r="Y18" s="5"/>
      <c r="Z18" s="4">
        <v>7033</v>
      </c>
      <c r="AA18" s="5"/>
      <c r="AB18" s="5"/>
      <c r="AD18" t="str">
        <f t="shared" si="1"/>
        <v>&lt;account id="21"&gt;&lt;cells&gt;&lt;cell columnId="1"&gt;7100&lt;/cell&gt;&lt;/cells&gt;&lt;/account&gt;</v>
      </c>
    </row>
    <row r="19" spans="1:30" ht="10.5" customHeight="1" x14ac:dyDescent="0.25">
      <c r="A19" s="6" t="s">
        <v>27</v>
      </c>
      <c r="B19" s="5"/>
      <c r="C19" s="6" t="s">
        <v>28</v>
      </c>
      <c r="D19" s="5"/>
      <c r="E19" s="4">
        <v>1428163</v>
      </c>
      <c r="F19" s="5"/>
      <c r="G19" s="4">
        <v>1345823</v>
      </c>
      <c r="H19" s="5"/>
      <c r="I19" s="5"/>
      <c r="J19" s="4">
        <v>1270670.4709999999</v>
      </c>
      <c r="K19" s="5"/>
      <c r="L19" s="4">
        <v>1235920.6059999999</v>
      </c>
      <c r="M19" s="5"/>
      <c r="N19" s="5"/>
      <c r="O19" s="5"/>
      <c r="P19" s="4">
        <v>1214540.7679999999</v>
      </c>
      <c r="Q19" s="5"/>
      <c r="R19" s="4">
        <v>1155746.5870000001</v>
      </c>
      <c r="S19" s="5"/>
      <c r="T19" s="4">
        <v>1145406.1059999999</v>
      </c>
      <c r="U19" s="5"/>
      <c r="V19" s="4">
        <v>1107446.925</v>
      </c>
      <c r="W19" s="5"/>
      <c r="X19" s="4">
        <v>1046855.958</v>
      </c>
      <c r="Y19" s="5"/>
      <c r="Z19" s="4">
        <v>1006916</v>
      </c>
      <c r="AA19" s="5"/>
      <c r="AB19" s="5"/>
      <c r="AD19" t="str">
        <f t="shared" si="1"/>
        <v>&lt;account id="2227"&gt;&lt;cells&gt;&lt;cell columnId="1"&gt;1428163&lt;/cell&gt;&lt;/cells&gt;&lt;/account&gt;</v>
      </c>
    </row>
    <row r="20" spans="1:30" ht="10.5" customHeight="1" x14ac:dyDescent="0.25">
      <c r="A20" s="6" t="s">
        <v>29</v>
      </c>
      <c r="B20" s="5"/>
      <c r="C20" s="6" t="s">
        <v>30</v>
      </c>
      <c r="D20" s="5"/>
      <c r="E20" s="4">
        <v>573276</v>
      </c>
      <c r="F20" s="5"/>
      <c r="G20" s="4">
        <v>551048</v>
      </c>
      <c r="H20" s="5"/>
      <c r="I20" s="5"/>
      <c r="J20" s="4">
        <v>428824.625</v>
      </c>
      <c r="K20" s="5"/>
      <c r="L20" s="4">
        <v>361655.64500000002</v>
      </c>
      <c r="M20" s="5"/>
      <c r="N20" s="5"/>
      <c r="O20" s="5"/>
      <c r="P20" s="4">
        <v>316026.36700000003</v>
      </c>
      <c r="Q20" s="5"/>
      <c r="R20" s="4">
        <v>312474.147</v>
      </c>
      <c r="S20" s="5"/>
      <c r="T20" s="4">
        <v>273291.12599999999</v>
      </c>
      <c r="U20" s="5"/>
      <c r="V20" s="4">
        <v>242601.70300000001</v>
      </c>
      <c r="W20" s="5"/>
      <c r="X20" s="4">
        <v>238655.495</v>
      </c>
      <c r="Y20" s="5"/>
      <c r="Z20" s="4">
        <v>209898</v>
      </c>
      <c r="AA20" s="5"/>
      <c r="AB20" s="5"/>
      <c r="AD20" t="str">
        <f t="shared" si="1"/>
        <v>&lt;account id="22"&gt;&lt;cells&gt;&lt;cell columnId="1"&gt;573276&lt;/cell&gt;&lt;/cells&gt;&lt;/account&gt;</v>
      </c>
    </row>
    <row r="21" spans="1:30" ht="10.5" customHeight="1" x14ac:dyDescent="0.25">
      <c r="A21" s="6" t="s">
        <v>31</v>
      </c>
      <c r="B21" s="5"/>
      <c r="C21" s="6" t="s">
        <v>32</v>
      </c>
      <c r="D21" s="5"/>
      <c r="E21" s="4">
        <v>144813</v>
      </c>
      <c r="F21" s="5"/>
      <c r="G21" s="4">
        <v>75533</v>
      </c>
      <c r="H21" s="5"/>
      <c r="I21" s="5"/>
      <c r="J21" s="4">
        <v>69563.084000000003</v>
      </c>
      <c r="K21" s="5"/>
      <c r="L21" s="4">
        <v>55931.83</v>
      </c>
      <c r="M21" s="5"/>
      <c r="N21" s="5"/>
      <c r="O21" s="5"/>
      <c r="P21" s="4">
        <v>56395.567999999999</v>
      </c>
      <c r="Q21" s="5"/>
      <c r="R21" s="4">
        <v>57081.461000000003</v>
      </c>
      <c r="S21" s="5"/>
      <c r="T21" s="4">
        <v>51737.792000000001</v>
      </c>
      <c r="U21" s="5"/>
      <c r="V21" s="4">
        <v>53470.786999999997</v>
      </c>
      <c r="W21" s="5"/>
      <c r="X21" s="4">
        <v>46049.09</v>
      </c>
      <c r="Y21" s="5"/>
      <c r="Z21" s="4">
        <v>47855</v>
      </c>
      <c r="AA21" s="5"/>
      <c r="AB21" s="5"/>
      <c r="AD21" t="str">
        <f t="shared" si="1"/>
        <v>&lt;account id="23"&gt;&lt;cells&gt;&lt;cell columnId="1"&gt;144813&lt;/cell&gt;&lt;/cells&gt;&lt;/account&gt;</v>
      </c>
    </row>
    <row r="22" spans="1:30" ht="10.5" customHeight="1" x14ac:dyDescent="0.25">
      <c r="A22" s="6" t="s">
        <v>33</v>
      </c>
      <c r="B22" s="5"/>
      <c r="C22" s="6" t="s">
        <v>34</v>
      </c>
      <c r="D22" s="5"/>
      <c r="E22" s="4">
        <v>233954</v>
      </c>
      <c r="F22" s="5"/>
      <c r="G22" s="4">
        <v>226140</v>
      </c>
      <c r="H22" s="5"/>
      <c r="I22" s="5"/>
      <c r="J22" s="4">
        <v>228743.848</v>
      </c>
      <c r="K22" s="5"/>
      <c r="L22" s="4">
        <v>189072.772</v>
      </c>
      <c r="M22" s="5"/>
      <c r="N22" s="5"/>
      <c r="O22" s="5"/>
      <c r="P22" s="4">
        <v>150458.51300000001</v>
      </c>
      <c r="Q22" s="5"/>
      <c r="R22" s="4">
        <v>165668.595</v>
      </c>
      <c r="S22" s="5"/>
      <c r="T22" s="4">
        <v>175671.56200000001</v>
      </c>
      <c r="U22" s="5"/>
      <c r="V22" s="4">
        <v>136344.00399999999</v>
      </c>
      <c r="W22" s="5"/>
      <c r="X22" s="4">
        <v>101404.647</v>
      </c>
      <c r="Y22" s="5"/>
      <c r="Z22" s="4">
        <v>91732</v>
      </c>
      <c r="AA22" s="5"/>
      <c r="AB22" s="5"/>
      <c r="AD22" t="str">
        <f t="shared" si="1"/>
        <v>&lt;account id="24"&gt;&lt;cells&gt;&lt;cell columnId="1"&gt;233954&lt;/cell&gt;&lt;/cells&gt;&lt;/account&gt;</v>
      </c>
    </row>
    <row r="23" spans="1:30" ht="10.5" customHeight="1" x14ac:dyDescent="0.25">
      <c r="A23" s="6" t="s">
        <v>35</v>
      </c>
      <c r="B23" s="5"/>
      <c r="C23" s="6" t="s">
        <v>36</v>
      </c>
      <c r="D23" s="5"/>
      <c r="E23" s="4">
        <v>151564</v>
      </c>
      <c r="F23" s="5"/>
      <c r="G23" s="4">
        <v>159488</v>
      </c>
      <c r="H23" s="5"/>
      <c r="I23" s="5"/>
      <c r="J23" s="4">
        <v>200098.696</v>
      </c>
      <c r="K23" s="5"/>
      <c r="L23" s="4">
        <v>256527.91200000001</v>
      </c>
      <c r="M23" s="5"/>
      <c r="N23" s="5"/>
      <c r="O23" s="5"/>
      <c r="P23" s="4">
        <v>281649.86300000001</v>
      </c>
      <c r="Q23" s="5"/>
      <c r="R23" s="4">
        <v>307424.54200000002</v>
      </c>
      <c r="S23" s="5"/>
      <c r="T23" s="4">
        <v>334380.02899999998</v>
      </c>
      <c r="U23" s="5"/>
      <c r="V23" s="4">
        <v>360166.23300000001</v>
      </c>
      <c r="W23" s="5"/>
      <c r="X23" s="4">
        <v>365406.973</v>
      </c>
      <c r="Y23" s="5"/>
      <c r="Z23" s="4">
        <v>363525</v>
      </c>
      <c r="AA23" s="5"/>
      <c r="AB23" s="5"/>
      <c r="AD23" t="str">
        <f t="shared" si="1"/>
        <v>&lt;account id="25"&gt;&lt;cells&gt;&lt;cell columnId="1"&gt;151564&lt;/cell&gt;&lt;/cells&gt;&lt;/account&gt;</v>
      </c>
    </row>
    <row r="24" spans="1:30" ht="10.5" customHeight="1" x14ac:dyDescent="0.25">
      <c r="A24" s="6" t="s">
        <v>37</v>
      </c>
      <c r="B24" s="5"/>
      <c r="C24" s="6" t="s">
        <v>38</v>
      </c>
      <c r="D24" s="5"/>
      <c r="E24" s="4">
        <v>4472</v>
      </c>
      <c r="F24" s="5"/>
      <c r="G24" s="4">
        <v>4565</v>
      </c>
      <c r="H24" s="5"/>
      <c r="I24" s="5"/>
      <c r="J24" s="4">
        <v>4191.991</v>
      </c>
      <c r="K24" s="5"/>
      <c r="L24" s="4">
        <v>21118.614000000001</v>
      </c>
      <c r="M24" s="5"/>
      <c r="N24" s="5"/>
      <c r="O24" s="5"/>
      <c r="P24" s="4">
        <v>21589.045999999998</v>
      </c>
      <c r="Q24" s="5"/>
      <c r="R24" s="4">
        <v>19804.487000000001</v>
      </c>
      <c r="S24" s="5"/>
      <c r="T24" s="4">
        <v>20209.437000000002</v>
      </c>
      <c r="U24" s="5"/>
      <c r="V24" s="4">
        <v>20509.406999999999</v>
      </c>
      <c r="W24" s="5"/>
      <c r="X24" s="4">
        <v>20847.077000000001</v>
      </c>
      <c r="Y24" s="5"/>
      <c r="Z24" s="4">
        <v>21194</v>
      </c>
      <c r="AA24" s="5"/>
      <c r="AB24" s="5"/>
      <c r="AD24" t="str">
        <f t="shared" si="1"/>
        <v>&lt;account id="26"&gt;&lt;cells&gt;&lt;cell columnId="1"&gt;4472&lt;/cell&gt;&lt;/cells&gt;&lt;/account&gt;</v>
      </c>
    </row>
    <row r="25" spans="1:30" ht="10.5" customHeight="1" x14ac:dyDescent="0.25">
      <c r="A25" s="6" t="s">
        <v>39</v>
      </c>
      <c r="B25" s="5"/>
      <c r="C25" s="6" t="s">
        <v>40</v>
      </c>
      <c r="D25" s="5"/>
      <c r="E25" s="4">
        <v>320084</v>
      </c>
      <c r="F25" s="5"/>
      <c r="G25" s="4">
        <v>329049</v>
      </c>
      <c r="H25" s="5"/>
      <c r="I25" s="5"/>
      <c r="J25" s="4">
        <v>339248.22700000001</v>
      </c>
      <c r="K25" s="5"/>
      <c r="L25" s="4">
        <v>351613.83399999997</v>
      </c>
      <c r="M25" s="5"/>
      <c r="N25" s="5"/>
      <c r="O25" s="5"/>
      <c r="P25" s="4">
        <v>388421.41200000001</v>
      </c>
      <c r="Q25" s="5"/>
      <c r="R25" s="4">
        <v>293293.35600000003</v>
      </c>
      <c r="S25" s="5"/>
      <c r="T25" s="4">
        <v>290116.16100000002</v>
      </c>
      <c r="U25" s="5"/>
      <c r="V25" s="4">
        <v>294354.79100000003</v>
      </c>
      <c r="W25" s="5"/>
      <c r="X25" s="4">
        <v>274492.67599999998</v>
      </c>
      <c r="Y25" s="5"/>
      <c r="Z25" s="4">
        <v>272712</v>
      </c>
      <c r="AA25" s="5"/>
      <c r="AB25" s="5"/>
      <c r="AD25" t="str">
        <f t="shared" si="1"/>
        <v>&lt;account id="27"&gt;&lt;cells&gt;&lt;cell columnId="1"&gt;320084&lt;/cell&gt;&lt;/cells&gt;&lt;/account&gt;</v>
      </c>
    </row>
    <row r="26" spans="1:30" ht="10.5" customHeight="1" x14ac:dyDescent="0.25">
      <c r="A26" s="6" t="s">
        <v>41</v>
      </c>
      <c r="B26" s="5"/>
      <c r="C26" s="6" t="s">
        <v>42</v>
      </c>
      <c r="D26" s="5"/>
      <c r="E26" s="4">
        <v>25488</v>
      </c>
      <c r="F26" s="5"/>
      <c r="G26" s="4">
        <v>25273</v>
      </c>
      <c r="H26" s="5"/>
      <c r="I26" s="5"/>
      <c r="J26" s="4">
        <v>25274.419000000002</v>
      </c>
      <c r="K26" s="5"/>
      <c r="L26" s="4">
        <v>25272.442999999999</v>
      </c>
      <c r="M26" s="5"/>
      <c r="N26" s="5"/>
      <c r="O26" s="5"/>
      <c r="P26" s="4">
        <v>25277.008999999998</v>
      </c>
      <c r="Q26" s="5"/>
      <c r="R26" s="4">
        <v>25259.013999999999</v>
      </c>
      <c r="S26" s="5"/>
      <c r="T26" s="4">
        <v>25258.006000000001</v>
      </c>
      <c r="U26" s="5"/>
      <c r="V26" s="4">
        <v>6928.9260000000004</v>
      </c>
      <c r="W26" s="5"/>
      <c r="X26" s="4">
        <v>815.61</v>
      </c>
      <c r="Y26" s="5"/>
      <c r="Z26" s="4">
        <v>216</v>
      </c>
      <c r="AA26" s="5"/>
      <c r="AB26" s="5"/>
      <c r="AD26" t="str">
        <f t="shared" si="1"/>
        <v>&lt;account id="28"&gt;&lt;cells&gt;&lt;cell columnId="1"&gt;25488&lt;/cell&gt;&lt;/cells&gt;&lt;/account&gt;</v>
      </c>
    </row>
    <row r="27" spans="1:30" ht="10.5" customHeight="1" x14ac:dyDescent="0.25">
      <c r="A27" s="6" t="s">
        <v>43</v>
      </c>
      <c r="B27" s="5"/>
      <c r="C27" s="6" t="s">
        <v>44</v>
      </c>
      <c r="D27" s="5"/>
      <c r="E27" s="4">
        <v>25209</v>
      </c>
      <c r="F27" s="5"/>
      <c r="G27" s="4">
        <v>25209</v>
      </c>
      <c r="H27" s="5"/>
      <c r="I27" s="5"/>
      <c r="J27" s="4">
        <v>25209</v>
      </c>
      <c r="K27" s="5"/>
      <c r="L27" s="4">
        <v>25209</v>
      </c>
      <c r="M27" s="5"/>
      <c r="N27" s="5"/>
      <c r="O27" s="5"/>
      <c r="P27" s="4">
        <v>25209</v>
      </c>
      <c r="Q27" s="5"/>
      <c r="R27" s="4">
        <v>25209</v>
      </c>
      <c r="S27" s="5"/>
      <c r="T27" s="4">
        <v>25209</v>
      </c>
      <c r="U27" s="5"/>
      <c r="V27" s="4">
        <v>6880</v>
      </c>
      <c r="W27" s="5"/>
      <c r="X27" s="4">
        <v>770</v>
      </c>
      <c r="Y27" s="5"/>
      <c r="Z27" s="4">
        <v>170</v>
      </c>
      <c r="AA27" s="5"/>
      <c r="AB27" s="5"/>
      <c r="AD27" t="str">
        <f t="shared" si="1"/>
        <v>&lt;account id="2801"&gt;&lt;cells&gt;&lt;cell columnId="1"&gt;25209&lt;/cell&gt;&lt;/cells&gt;&lt;/account&gt;</v>
      </c>
    </row>
    <row r="28" spans="1:30" ht="10.5" customHeight="1" x14ac:dyDescent="0.25">
      <c r="A28" s="6" t="s">
        <v>45</v>
      </c>
      <c r="B28" s="5"/>
      <c r="C28" s="6" t="s">
        <v>46</v>
      </c>
      <c r="D28" s="5"/>
      <c r="E28" s="4">
        <v>25209</v>
      </c>
      <c r="F28" s="5"/>
      <c r="G28" s="4">
        <v>25209</v>
      </c>
      <c r="H28" s="5"/>
      <c r="I28" s="5"/>
      <c r="J28" s="4">
        <v>25209</v>
      </c>
      <c r="K28" s="5"/>
      <c r="L28" s="4">
        <v>25209</v>
      </c>
      <c r="M28" s="5"/>
      <c r="N28" s="5"/>
      <c r="O28" s="5"/>
      <c r="P28" s="4">
        <v>25209</v>
      </c>
      <c r="Q28" s="5"/>
      <c r="R28" s="4">
        <v>25209</v>
      </c>
      <c r="S28" s="5"/>
      <c r="T28" s="4">
        <v>25209</v>
      </c>
      <c r="U28" s="5"/>
      <c r="V28" s="4">
        <v>6880</v>
      </c>
      <c r="W28" s="5"/>
      <c r="X28" s="4">
        <v>770</v>
      </c>
      <c r="Y28" s="5"/>
      <c r="Z28" s="4">
        <v>170</v>
      </c>
      <c r="AA28" s="5"/>
      <c r="AB28" s="5"/>
      <c r="AD28" t="str">
        <f t="shared" si="1"/>
        <v>&lt;account id="280"&gt;&lt;cells&gt;&lt;cell columnId="1"&gt;25209&lt;/cell&gt;&lt;/cells&gt;&lt;/account&gt;</v>
      </c>
    </row>
    <row r="29" spans="1:30" ht="10.5" customHeight="1" x14ac:dyDescent="0.25">
      <c r="A29" s="6" t="s">
        <v>47</v>
      </c>
      <c r="B29" s="5"/>
      <c r="C29" s="6" t="s">
        <v>48</v>
      </c>
      <c r="D29" s="5"/>
      <c r="E29" s="4">
        <v>0</v>
      </c>
      <c r="F29" s="5"/>
      <c r="G29" s="4">
        <v>0</v>
      </c>
      <c r="H29" s="5"/>
      <c r="I29" s="5"/>
      <c r="J29" s="4">
        <v>0</v>
      </c>
      <c r="K29" s="5"/>
      <c r="L29" s="4">
        <v>0</v>
      </c>
      <c r="M29" s="5"/>
      <c r="N29" s="5"/>
      <c r="O29" s="5"/>
      <c r="P29" s="4">
        <v>0</v>
      </c>
      <c r="Q29" s="5"/>
      <c r="R29" s="4">
        <v>0</v>
      </c>
      <c r="S29" s="5"/>
      <c r="T29" s="4">
        <v>0</v>
      </c>
      <c r="U29" s="5"/>
      <c r="V29" s="4">
        <v>0</v>
      </c>
      <c r="W29" s="5"/>
      <c r="X29" s="4">
        <v>0</v>
      </c>
      <c r="Y29" s="5"/>
      <c r="Z29" s="4">
        <v>0</v>
      </c>
      <c r="AA29" s="5"/>
      <c r="AB29" s="5"/>
      <c r="AD29" t="str">
        <f t="shared" si="1"/>
        <v>&lt;account id="281"&gt;&lt;cells&gt;&lt;cell columnId="1"&gt;0&lt;/cell&gt;&lt;/cells&gt;&lt;/account&gt;</v>
      </c>
    </row>
    <row r="30" spans="1:30" ht="20.25" customHeight="1" x14ac:dyDescent="0.25">
      <c r="A30" s="6" t="s">
        <v>49</v>
      </c>
      <c r="B30" s="5"/>
      <c r="C30" s="6" t="s">
        <v>50</v>
      </c>
      <c r="D30" s="5"/>
      <c r="E30" s="4">
        <v>215</v>
      </c>
      <c r="F30" s="5"/>
      <c r="G30" s="4">
        <v>15</v>
      </c>
      <c r="H30" s="5"/>
      <c r="I30" s="5"/>
      <c r="J30" s="4">
        <v>15.375</v>
      </c>
      <c r="K30" s="5"/>
      <c r="L30" s="4">
        <v>15.375</v>
      </c>
      <c r="M30" s="5"/>
      <c r="N30" s="5"/>
      <c r="O30" s="5"/>
      <c r="P30" s="4">
        <v>15.375</v>
      </c>
      <c r="Q30" s="5"/>
      <c r="R30" s="4">
        <v>0</v>
      </c>
      <c r="S30" s="5"/>
      <c r="T30" s="4">
        <v>0</v>
      </c>
      <c r="U30" s="5"/>
      <c r="V30" s="4">
        <v>0</v>
      </c>
      <c r="W30" s="5"/>
      <c r="X30" s="4">
        <v>0</v>
      </c>
      <c r="Y30" s="5"/>
      <c r="Z30" s="4">
        <v>0</v>
      </c>
      <c r="AA30" s="5"/>
      <c r="AB30" s="5"/>
      <c r="AD30" t="str">
        <f t="shared" si="1"/>
        <v>&lt;account id="2823"&gt;&lt;cells&gt;&lt;cell columnId="1"&gt;215&lt;/cell&gt;&lt;/cells&gt;&lt;/account&gt;</v>
      </c>
    </row>
    <row r="31" spans="1:30" ht="20.25" customHeight="1" x14ac:dyDescent="0.25">
      <c r="A31" s="6" t="s">
        <v>51</v>
      </c>
      <c r="B31" s="5"/>
      <c r="C31" s="6" t="s">
        <v>52</v>
      </c>
      <c r="D31" s="5"/>
      <c r="E31" s="4">
        <v>215</v>
      </c>
      <c r="F31" s="5"/>
      <c r="G31" s="4">
        <v>15</v>
      </c>
      <c r="H31" s="5"/>
      <c r="I31" s="5"/>
      <c r="J31" s="4">
        <v>15.375</v>
      </c>
      <c r="K31" s="5"/>
      <c r="L31" s="4">
        <v>15.375</v>
      </c>
      <c r="M31" s="5"/>
      <c r="N31" s="5"/>
      <c r="O31" s="5"/>
      <c r="P31" s="4">
        <v>15.375</v>
      </c>
      <c r="Q31" s="5"/>
      <c r="R31" s="4">
        <v>0</v>
      </c>
      <c r="S31" s="5"/>
      <c r="T31" s="4">
        <v>0</v>
      </c>
      <c r="U31" s="5"/>
      <c r="V31" s="4">
        <v>0</v>
      </c>
      <c r="W31" s="5"/>
      <c r="X31" s="4">
        <v>0</v>
      </c>
      <c r="Y31" s="5"/>
      <c r="Z31" s="4">
        <v>0</v>
      </c>
      <c r="AA31" s="5"/>
      <c r="AB31" s="5"/>
      <c r="AD31" t="str">
        <f t="shared" si="1"/>
        <v>&lt;account id="282"&gt;&lt;cells&gt;&lt;cell columnId="1"&gt;215&lt;/cell&gt;&lt;/cells&gt;&lt;/account&gt;</v>
      </c>
    </row>
    <row r="32" spans="1:30" ht="20.25" customHeight="1" x14ac:dyDescent="0.25">
      <c r="A32" s="6" t="s">
        <v>53</v>
      </c>
      <c r="B32" s="5"/>
      <c r="C32" s="6" t="s">
        <v>54</v>
      </c>
      <c r="D32" s="5"/>
      <c r="E32" s="4">
        <v>0</v>
      </c>
      <c r="F32" s="5"/>
      <c r="G32" s="4">
        <v>0</v>
      </c>
      <c r="H32" s="5"/>
      <c r="I32" s="5"/>
      <c r="J32" s="4">
        <v>0</v>
      </c>
      <c r="K32" s="5"/>
      <c r="L32" s="4">
        <v>0</v>
      </c>
      <c r="M32" s="5"/>
      <c r="N32" s="5"/>
      <c r="O32" s="5"/>
      <c r="P32" s="4">
        <v>0</v>
      </c>
      <c r="Q32" s="5"/>
      <c r="R32" s="4">
        <v>0</v>
      </c>
      <c r="S32" s="5"/>
      <c r="T32" s="4">
        <v>0</v>
      </c>
      <c r="U32" s="5"/>
      <c r="V32" s="4">
        <v>0</v>
      </c>
      <c r="W32" s="5"/>
      <c r="X32" s="4">
        <v>0</v>
      </c>
      <c r="Y32" s="5"/>
      <c r="Z32" s="4">
        <v>0</v>
      </c>
      <c r="AA32" s="5"/>
      <c r="AB32" s="5"/>
      <c r="AD32" t="str">
        <f t="shared" si="1"/>
        <v>&lt;account id="283"&gt;&lt;cells&gt;&lt;cell columnId="1"&gt;0&lt;/cell&gt;&lt;/cells&gt;&lt;/account&gt;</v>
      </c>
    </row>
    <row r="33" spans="1:30" ht="10.5" customHeight="1" x14ac:dyDescent="0.25">
      <c r="A33" s="6" t="s">
        <v>55</v>
      </c>
      <c r="B33" s="5"/>
      <c r="C33" s="6" t="s">
        <v>56</v>
      </c>
      <c r="D33" s="5"/>
      <c r="E33" s="4">
        <v>63</v>
      </c>
      <c r="F33" s="5"/>
      <c r="G33" s="4">
        <v>49</v>
      </c>
      <c r="H33" s="5"/>
      <c r="I33" s="5"/>
      <c r="J33" s="4">
        <v>50.043999999999997</v>
      </c>
      <c r="K33" s="5"/>
      <c r="L33" s="4">
        <v>48.067999999999998</v>
      </c>
      <c r="M33" s="5"/>
      <c r="N33" s="5"/>
      <c r="O33" s="5"/>
      <c r="P33" s="4">
        <v>52.634</v>
      </c>
      <c r="Q33" s="5"/>
      <c r="R33" s="4">
        <v>50.014000000000003</v>
      </c>
      <c r="S33" s="5"/>
      <c r="T33" s="4">
        <v>49.006</v>
      </c>
      <c r="U33" s="5"/>
      <c r="V33" s="4">
        <v>48.926000000000002</v>
      </c>
      <c r="W33" s="5"/>
      <c r="X33" s="4">
        <v>45.61</v>
      </c>
      <c r="Y33" s="5"/>
      <c r="Z33" s="4">
        <v>46</v>
      </c>
      <c r="AA33" s="5"/>
      <c r="AB33" s="5"/>
      <c r="AD33" t="str">
        <f t="shared" si="1"/>
        <v>&lt;account id="2848"&gt;&lt;cells&gt;&lt;cell columnId="1"&gt;63&lt;/cell&gt;&lt;/cells&gt;&lt;/account&gt;</v>
      </c>
    </row>
    <row r="34" spans="1:30" ht="10.5" customHeight="1" x14ac:dyDescent="0.25">
      <c r="A34" s="6" t="s">
        <v>57</v>
      </c>
      <c r="B34" s="5"/>
      <c r="C34" s="6" t="s">
        <v>58</v>
      </c>
      <c r="D34" s="5"/>
      <c r="E34" s="4">
        <v>6</v>
      </c>
      <c r="F34" s="5"/>
      <c r="G34" s="4">
        <v>6</v>
      </c>
      <c r="H34" s="5"/>
      <c r="I34" s="5"/>
      <c r="J34" s="4">
        <v>6.3529999999999998</v>
      </c>
      <c r="K34" s="5"/>
      <c r="L34" s="4">
        <v>6.3520000000000003</v>
      </c>
      <c r="M34" s="5"/>
      <c r="N34" s="5"/>
      <c r="O34" s="5"/>
      <c r="P34" s="4">
        <v>6.5019999999999998</v>
      </c>
      <c r="Q34" s="5"/>
      <c r="R34" s="4">
        <v>6.5019999999999998</v>
      </c>
      <c r="S34" s="5"/>
      <c r="T34" s="4">
        <v>6.5019999999999998</v>
      </c>
      <c r="U34" s="5"/>
      <c r="V34" s="4">
        <v>6.5019999999999998</v>
      </c>
      <c r="W34" s="5"/>
      <c r="X34" s="4">
        <v>6.5019999999999998</v>
      </c>
      <c r="Y34" s="5"/>
      <c r="Z34" s="4">
        <v>7</v>
      </c>
      <c r="AA34" s="5"/>
      <c r="AB34" s="5"/>
      <c r="AD34" t="str">
        <f t="shared" si="1"/>
        <v>&lt;account id="284"&gt;&lt;cells&gt;&lt;cell columnId="1"&gt;6&lt;/cell&gt;&lt;/cells&gt;&lt;/account&gt;</v>
      </c>
    </row>
    <row r="35" spans="1:30" ht="20.25" customHeight="1" x14ac:dyDescent="0.25">
      <c r="A35" s="6" t="s">
        <v>59</v>
      </c>
      <c r="B35" s="5"/>
      <c r="C35" s="6" t="s">
        <v>60</v>
      </c>
      <c r="D35" s="5"/>
      <c r="E35" s="4">
        <v>57</v>
      </c>
      <c r="F35" s="5"/>
      <c r="G35" s="4">
        <v>42</v>
      </c>
      <c r="H35" s="5"/>
      <c r="I35" s="5"/>
      <c r="J35" s="4">
        <v>43.691000000000003</v>
      </c>
      <c r="K35" s="5"/>
      <c r="L35" s="4">
        <v>41.716000000000001</v>
      </c>
      <c r="M35" s="5"/>
      <c r="N35" s="5"/>
      <c r="O35" s="5"/>
      <c r="P35" s="4">
        <v>46.131999999999998</v>
      </c>
      <c r="Q35" s="5"/>
      <c r="R35" s="4">
        <v>43.512</v>
      </c>
      <c r="S35" s="5"/>
      <c r="T35" s="4">
        <v>42.503999999999998</v>
      </c>
      <c r="U35" s="5"/>
      <c r="V35" s="4">
        <v>42.423999999999999</v>
      </c>
      <c r="W35" s="5"/>
      <c r="X35" s="4">
        <v>39.107999999999997</v>
      </c>
      <c r="Y35" s="5"/>
      <c r="Z35" s="4">
        <v>39</v>
      </c>
      <c r="AA35" s="5"/>
      <c r="AB35" s="5"/>
      <c r="AD35" t="str">
        <f t="shared" si="1"/>
        <v>&lt;account id="2858"&gt;&lt;cells&gt;&lt;cell columnId="1"&gt;57&lt;/cell&gt;&lt;/cells&gt;&lt;/account&gt;</v>
      </c>
    </row>
    <row r="36" spans="1:30" ht="10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D36" t="str">
        <f t="shared" si="1"/>
        <v/>
      </c>
    </row>
    <row r="37" spans="1:30" ht="10.5" customHeight="1" x14ac:dyDescent="0.25">
      <c r="A37" s="6" t="s">
        <v>61</v>
      </c>
      <c r="B37" s="5"/>
      <c r="C37" s="6" t="s">
        <v>62</v>
      </c>
      <c r="D37" s="5"/>
      <c r="E37" s="4">
        <v>525563</v>
      </c>
      <c r="F37" s="5"/>
      <c r="G37" s="4">
        <v>497404</v>
      </c>
      <c r="H37" s="5"/>
      <c r="I37" s="5"/>
      <c r="J37" s="4">
        <v>553656.60199999996</v>
      </c>
      <c r="K37" s="5"/>
      <c r="L37" s="4">
        <v>316547.14600000001</v>
      </c>
      <c r="M37" s="5"/>
      <c r="N37" s="5"/>
      <c r="O37" s="5"/>
      <c r="P37" s="4">
        <v>345189.98599999998</v>
      </c>
      <c r="Q37" s="5"/>
      <c r="R37" s="4">
        <v>291022.98499999999</v>
      </c>
      <c r="S37" s="5"/>
      <c r="T37" s="4">
        <v>275852.33399999997</v>
      </c>
      <c r="U37" s="5"/>
      <c r="V37" s="4">
        <v>306215.658</v>
      </c>
      <c r="W37" s="5"/>
      <c r="X37" s="4">
        <v>534642.85900000005</v>
      </c>
      <c r="Y37" s="5"/>
      <c r="Z37" s="4">
        <v>236590</v>
      </c>
      <c r="AA37" s="5"/>
      <c r="AB37" s="5"/>
      <c r="AD37" t="str">
        <f t="shared" si="1"/>
        <v>&lt;account id="2958"&gt;&lt;cells&gt;&lt;cell columnId="1"&gt;525563&lt;/cell&gt;&lt;/cells&gt;&lt;/account&gt;</v>
      </c>
    </row>
    <row r="38" spans="1:30" ht="10.5" customHeight="1" x14ac:dyDescent="0.25">
      <c r="A38" s="6" t="s">
        <v>63</v>
      </c>
      <c r="B38" s="5"/>
      <c r="C38" s="6" t="s">
        <v>64</v>
      </c>
      <c r="D38" s="5"/>
      <c r="E38" s="4">
        <v>7630</v>
      </c>
      <c r="F38" s="5"/>
      <c r="G38" s="4">
        <v>8967</v>
      </c>
      <c r="H38" s="5"/>
      <c r="I38" s="5"/>
      <c r="J38" s="4">
        <v>7049.1970000000001</v>
      </c>
      <c r="K38" s="5"/>
      <c r="L38" s="4">
        <v>7789.6469999999999</v>
      </c>
      <c r="M38" s="5"/>
      <c r="N38" s="5"/>
      <c r="O38" s="5"/>
      <c r="P38" s="4">
        <v>8565.1170000000002</v>
      </c>
      <c r="Q38" s="5"/>
      <c r="R38" s="4">
        <v>9393.8809999999994</v>
      </c>
      <c r="S38" s="5"/>
      <c r="T38" s="4">
        <v>10424.127</v>
      </c>
      <c r="U38" s="5"/>
      <c r="V38" s="4">
        <v>11543.656999999999</v>
      </c>
      <c r="W38" s="5"/>
      <c r="X38" s="4">
        <v>12842.878000000001</v>
      </c>
      <c r="Y38" s="5"/>
      <c r="Z38" s="4">
        <v>14268</v>
      </c>
      <c r="AA38" s="5"/>
      <c r="AB38" s="5"/>
      <c r="AD38" t="str">
        <f t="shared" si="1"/>
        <v>&lt;account id="29"&gt;&lt;cells&gt;&lt;cell columnId="1"&gt;7630&lt;/cell&gt;&lt;/cells&gt;&lt;/account&gt;</v>
      </c>
    </row>
    <row r="39" spans="1:30" ht="10.5" customHeight="1" x14ac:dyDescent="0.25">
      <c r="A39" s="6" t="s">
        <v>65</v>
      </c>
      <c r="B39" s="5"/>
      <c r="C39" s="6" t="s">
        <v>66</v>
      </c>
      <c r="D39" s="5"/>
      <c r="E39" s="4">
        <v>0</v>
      </c>
      <c r="F39" s="5"/>
      <c r="G39" s="4">
        <v>0</v>
      </c>
      <c r="H39" s="5"/>
      <c r="I39" s="5"/>
      <c r="J39" s="4">
        <v>0</v>
      </c>
      <c r="K39" s="5"/>
      <c r="L39" s="4">
        <v>0</v>
      </c>
      <c r="M39" s="5"/>
      <c r="N39" s="5"/>
      <c r="O39" s="5"/>
      <c r="P39" s="4">
        <v>0</v>
      </c>
      <c r="Q39" s="5"/>
      <c r="R39" s="4">
        <v>0</v>
      </c>
      <c r="S39" s="5"/>
      <c r="T39" s="4">
        <v>0</v>
      </c>
      <c r="U39" s="5"/>
      <c r="V39" s="4">
        <v>0</v>
      </c>
      <c r="W39" s="5"/>
      <c r="X39" s="4">
        <v>0</v>
      </c>
      <c r="Y39" s="5"/>
      <c r="Z39" s="4">
        <v>0</v>
      </c>
      <c r="AA39" s="5"/>
      <c r="AB39" s="5"/>
      <c r="AD39" t="str">
        <f t="shared" si="1"/>
        <v>&lt;account id="290"&gt;&lt;cells&gt;&lt;cell columnId="1"&gt;0&lt;/cell&gt;&lt;/cells&gt;&lt;/account&gt;</v>
      </c>
    </row>
    <row r="40" spans="1:30" ht="10.5" customHeight="1" x14ac:dyDescent="0.25">
      <c r="A40" s="6" t="s">
        <v>67</v>
      </c>
      <c r="B40" s="5"/>
      <c r="C40" s="6" t="s">
        <v>68</v>
      </c>
      <c r="D40" s="5"/>
      <c r="E40" s="4">
        <v>7630</v>
      </c>
      <c r="F40" s="5"/>
      <c r="G40" s="4">
        <v>8967</v>
      </c>
      <c r="H40" s="5"/>
      <c r="I40" s="5"/>
      <c r="J40" s="4">
        <v>7049.1970000000001</v>
      </c>
      <c r="K40" s="5"/>
      <c r="L40" s="4">
        <v>7789.6469999999999</v>
      </c>
      <c r="M40" s="5"/>
      <c r="N40" s="5"/>
      <c r="O40" s="5"/>
      <c r="P40" s="4">
        <v>8565.1170000000002</v>
      </c>
      <c r="Q40" s="5"/>
      <c r="R40" s="4">
        <v>9393.8809999999994</v>
      </c>
      <c r="S40" s="5"/>
      <c r="T40" s="4">
        <v>10424.127</v>
      </c>
      <c r="U40" s="5"/>
      <c r="V40" s="4">
        <v>11543.656999999999</v>
      </c>
      <c r="W40" s="5"/>
      <c r="X40" s="4">
        <v>12842.878000000001</v>
      </c>
      <c r="Y40" s="5"/>
      <c r="Z40" s="4">
        <v>14268</v>
      </c>
      <c r="AA40" s="5"/>
      <c r="AB40" s="5"/>
      <c r="AD40" t="str">
        <f t="shared" si="1"/>
        <v>&lt;account id="291"&gt;&lt;cells&gt;&lt;cell columnId="1"&gt;7630&lt;/cell&gt;&lt;/cells&gt;&lt;/account&gt;</v>
      </c>
    </row>
    <row r="41" spans="1:30" ht="10.5" customHeight="1" x14ac:dyDescent="0.25">
      <c r="A41" s="6" t="s">
        <v>69</v>
      </c>
      <c r="B41" s="5"/>
      <c r="C41" s="6" t="s">
        <v>70</v>
      </c>
      <c r="D41" s="5"/>
      <c r="E41" s="4">
        <v>28723</v>
      </c>
      <c r="F41" s="5"/>
      <c r="G41" s="4">
        <v>28759</v>
      </c>
      <c r="H41" s="5"/>
      <c r="I41" s="5"/>
      <c r="J41" s="4">
        <v>29424.237000000001</v>
      </c>
      <c r="K41" s="5"/>
      <c r="L41" s="4">
        <v>29920.739000000001</v>
      </c>
      <c r="M41" s="5"/>
      <c r="N41" s="5"/>
      <c r="O41" s="5"/>
      <c r="P41" s="4">
        <v>29724.605</v>
      </c>
      <c r="Q41" s="5"/>
      <c r="R41" s="4">
        <v>30195.436000000002</v>
      </c>
      <c r="S41" s="5"/>
      <c r="T41" s="4">
        <v>26917.835999999999</v>
      </c>
      <c r="U41" s="5"/>
      <c r="V41" s="4">
        <v>23735.728999999999</v>
      </c>
      <c r="W41" s="5"/>
      <c r="X41" s="4">
        <v>21069.935000000001</v>
      </c>
      <c r="Y41" s="5"/>
      <c r="Z41" s="4">
        <v>20198</v>
      </c>
      <c r="AA41" s="5"/>
      <c r="AB41" s="5"/>
      <c r="AD41" t="str">
        <f t="shared" si="1"/>
        <v>&lt;account id="3"&gt;&lt;cells&gt;&lt;cell columnId="1"&gt;28723&lt;/cell&gt;&lt;/cells&gt;&lt;/account&gt;</v>
      </c>
    </row>
    <row r="42" spans="1:30" ht="10.5" customHeight="1" x14ac:dyDescent="0.25">
      <c r="A42" s="6" t="s">
        <v>71</v>
      </c>
      <c r="B42" s="5"/>
      <c r="C42" s="6" t="s">
        <v>72</v>
      </c>
      <c r="D42" s="5"/>
      <c r="E42" s="4">
        <v>28723</v>
      </c>
      <c r="F42" s="5"/>
      <c r="G42" s="4">
        <v>28759</v>
      </c>
      <c r="H42" s="5"/>
      <c r="I42" s="5"/>
      <c r="J42" s="4">
        <v>29424.237000000001</v>
      </c>
      <c r="K42" s="5"/>
      <c r="L42" s="4">
        <v>29920.739000000001</v>
      </c>
      <c r="M42" s="5"/>
      <c r="N42" s="5"/>
      <c r="O42" s="5"/>
      <c r="P42" s="4">
        <v>29724.605</v>
      </c>
      <c r="Q42" s="5"/>
      <c r="R42" s="4">
        <v>30195.436000000002</v>
      </c>
      <c r="S42" s="5"/>
      <c r="T42" s="4">
        <v>26917.835999999999</v>
      </c>
      <c r="U42" s="5"/>
      <c r="V42" s="4">
        <v>23735.728999999999</v>
      </c>
      <c r="W42" s="5"/>
      <c r="X42" s="4">
        <v>21069.935000000001</v>
      </c>
      <c r="Y42" s="5"/>
      <c r="Z42" s="4">
        <v>20198</v>
      </c>
      <c r="AA42" s="5"/>
      <c r="AB42" s="5"/>
      <c r="AD42" t="str">
        <f t="shared" si="1"/>
        <v>&lt;account id="3036"&gt;&lt;cells&gt;&lt;cell columnId="1"&gt;28723&lt;/cell&gt;&lt;/cells&gt;&lt;/account&gt;</v>
      </c>
    </row>
    <row r="43" spans="1:30" ht="10.5" customHeight="1" x14ac:dyDescent="0.25">
      <c r="A43" s="6" t="s">
        <v>73</v>
      </c>
      <c r="B43" s="5"/>
      <c r="C43" s="6" t="s">
        <v>74</v>
      </c>
      <c r="D43" s="5"/>
      <c r="E43" s="4">
        <v>28688</v>
      </c>
      <c r="F43" s="5"/>
      <c r="G43" s="4">
        <v>28725</v>
      </c>
      <c r="H43" s="5"/>
      <c r="I43" s="5"/>
      <c r="J43" s="4">
        <v>29379.732</v>
      </c>
      <c r="K43" s="5"/>
      <c r="L43" s="4">
        <v>29787.768</v>
      </c>
      <c r="M43" s="5"/>
      <c r="N43" s="5"/>
      <c r="O43" s="5"/>
      <c r="P43" s="4">
        <v>29585.14</v>
      </c>
      <c r="Q43" s="5"/>
      <c r="R43" s="4">
        <v>30091.951000000001</v>
      </c>
      <c r="S43" s="5"/>
      <c r="T43" s="4">
        <v>26673.138999999999</v>
      </c>
      <c r="U43" s="5"/>
      <c r="V43" s="4">
        <v>23299.629000000001</v>
      </c>
      <c r="W43" s="5"/>
      <c r="X43" s="4">
        <v>20507.030999999999</v>
      </c>
      <c r="Y43" s="5"/>
      <c r="Z43" s="4">
        <v>19658</v>
      </c>
      <c r="AA43" s="5"/>
      <c r="AB43" s="5"/>
      <c r="AD43" t="str">
        <f t="shared" si="1"/>
        <v>&lt;account id="3031"&gt;&lt;cells&gt;&lt;cell columnId="1"&gt;28688&lt;/cell&gt;&lt;/cells&gt;&lt;/account&gt;</v>
      </c>
    </row>
    <row r="44" spans="1:30" ht="10.5" customHeight="1" x14ac:dyDescent="0.25">
      <c r="A44" s="6" t="s">
        <v>75</v>
      </c>
      <c r="B44" s="5"/>
      <c r="C44" s="6" t="s">
        <v>76</v>
      </c>
      <c r="D44" s="5"/>
      <c r="E44" s="4">
        <v>34</v>
      </c>
      <c r="F44" s="5"/>
      <c r="G44" s="4">
        <v>34</v>
      </c>
      <c r="H44" s="5"/>
      <c r="I44" s="5"/>
      <c r="J44" s="4">
        <v>44.505000000000003</v>
      </c>
      <c r="K44" s="5"/>
      <c r="L44" s="4">
        <v>132.971</v>
      </c>
      <c r="M44" s="5"/>
      <c r="N44" s="5"/>
      <c r="O44" s="5"/>
      <c r="P44" s="4">
        <v>139.464</v>
      </c>
      <c r="Q44" s="5"/>
      <c r="R44" s="4">
        <v>103.48399999999999</v>
      </c>
      <c r="S44" s="5"/>
      <c r="T44" s="4">
        <v>244.697</v>
      </c>
      <c r="U44" s="5"/>
      <c r="V44" s="4">
        <v>436.1</v>
      </c>
      <c r="W44" s="5"/>
      <c r="X44" s="4">
        <v>562.904</v>
      </c>
      <c r="Y44" s="5"/>
      <c r="Z44" s="4">
        <v>540</v>
      </c>
      <c r="AA44" s="5"/>
      <c r="AB44" s="5"/>
      <c r="AD44" t="str">
        <f t="shared" si="1"/>
        <v>&lt;account id="32"&gt;&lt;cells&gt;&lt;cell columnId="1"&gt;34&lt;/cell&gt;&lt;/cells&gt;&lt;/account&gt;</v>
      </c>
    </row>
    <row r="45" spans="1:30" ht="10.5" customHeight="1" x14ac:dyDescent="0.25">
      <c r="A45" s="6" t="s">
        <v>77</v>
      </c>
      <c r="B45" s="5"/>
      <c r="C45" s="6" t="s">
        <v>78</v>
      </c>
      <c r="D45" s="5"/>
      <c r="E45" s="4">
        <v>0</v>
      </c>
      <c r="F45" s="5"/>
      <c r="G45" s="4">
        <v>0</v>
      </c>
      <c r="H45" s="5"/>
      <c r="I45" s="5"/>
      <c r="J45" s="4">
        <v>0</v>
      </c>
      <c r="K45" s="5"/>
      <c r="L45" s="4">
        <v>0</v>
      </c>
      <c r="M45" s="5"/>
      <c r="N45" s="5"/>
      <c r="O45" s="5"/>
      <c r="P45" s="4">
        <v>0</v>
      </c>
      <c r="Q45" s="5"/>
      <c r="R45" s="4">
        <v>0</v>
      </c>
      <c r="S45" s="5"/>
      <c r="T45" s="4">
        <v>0</v>
      </c>
      <c r="U45" s="5"/>
      <c r="V45" s="4">
        <v>0</v>
      </c>
      <c r="W45" s="5"/>
      <c r="X45" s="4">
        <v>0</v>
      </c>
      <c r="Y45" s="5"/>
      <c r="Z45" s="4">
        <v>0</v>
      </c>
      <c r="AA45" s="5"/>
      <c r="AB45" s="5"/>
      <c r="AD45" t="str">
        <f t="shared" si="1"/>
        <v>&lt;account id="33"&gt;&lt;cells&gt;&lt;cell columnId="1"&gt;0&lt;/cell&gt;&lt;/cells&gt;&lt;/account&gt;</v>
      </c>
    </row>
    <row r="46" spans="1:30" ht="10.5" customHeight="1" x14ac:dyDescent="0.25">
      <c r="A46" s="6" t="s">
        <v>79</v>
      </c>
      <c r="B46" s="5"/>
      <c r="C46" s="6" t="s">
        <v>80</v>
      </c>
      <c r="D46" s="5"/>
      <c r="E46" s="4">
        <v>0</v>
      </c>
      <c r="F46" s="5"/>
      <c r="G46" s="4">
        <v>0</v>
      </c>
      <c r="H46" s="5"/>
      <c r="I46" s="5"/>
      <c r="J46" s="4">
        <v>0</v>
      </c>
      <c r="K46" s="5"/>
      <c r="L46" s="4">
        <v>0</v>
      </c>
      <c r="M46" s="5"/>
      <c r="N46" s="5"/>
      <c r="O46" s="5"/>
      <c r="P46" s="4">
        <v>0</v>
      </c>
      <c r="Q46" s="5"/>
      <c r="R46" s="4">
        <v>0</v>
      </c>
      <c r="S46" s="5"/>
      <c r="T46" s="4">
        <v>0</v>
      </c>
      <c r="U46" s="5"/>
      <c r="V46" s="4">
        <v>0</v>
      </c>
      <c r="W46" s="5"/>
      <c r="X46" s="4">
        <v>0</v>
      </c>
      <c r="Y46" s="5"/>
      <c r="Z46" s="4">
        <v>0</v>
      </c>
      <c r="AA46" s="5"/>
      <c r="AB46" s="5"/>
      <c r="AD46" t="str">
        <f t="shared" si="1"/>
        <v>&lt;account id="34"&gt;&lt;cells&gt;&lt;cell columnId="1"&gt;0&lt;/cell&gt;&lt;/cells&gt;&lt;/account&gt;</v>
      </c>
    </row>
    <row r="47" spans="1:30" ht="10.5" customHeight="1" x14ac:dyDescent="0.25">
      <c r="A47" s="6" t="s">
        <v>81</v>
      </c>
      <c r="B47" s="5"/>
      <c r="C47" s="6" t="s">
        <v>82</v>
      </c>
      <c r="D47" s="5"/>
      <c r="E47" s="4">
        <v>0</v>
      </c>
      <c r="F47" s="5"/>
      <c r="G47" s="4">
        <v>0</v>
      </c>
      <c r="H47" s="5"/>
      <c r="I47" s="5"/>
      <c r="J47" s="4">
        <v>0</v>
      </c>
      <c r="K47" s="5"/>
      <c r="L47" s="4">
        <v>0</v>
      </c>
      <c r="M47" s="5"/>
      <c r="N47" s="5"/>
      <c r="O47" s="5"/>
      <c r="P47" s="4">
        <v>0</v>
      </c>
      <c r="Q47" s="5"/>
      <c r="R47" s="4">
        <v>0</v>
      </c>
      <c r="S47" s="5"/>
      <c r="T47" s="4">
        <v>0</v>
      </c>
      <c r="U47" s="5"/>
      <c r="V47" s="4">
        <v>0</v>
      </c>
      <c r="W47" s="5"/>
      <c r="X47" s="4">
        <v>0</v>
      </c>
      <c r="Y47" s="5"/>
      <c r="Z47" s="4">
        <v>0</v>
      </c>
      <c r="AA47" s="5"/>
      <c r="AB47" s="5"/>
      <c r="AD47" t="str">
        <f t="shared" si="1"/>
        <v>&lt;account id="35"&gt;&lt;cells&gt;&lt;cell columnId="1"&gt;0&lt;/cell&gt;&lt;/cells&gt;&lt;/account&gt;</v>
      </c>
    </row>
    <row r="48" spans="1:30" ht="10.5" customHeight="1" x14ac:dyDescent="0.25">
      <c r="A48" s="6" t="s">
        <v>83</v>
      </c>
      <c r="B48" s="5"/>
      <c r="C48" s="6" t="s">
        <v>84</v>
      </c>
      <c r="D48" s="5"/>
      <c r="E48" s="4">
        <v>0</v>
      </c>
      <c r="F48" s="5"/>
      <c r="G48" s="4">
        <v>0</v>
      </c>
      <c r="H48" s="5"/>
      <c r="I48" s="5"/>
      <c r="J48" s="4">
        <v>0</v>
      </c>
      <c r="K48" s="5"/>
      <c r="L48" s="4">
        <v>0</v>
      </c>
      <c r="M48" s="5"/>
      <c r="N48" s="5"/>
      <c r="O48" s="5"/>
      <c r="P48" s="4">
        <v>0</v>
      </c>
      <c r="Q48" s="5"/>
      <c r="R48" s="4">
        <v>0</v>
      </c>
      <c r="S48" s="5"/>
      <c r="T48" s="4">
        <v>0</v>
      </c>
      <c r="U48" s="5"/>
      <c r="V48" s="4">
        <v>0</v>
      </c>
      <c r="W48" s="5"/>
      <c r="X48" s="4">
        <v>0</v>
      </c>
      <c r="Y48" s="5"/>
      <c r="Z48" s="4">
        <v>0</v>
      </c>
      <c r="AA48" s="5"/>
      <c r="AB48" s="5"/>
      <c r="AD48" t="str">
        <f t="shared" si="1"/>
        <v>&lt;account id="36"&gt;&lt;cells&gt;&lt;cell columnId="1"&gt;0&lt;/cell&gt;&lt;/cells&gt;&lt;/account&gt;</v>
      </c>
    </row>
    <row r="49" spans="1:30" ht="10.5" customHeight="1" x14ac:dyDescent="0.25">
      <c r="A49" s="6" t="s">
        <v>85</v>
      </c>
      <c r="B49" s="5"/>
      <c r="C49" s="6" t="s">
        <v>86</v>
      </c>
      <c r="D49" s="5"/>
      <c r="E49" s="4">
        <v>0</v>
      </c>
      <c r="F49" s="5"/>
      <c r="G49" s="4">
        <v>0</v>
      </c>
      <c r="H49" s="5"/>
      <c r="I49" s="5"/>
      <c r="J49" s="4">
        <v>0</v>
      </c>
      <c r="K49" s="5"/>
      <c r="L49" s="4">
        <v>0</v>
      </c>
      <c r="M49" s="5"/>
      <c r="N49" s="5"/>
      <c r="O49" s="5"/>
      <c r="P49" s="4">
        <v>0</v>
      </c>
      <c r="Q49" s="5"/>
      <c r="R49" s="4">
        <v>0</v>
      </c>
      <c r="S49" s="5"/>
      <c r="T49" s="4">
        <v>0</v>
      </c>
      <c r="U49" s="5"/>
      <c r="V49" s="4">
        <v>0</v>
      </c>
      <c r="W49" s="5"/>
      <c r="X49" s="4">
        <v>0</v>
      </c>
      <c r="Y49" s="5"/>
      <c r="Z49" s="4">
        <v>0</v>
      </c>
      <c r="AA49" s="5"/>
      <c r="AB49" s="5"/>
      <c r="AD49" t="str">
        <f t="shared" si="1"/>
        <v>&lt;account id="37"&gt;&lt;cells&gt;&lt;cell columnId="1"&gt;0&lt;/cell&gt;&lt;/cells&gt;&lt;/account&gt;</v>
      </c>
    </row>
    <row r="50" spans="1:30" ht="10.5" customHeight="1" x14ac:dyDescent="0.25">
      <c r="A50" s="6" t="s">
        <v>87</v>
      </c>
      <c r="B50" s="5"/>
      <c r="C50" s="6" t="s">
        <v>88</v>
      </c>
      <c r="D50" s="5"/>
      <c r="E50" s="4">
        <v>466568</v>
      </c>
      <c r="F50" s="5"/>
      <c r="G50" s="4">
        <v>421311</v>
      </c>
      <c r="H50" s="5"/>
      <c r="I50" s="5"/>
      <c r="J50" s="4">
        <v>502074.75900000002</v>
      </c>
      <c r="K50" s="5"/>
      <c r="L50" s="4">
        <v>262532.20799999998</v>
      </c>
      <c r="M50" s="5"/>
      <c r="N50" s="5"/>
      <c r="O50" s="5"/>
      <c r="P50" s="4">
        <v>236330.70199999999</v>
      </c>
      <c r="Q50" s="5"/>
      <c r="R50" s="4">
        <v>238960.00599999999</v>
      </c>
      <c r="S50" s="5"/>
      <c r="T50" s="4">
        <v>227737.94200000001</v>
      </c>
      <c r="U50" s="5"/>
      <c r="V50" s="4">
        <v>245929.05600000001</v>
      </c>
      <c r="W50" s="5"/>
      <c r="X50" s="4">
        <v>482980.94400000002</v>
      </c>
      <c r="Y50" s="5"/>
      <c r="Z50" s="4">
        <v>155194</v>
      </c>
      <c r="AA50" s="5"/>
      <c r="AB50" s="5"/>
      <c r="AD50" t="str">
        <f t="shared" si="1"/>
        <v>&lt;account id="4041"&gt;&lt;cells&gt;&lt;cell columnId="1"&gt;466568&lt;/cell&gt;&lt;/cells&gt;&lt;/account&gt;</v>
      </c>
    </row>
    <row r="51" spans="1:30" ht="10.5" customHeight="1" x14ac:dyDescent="0.25">
      <c r="A51" s="6" t="s">
        <v>89</v>
      </c>
      <c r="B51" s="5"/>
      <c r="C51" s="6" t="s">
        <v>90</v>
      </c>
      <c r="D51" s="5"/>
      <c r="E51" s="4">
        <v>22942</v>
      </c>
      <c r="F51" s="5"/>
      <c r="G51" s="4">
        <v>26363</v>
      </c>
      <c r="H51" s="5"/>
      <c r="I51" s="5"/>
      <c r="J51" s="4">
        <v>23717.166000000001</v>
      </c>
      <c r="K51" s="5"/>
      <c r="L51" s="4">
        <v>30160.162</v>
      </c>
      <c r="M51" s="5"/>
      <c r="N51" s="5"/>
      <c r="O51" s="5"/>
      <c r="P51" s="4">
        <v>30165.716</v>
      </c>
      <c r="Q51" s="5"/>
      <c r="R51" s="4">
        <v>25577.741999999998</v>
      </c>
      <c r="S51" s="5"/>
      <c r="T51" s="4">
        <v>17540.293000000001</v>
      </c>
      <c r="U51" s="5"/>
      <c r="V51" s="4">
        <v>12717.664000000001</v>
      </c>
      <c r="W51" s="5"/>
      <c r="X51" s="4">
        <v>9555.9549999999999</v>
      </c>
      <c r="Y51" s="5"/>
      <c r="Z51" s="4">
        <v>9195</v>
      </c>
      <c r="AA51" s="5"/>
      <c r="AB51" s="5"/>
      <c r="AD51" t="str">
        <f t="shared" si="1"/>
        <v>&lt;account id="40"&gt;&lt;cells&gt;&lt;cell columnId="1"&gt;22942&lt;/cell&gt;&lt;/cells&gt;&lt;/account&gt;</v>
      </c>
    </row>
    <row r="52" spans="1:30" ht="10.5" customHeight="1" x14ac:dyDescent="0.25">
      <c r="A52" s="6" t="s">
        <v>91</v>
      </c>
      <c r="B52" s="5"/>
      <c r="C52" s="6" t="s">
        <v>92</v>
      </c>
      <c r="D52" s="5"/>
      <c r="E52" s="4">
        <v>443626</v>
      </c>
      <c r="F52" s="5"/>
      <c r="G52" s="4">
        <v>394948</v>
      </c>
      <c r="H52" s="5"/>
      <c r="I52" s="5"/>
      <c r="J52" s="4">
        <v>478357.59299999999</v>
      </c>
      <c r="K52" s="5"/>
      <c r="L52" s="4">
        <v>232372.04699999999</v>
      </c>
      <c r="M52" s="5"/>
      <c r="N52" s="5"/>
      <c r="O52" s="5"/>
      <c r="P52" s="4">
        <v>206164.98699999999</v>
      </c>
      <c r="Q52" s="5"/>
      <c r="R52" s="4">
        <v>213382.264</v>
      </c>
      <c r="S52" s="5"/>
      <c r="T52" s="4">
        <v>210197.649</v>
      </c>
      <c r="U52" s="5"/>
      <c r="V52" s="4">
        <v>233211.39199999999</v>
      </c>
      <c r="W52" s="5"/>
      <c r="X52" s="4">
        <v>473424.98800000001</v>
      </c>
      <c r="Y52" s="5"/>
      <c r="Z52" s="4">
        <v>145999</v>
      </c>
      <c r="AA52" s="5"/>
      <c r="AB52" s="5"/>
      <c r="AD52" t="str">
        <f t="shared" si="1"/>
        <v>&lt;account id="41"&gt;&lt;cells&gt;&lt;cell columnId="1"&gt;443626&lt;/cell&gt;&lt;/cells&gt;&lt;/account&gt;</v>
      </c>
    </row>
    <row r="53" spans="1:30" ht="10.5" customHeight="1" x14ac:dyDescent="0.25">
      <c r="A53" s="6" t="s">
        <v>93</v>
      </c>
      <c r="B53" s="5"/>
      <c r="C53" s="6" t="s">
        <v>94</v>
      </c>
      <c r="D53" s="5"/>
      <c r="E53" s="4">
        <v>4014</v>
      </c>
      <c r="F53" s="5"/>
      <c r="G53" s="4">
        <v>4053</v>
      </c>
      <c r="H53" s="5"/>
      <c r="I53" s="5"/>
      <c r="J53" s="4">
        <v>4087.43</v>
      </c>
      <c r="K53" s="5"/>
      <c r="L53" s="4">
        <v>4024.22</v>
      </c>
      <c r="M53" s="5"/>
      <c r="N53" s="5"/>
      <c r="O53" s="5"/>
      <c r="P53" s="4">
        <v>4062.1480000000001</v>
      </c>
      <c r="Q53" s="5"/>
      <c r="R53" s="4">
        <v>1366.954</v>
      </c>
      <c r="S53" s="5"/>
      <c r="T53" s="4">
        <v>1412.0070000000001</v>
      </c>
      <c r="U53" s="5"/>
      <c r="V53" s="4">
        <v>1439.06</v>
      </c>
      <c r="W53" s="5"/>
      <c r="X53" s="4">
        <v>1473.9480000000001</v>
      </c>
      <c r="Y53" s="5"/>
      <c r="Z53" s="4">
        <v>1508</v>
      </c>
      <c r="AA53" s="5"/>
      <c r="AB53" s="5"/>
      <c r="AD53" t="str">
        <f t="shared" si="1"/>
        <v>&lt;account id="5053"&gt;&lt;cells&gt;&lt;cell columnId="1"&gt;4014&lt;/cell&gt;&lt;/cells&gt;&lt;/account&gt;</v>
      </c>
    </row>
    <row r="54" spans="1:30" ht="10.5" customHeight="1" x14ac:dyDescent="0.25">
      <c r="A54" s="6" t="s">
        <v>95</v>
      </c>
      <c r="B54" s="5"/>
      <c r="C54" s="6" t="s">
        <v>96</v>
      </c>
      <c r="D54" s="5"/>
      <c r="E54" s="4">
        <v>0</v>
      </c>
      <c r="F54" s="5"/>
      <c r="G54" s="4">
        <v>0</v>
      </c>
      <c r="H54" s="5"/>
      <c r="I54" s="5"/>
      <c r="J54" s="4">
        <v>0</v>
      </c>
      <c r="K54" s="5"/>
      <c r="L54" s="4">
        <v>0</v>
      </c>
      <c r="M54" s="5"/>
      <c r="N54" s="5"/>
      <c r="O54" s="5"/>
      <c r="P54" s="4">
        <v>0</v>
      </c>
      <c r="Q54" s="5"/>
      <c r="R54" s="4">
        <v>0</v>
      </c>
      <c r="S54" s="5"/>
      <c r="T54" s="4">
        <v>0</v>
      </c>
      <c r="U54" s="5"/>
      <c r="V54" s="4">
        <v>0</v>
      </c>
      <c r="W54" s="5"/>
      <c r="X54" s="4">
        <v>0</v>
      </c>
      <c r="Y54" s="5"/>
      <c r="Z54" s="4">
        <v>0</v>
      </c>
      <c r="AA54" s="5"/>
      <c r="AB54" s="5"/>
      <c r="AD54" t="str">
        <f t="shared" si="1"/>
        <v>&lt;account id="50"&gt;&lt;cells&gt;&lt;cell columnId="1"&gt;0&lt;/cell&gt;&lt;/cells&gt;&lt;/account&gt;</v>
      </c>
    </row>
    <row r="55" spans="1:30" ht="10.5" customHeight="1" x14ac:dyDescent="0.25">
      <c r="A55" s="6" t="s">
        <v>97</v>
      </c>
      <c r="B55" s="5"/>
      <c r="C55" s="6" t="s">
        <v>98</v>
      </c>
      <c r="D55" s="5"/>
      <c r="E55" s="4">
        <v>4014</v>
      </c>
      <c r="F55" s="5"/>
      <c r="G55" s="4">
        <v>4053</v>
      </c>
      <c r="H55" s="5"/>
      <c r="I55" s="5"/>
      <c r="J55" s="4">
        <v>4087.43</v>
      </c>
      <c r="K55" s="5"/>
      <c r="L55" s="4">
        <v>4024.22</v>
      </c>
      <c r="M55" s="5"/>
      <c r="N55" s="5"/>
      <c r="O55" s="5"/>
      <c r="P55" s="4">
        <v>4062.1480000000001</v>
      </c>
      <c r="Q55" s="5"/>
      <c r="R55" s="4">
        <v>1366.954</v>
      </c>
      <c r="S55" s="5"/>
      <c r="T55" s="4">
        <v>1412.0070000000001</v>
      </c>
      <c r="U55" s="5"/>
      <c r="V55" s="4">
        <v>1439.06</v>
      </c>
      <c r="W55" s="5"/>
      <c r="X55" s="4">
        <v>1473.9480000000001</v>
      </c>
      <c r="Y55" s="5"/>
      <c r="Z55" s="4">
        <v>1508</v>
      </c>
      <c r="AA55" s="5"/>
      <c r="AB55" s="5"/>
      <c r="AD55" t="str">
        <f t="shared" si="1"/>
        <v>&lt;account id="5153"&gt;&lt;cells&gt;&lt;cell columnId="1"&gt;4014&lt;/cell&gt;&lt;/cells&gt;&lt;/account&gt;</v>
      </c>
    </row>
    <row r="56" spans="1:30" ht="10.5" customHeight="1" x14ac:dyDescent="0.25">
      <c r="A56" s="6" t="s">
        <v>99</v>
      </c>
      <c r="B56" s="5"/>
      <c r="C56" s="6" t="s">
        <v>100</v>
      </c>
      <c r="D56" s="5"/>
      <c r="E56" s="4">
        <v>5156</v>
      </c>
      <c r="F56" s="5"/>
      <c r="G56" s="4">
        <v>21208</v>
      </c>
      <c r="H56" s="5"/>
      <c r="I56" s="5"/>
      <c r="J56" s="4">
        <v>617.97199999999998</v>
      </c>
      <c r="K56" s="5"/>
      <c r="L56" s="4">
        <v>1669.52</v>
      </c>
      <c r="M56" s="5"/>
      <c r="N56" s="5"/>
      <c r="O56" s="5"/>
      <c r="P56" s="4">
        <v>55505.292000000001</v>
      </c>
      <c r="Q56" s="5"/>
      <c r="R56" s="4">
        <v>667.60900000000004</v>
      </c>
      <c r="S56" s="5"/>
      <c r="T56" s="4">
        <v>789.03499999999997</v>
      </c>
      <c r="U56" s="5"/>
      <c r="V56" s="4">
        <v>12082.567999999999</v>
      </c>
      <c r="W56" s="5"/>
      <c r="X56" s="4">
        <v>843.36300000000006</v>
      </c>
      <c r="Y56" s="5"/>
      <c r="Z56" s="4">
        <v>32090</v>
      </c>
      <c r="AA56" s="5"/>
      <c r="AB56" s="5"/>
      <c r="AD56" t="str">
        <f t="shared" si="1"/>
        <v>&lt;account id="5458"&gt;&lt;cells&gt;&lt;cell columnId="1"&gt;5156&lt;/cell&gt;&lt;/cells&gt;&lt;/account&gt;</v>
      </c>
    </row>
    <row r="57" spans="1:30" ht="10.5" customHeight="1" x14ac:dyDescent="0.25">
      <c r="A57" s="6" t="s">
        <v>101</v>
      </c>
      <c r="B57" s="5"/>
      <c r="C57" s="6" t="s">
        <v>102</v>
      </c>
      <c r="D57" s="5"/>
      <c r="E57" s="4">
        <v>13473</v>
      </c>
      <c r="F57" s="5"/>
      <c r="G57" s="4">
        <v>13107</v>
      </c>
      <c r="H57" s="5"/>
      <c r="I57" s="5"/>
      <c r="J57" s="4">
        <v>10403.007</v>
      </c>
      <c r="K57" s="5"/>
      <c r="L57" s="4">
        <v>10610.811</v>
      </c>
      <c r="M57" s="5"/>
      <c r="N57" s="5"/>
      <c r="O57" s="5"/>
      <c r="P57" s="4">
        <v>11002.121999999999</v>
      </c>
      <c r="Q57" s="5"/>
      <c r="R57" s="4">
        <v>10439.098</v>
      </c>
      <c r="S57" s="5"/>
      <c r="T57" s="4">
        <v>8571.3870000000006</v>
      </c>
      <c r="U57" s="5"/>
      <c r="V57" s="4">
        <v>11485.587</v>
      </c>
      <c r="W57" s="5"/>
      <c r="X57" s="4">
        <v>15431.790999999999</v>
      </c>
      <c r="Y57" s="5"/>
      <c r="Z57" s="4">
        <v>13332</v>
      </c>
      <c r="AA57" s="5"/>
      <c r="AB57" s="5"/>
      <c r="AD57" t="str">
        <f t="shared" si="1"/>
        <v>&lt;account id="4901"&gt;&lt;cells&gt;&lt;cell columnId="1"&gt;13473&lt;/cell&gt;&lt;/cells&gt;&lt;/account&gt;</v>
      </c>
    </row>
    <row r="58" spans="1:30" ht="10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D58" t="str">
        <f t="shared" si="1"/>
        <v/>
      </c>
    </row>
    <row r="59" spans="1:30" ht="10.5" customHeight="1" x14ac:dyDescent="0.25">
      <c r="A59" s="6" t="s">
        <v>103</v>
      </c>
      <c r="B59" s="5"/>
      <c r="C59" s="6" t="s">
        <v>104</v>
      </c>
      <c r="D59" s="5"/>
      <c r="E59" s="4">
        <v>1986314</v>
      </c>
      <c r="F59" s="5"/>
      <c r="G59" s="4">
        <v>1873628</v>
      </c>
      <c r="H59" s="5"/>
      <c r="I59" s="5"/>
      <c r="J59" s="4">
        <v>1854578.0919999999</v>
      </c>
      <c r="K59" s="5"/>
      <c r="L59" s="4">
        <v>1581204.1459999999</v>
      </c>
      <c r="M59" s="5"/>
      <c r="N59" s="5"/>
      <c r="O59" s="5"/>
      <c r="P59" s="4">
        <v>1588817.3330000001</v>
      </c>
      <c r="Q59" s="5"/>
      <c r="R59" s="4">
        <v>1476213.0060000001</v>
      </c>
      <c r="S59" s="5"/>
      <c r="T59" s="4">
        <v>1452130.0319999999</v>
      </c>
      <c r="U59" s="5"/>
      <c r="V59" s="4">
        <v>1427639.669</v>
      </c>
      <c r="W59" s="5"/>
      <c r="X59" s="4">
        <v>1589891.702</v>
      </c>
      <c r="Y59" s="5"/>
      <c r="Z59" s="4">
        <v>1252268</v>
      </c>
      <c r="AA59" s="5"/>
      <c r="AB59" s="5"/>
      <c r="AD59" t="str">
        <f t="shared" si="1"/>
        <v>&lt;account id="2058"&gt;&lt;cells&gt;&lt;cell columnId="1"&gt;1986314&lt;/cell&gt;&lt;/cells&gt;&lt;/account&gt;</v>
      </c>
    </row>
    <row r="60" spans="1:30" ht="10.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D60" t="str">
        <f t="shared" si="1"/>
        <v/>
      </c>
    </row>
    <row r="61" spans="1:30" ht="10.5" customHeight="1" x14ac:dyDescent="0.25">
      <c r="A61" s="7"/>
      <c r="B61" s="5"/>
      <c r="C61" s="13" t="s">
        <v>105</v>
      </c>
      <c r="D61" s="5"/>
      <c r="E61" s="7"/>
      <c r="F61" s="5"/>
      <c r="G61" s="7"/>
      <c r="H61" s="5"/>
      <c r="I61" s="5"/>
      <c r="J61" s="7"/>
      <c r="K61" s="5"/>
      <c r="L61" s="7"/>
      <c r="M61" s="5"/>
      <c r="N61" s="5"/>
      <c r="O61" s="5"/>
      <c r="P61" s="7"/>
      <c r="Q61" s="5"/>
      <c r="R61" s="7"/>
      <c r="S61" s="5"/>
      <c r="T61" s="7"/>
      <c r="U61" s="5"/>
      <c r="V61" s="7"/>
      <c r="W61" s="5"/>
      <c r="X61" s="7"/>
      <c r="Y61" s="5"/>
      <c r="Z61" s="7"/>
      <c r="AA61" s="5"/>
      <c r="AB61" s="5"/>
      <c r="AD61" t="str">
        <f t="shared" si="1"/>
        <v/>
      </c>
    </row>
    <row r="62" spans="1:30" ht="10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D62" t="str">
        <f t="shared" si="1"/>
        <v/>
      </c>
    </row>
    <row r="63" spans="1:30" ht="10.5" customHeight="1" x14ac:dyDescent="0.25">
      <c r="A63" s="6" t="s">
        <v>106</v>
      </c>
      <c r="B63" s="5"/>
      <c r="C63" s="6" t="s">
        <v>107</v>
      </c>
      <c r="D63" s="5"/>
      <c r="E63" s="4">
        <v>1435878</v>
      </c>
      <c r="F63" s="5"/>
      <c r="G63" s="4">
        <v>1339119</v>
      </c>
      <c r="H63" s="5"/>
      <c r="I63" s="5"/>
      <c r="J63" s="4">
        <v>1213374.632</v>
      </c>
      <c r="K63" s="5"/>
      <c r="L63" s="4">
        <v>1029580.675</v>
      </c>
      <c r="M63" s="5"/>
      <c r="N63" s="5"/>
      <c r="O63" s="5"/>
      <c r="P63" s="4">
        <v>1022521.502</v>
      </c>
      <c r="Q63" s="5"/>
      <c r="R63" s="4">
        <v>878933.06</v>
      </c>
      <c r="S63" s="5"/>
      <c r="T63" s="4">
        <v>838007.34499999997</v>
      </c>
      <c r="U63" s="5"/>
      <c r="V63" s="4">
        <v>791254.05700000003</v>
      </c>
      <c r="W63" s="5"/>
      <c r="X63" s="4">
        <v>679095.60499999998</v>
      </c>
      <c r="Y63" s="5"/>
      <c r="Z63" s="4">
        <v>644686</v>
      </c>
      <c r="AA63" s="5"/>
      <c r="AB63" s="5"/>
      <c r="AD63" t="str">
        <f t="shared" si="1"/>
        <v>&lt;account id="1015"&gt;&lt;cells&gt;&lt;cell columnId="1"&gt;1435878&lt;/cell&gt;&lt;/cells&gt;&lt;/account&gt;</v>
      </c>
    </row>
    <row r="64" spans="1:30" ht="10.5" customHeight="1" x14ac:dyDescent="0.25">
      <c r="A64" s="6" t="s">
        <v>108</v>
      </c>
      <c r="B64" s="5"/>
      <c r="C64" s="6" t="s">
        <v>109</v>
      </c>
      <c r="D64" s="5"/>
      <c r="E64" s="4">
        <v>53951</v>
      </c>
      <c r="F64" s="5"/>
      <c r="G64" s="4">
        <v>53951</v>
      </c>
      <c r="H64" s="5"/>
      <c r="I64" s="5"/>
      <c r="J64" s="4">
        <v>53951.025000000001</v>
      </c>
      <c r="K64" s="5"/>
      <c r="L64" s="4">
        <v>53951.025000000001</v>
      </c>
      <c r="M64" s="5"/>
      <c r="N64" s="5"/>
      <c r="O64" s="5"/>
      <c r="P64" s="4">
        <v>53951.025000000001</v>
      </c>
      <c r="Q64" s="5"/>
      <c r="R64" s="4">
        <v>53951.025000000001</v>
      </c>
      <c r="S64" s="5"/>
      <c r="T64" s="4">
        <v>53951.025000000001</v>
      </c>
      <c r="U64" s="5"/>
      <c r="V64" s="4">
        <v>53777</v>
      </c>
      <c r="W64" s="5"/>
      <c r="X64" s="4">
        <v>29337</v>
      </c>
      <c r="Y64" s="5"/>
      <c r="Z64" s="4">
        <v>29337</v>
      </c>
      <c r="AA64" s="5"/>
      <c r="AB64" s="5"/>
      <c r="AD64" t="str">
        <f t="shared" si="1"/>
        <v>&lt;account id="10"&gt;&lt;cells&gt;&lt;cell columnId="1"&gt;53951&lt;/cell&gt;&lt;/cells&gt;&lt;/account&gt;</v>
      </c>
    </row>
    <row r="65" spans="1:30" ht="10.5" customHeight="1" x14ac:dyDescent="0.25">
      <c r="A65" s="6" t="s">
        <v>110</v>
      </c>
      <c r="B65" s="5"/>
      <c r="C65" s="6" t="s">
        <v>111</v>
      </c>
      <c r="D65" s="5"/>
      <c r="E65" s="4">
        <v>53951</v>
      </c>
      <c r="F65" s="5"/>
      <c r="G65" s="4">
        <v>53951</v>
      </c>
      <c r="H65" s="5"/>
      <c r="I65" s="5"/>
      <c r="J65" s="4">
        <v>53951.025000000001</v>
      </c>
      <c r="K65" s="5"/>
      <c r="L65" s="4">
        <v>53951.025000000001</v>
      </c>
      <c r="M65" s="5"/>
      <c r="N65" s="5"/>
      <c r="O65" s="5"/>
      <c r="P65" s="4">
        <v>53951.025000000001</v>
      </c>
      <c r="Q65" s="5"/>
      <c r="R65" s="4">
        <v>53951.025000000001</v>
      </c>
      <c r="S65" s="5"/>
      <c r="T65" s="4">
        <v>53951.025000000001</v>
      </c>
      <c r="U65" s="5"/>
      <c r="V65" s="4">
        <v>53777</v>
      </c>
      <c r="W65" s="5"/>
      <c r="X65" s="4">
        <v>29337</v>
      </c>
      <c r="Y65" s="5"/>
      <c r="Z65" s="4">
        <v>29337</v>
      </c>
      <c r="AA65" s="5"/>
      <c r="AB65" s="5"/>
      <c r="AD65" t="str">
        <f t="shared" si="1"/>
        <v>&lt;account id="100"&gt;&lt;cells&gt;&lt;cell columnId="1"&gt;53951&lt;/cell&gt;&lt;/cells&gt;&lt;/account&gt;</v>
      </c>
    </row>
    <row r="66" spans="1:30" ht="10.5" customHeight="1" x14ac:dyDescent="0.25">
      <c r="A66" s="6" t="s">
        <v>112</v>
      </c>
      <c r="B66" s="5"/>
      <c r="C66" s="6" t="s">
        <v>113</v>
      </c>
      <c r="D66" s="5"/>
      <c r="E66" s="4">
        <v>0</v>
      </c>
      <c r="F66" s="5"/>
      <c r="G66" s="4">
        <v>0</v>
      </c>
      <c r="H66" s="5"/>
      <c r="I66" s="5"/>
      <c r="J66" s="4">
        <v>0</v>
      </c>
      <c r="K66" s="5"/>
      <c r="L66" s="4">
        <v>0</v>
      </c>
      <c r="M66" s="5"/>
      <c r="N66" s="5"/>
      <c r="O66" s="5"/>
      <c r="P66" s="4">
        <v>0</v>
      </c>
      <c r="Q66" s="5"/>
      <c r="R66" s="4">
        <v>0</v>
      </c>
      <c r="S66" s="5"/>
      <c r="T66" s="4">
        <v>0</v>
      </c>
      <c r="U66" s="5"/>
      <c r="V66" s="4">
        <v>0</v>
      </c>
      <c r="W66" s="5"/>
      <c r="X66" s="4">
        <v>0</v>
      </c>
      <c r="Y66" s="5"/>
      <c r="Z66" s="4">
        <v>0</v>
      </c>
      <c r="AA66" s="5"/>
      <c r="AB66" s="5"/>
      <c r="AD66" t="str">
        <f t="shared" si="1"/>
        <v>&lt;account id="101"&gt;&lt;cells&gt;&lt;cell columnId="1"&gt;0&lt;/cell&gt;&lt;/cells&gt;&lt;/account&gt;</v>
      </c>
    </row>
    <row r="67" spans="1:30" ht="10.5" customHeight="1" x14ac:dyDescent="0.25">
      <c r="A67" s="6" t="s">
        <v>114</v>
      </c>
      <c r="B67" s="5"/>
      <c r="C67" s="6" t="s">
        <v>115</v>
      </c>
      <c r="D67" s="5"/>
      <c r="E67" s="8" t="s">
        <v>24</v>
      </c>
      <c r="F67" s="5"/>
      <c r="G67" s="8" t="s">
        <v>24</v>
      </c>
      <c r="H67" s="5"/>
      <c r="I67" s="5"/>
      <c r="J67" s="8" t="s">
        <v>24</v>
      </c>
      <c r="K67" s="5"/>
      <c r="L67" s="8" t="s">
        <v>24</v>
      </c>
      <c r="M67" s="5"/>
      <c r="N67" s="5"/>
      <c r="O67" s="5"/>
      <c r="P67" s="8" t="s">
        <v>24</v>
      </c>
      <c r="Q67" s="5"/>
      <c r="R67" s="8" t="s">
        <v>24</v>
      </c>
      <c r="S67" s="5"/>
      <c r="T67" s="8" t="s">
        <v>24</v>
      </c>
      <c r="U67" s="5"/>
      <c r="V67" s="8" t="s">
        <v>24</v>
      </c>
      <c r="W67" s="5"/>
      <c r="X67" s="8" t="s">
        <v>24</v>
      </c>
      <c r="Y67" s="5"/>
      <c r="Z67" s="8" t="s">
        <v>24</v>
      </c>
      <c r="AA67" s="5"/>
      <c r="AB67" s="5"/>
      <c r="AD67" t="str">
        <f t="shared" si="1"/>
        <v/>
      </c>
    </row>
    <row r="68" spans="1:30" ht="10.5" customHeight="1" x14ac:dyDescent="0.25">
      <c r="A68" s="6" t="s">
        <v>116</v>
      </c>
      <c r="B68" s="5"/>
      <c r="C68" s="6" t="s">
        <v>117</v>
      </c>
      <c r="D68" s="5"/>
      <c r="E68" s="8" t="s">
        <v>24</v>
      </c>
      <c r="F68" s="5"/>
      <c r="G68" s="8" t="s">
        <v>24</v>
      </c>
      <c r="H68" s="5"/>
      <c r="I68" s="5"/>
      <c r="J68" s="8" t="s">
        <v>24</v>
      </c>
      <c r="K68" s="5"/>
      <c r="L68" s="8" t="s">
        <v>24</v>
      </c>
      <c r="M68" s="5"/>
      <c r="N68" s="5"/>
      <c r="O68" s="5"/>
      <c r="P68" s="8" t="s">
        <v>24</v>
      </c>
      <c r="Q68" s="5"/>
      <c r="R68" s="8" t="s">
        <v>24</v>
      </c>
      <c r="S68" s="5"/>
      <c r="T68" s="8" t="s">
        <v>24</v>
      </c>
      <c r="U68" s="5"/>
      <c r="V68" s="8" t="s">
        <v>24</v>
      </c>
      <c r="W68" s="5"/>
      <c r="X68" s="8" t="s">
        <v>24</v>
      </c>
      <c r="Y68" s="5"/>
      <c r="Z68" s="8" t="s">
        <v>24</v>
      </c>
      <c r="AA68" s="5"/>
      <c r="AB68" s="5"/>
      <c r="AD68" t="str">
        <f t="shared" si="1"/>
        <v/>
      </c>
    </row>
    <row r="69" spans="1:30" ht="10.5" customHeight="1" x14ac:dyDescent="0.25">
      <c r="A69" s="6" t="s">
        <v>118</v>
      </c>
      <c r="B69" s="5"/>
      <c r="C69" s="6" t="s">
        <v>119</v>
      </c>
      <c r="D69" s="5"/>
      <c r="E69" s="4">
        <v>1542</v>
      </c>
      <c r="F69" s="5"/>
      <c r="G69" s="4">
        <v>1542</v>
      </c>
      <c r="H69" s="5"/>
      <c r="I69" s="5"/>
      <c r="J69" s="4">
        <v>1542.2650000000001</v>
      </c>
      <c r="K69" s="5"/>
      <c r="L69" s="4">
        <v>1542.2660000000001</v>
      </c>
      <c r="M69" s="5"/>
      <c r="N69" s="5"/>
      <c r="O69" s="5"/>
      <c r="P69" s="4">
        <v>1542.2660000000001</v>
      </c>
      <c r="Q69" s="5"/>
      <c r="R69" s="4">
        <v>1542.2660000000001</v>
      </c>
      <c r="S69" s="5"/>
      <c r="T69" s="4">
        <v>1542.2660000000001</v>
      </c>
      <c r="U69" s="5"/>
      <c r="V69" s="4">
        <v>1542.2660000000001</v>
      </c>
      <c r="W69" s="5"/>
      <c r="X69" s="4">
        <v>1542.2660000000001</v>
      </c>
      <c r="Y69" s="5"/>
      <c r="Z69" s="4">
        <v>1542</v>
      </c>
      <c r="AA69" s="5"/>
      <c r="AB69" s="5"/>
      <c r="AD69" t="str">
        <f t="shared" si="1"/>
        <v>&lt;account id="13"&gt;&lt;cells&gt;&lt;cell columnId="1"&gt;1542&lt;/cell&gt;&lt;/cells&gt;&lt;/account&gt;</v>
      </c>
    </row>
    <row r="70" spans="1:30" ht="10.5" customHeight="1" x14ac:dyDescent="0.25">
      <c r="A70" s="6" t="s">
        <v>120</v>
      </c>
      <c r="B70" s="5"/>
      <c r="C70" s="6" t="s">
        <v>121</v>
      </c>
      <c r="D70" s="5"/>
      <c r="E70" s="4">
        <v>0</v>
      </c>
      <c r="F70" s="5"/>
      <c r="G70" s="4">
        <v>0</v>
      </c>
      <c r="H70" s="5"/>
      <c r="I70" s="5"/>
      <c r="J70" s="4">
        <v>0</v>
      </c>
      <c r="K70" s="5"/>
      <c r="L70" s="4">
        <v>0</v>
      </c>
      <c r="M70" s="5"/>
      <c r="N70" s="5"/>
      <c r="O70" s="5"/>
      <c r="P70" s="4">
        <v>0</v>
      </c>
      <c r="Q70" s="5"/>
      <c r="R70" s="4">
        <v>0</v>
      </c>
      <c r="S70" s="5"/>
      <c r="T70" s="4">
        <v>0</v>
      </c>
      <c r="U70" s="5"/>
      <c r="V70" s="4">
        <v>0</v>
      </c>
      <c r="W70" s="5"/>
      <c r="X70" s="4">
        <v>0</v>
      </c>
      <c r="Y70" s="5"/>
      <c r="Z70" s="4">
        <v>0</v>
      </c>
      <c r="AA70" s="5"/>
      <c r="AB70" s="5"/>
      <c r="AD70" t="str">
        <f t="shared" si="1"/>
        <v>&lt;account id="130"&gt;&lt;cells&gt;&lt;cell columnId="1"&gt;0&lt;/cell&gt;&lt;/cells&gt;&lt;/account&gt;</v>
      </c>
    </row>
    <row r="71" spans="1:30" ht="10.5" customHeight="1" x14ac:dyDescent="0.25">
      <c r="A71" s="6" t="s">
        <v>122</v>
      </c>
      <c r="B71" s="5"/>
      <c r="C71" s="6" t="s">
        <v>123</v>
      </c>
      <c r="D71" s="5"/>
      <c r="E71" s="4">
        <v>0</v>
      </c>
      <c r="F71" s="5"/>
      <c r="G71" s="4">
        <v>0</v>
      </c>
      <c r="H71" s="5"/>
      <c r="I71" s="5"/>
      <c r="J71" s="4">
        <v>0</v>
      </c>
      <c r="K71" s="5"/>
      <c r="L71" s="4">
        <v>0</v>
      </c>
      <c r="M71" s="5"/>
      <c r="N71" s="5"/>
      <c r="O71" s="5"/>
      <c r="P71" s="4">
        <v>0</v>
      </c>
      <c r="Q71" s="5"/>
      <c r="R71" s="4">
        <v>0</v>
      </c>
      <c r="S71" s="5"/>
      <c r="T71" s="4">
        <v>0</v>
      </c>
      <c r="U71" s="5"/>
      <c r="V71" s="4">
        <v>0</v>
      </c>
      <c r="W71" s="5"/>
      <c r="X71" s="4">
        <v>0</v>
      </c>
      <c r="Y71" s="5"/>
      <c r="Z71" s="4">
        <v>0</v>
      </c>
      <c r="AA71" s="5"/>
      <c r="AB71" s="5"/>
      <c r="AD71" t="str">
        <f t="shared" si="1"/>
        <v>&lt;account id="131"&gt;&lt;cells&gt;&lt;cell columnId="1"&gt;0&lt;/cell&gt;&lt;/cells&gt;&lt;/account&gt;</v>
      </c>
    </row>
    <row r="72" spans="1:30" ht="20.25" customHeight="1" x14ac:dyDescent="0.25">
      <c r="A72" s="6" t="s">
        <v>124</v>
      </c>
      <c r="B72" s="5"/>
      <c r="C72" s="6" t="s">
        <v>125</v>
      </c>
      <c r="D72" s="5"/>
      <c r="E72" s="4">
        <v>0</v>
      </c>
      <c r="F72" s="5"/>
      <c r="G72" s="4">
        <v>0</v>
      </c>
      <c r="H72" s="5"/>
      <c r="I72" s="5"/>
      <c r="J72" s="4">
        <v>0</v>
      </c>
      <c r="K72" s="5"/>
      <c r="L72" s="4">
        <v>0</v>
      </c>
      <c r="M72" s="5"/>
      <c r="N72" s="5"/>
      <c r="O72" s="5"/>
      <c r="P72" s="4">
        <v>0</v>
      </c>
      <c r="Q72" s="5"/>
      <c r="R72" s="4">
        <v>0</v>
      </c>
      <c r="S72" s="5"/>
      <c r="T72" s="4">
        <v>0</v>
      </c>
      <c r="U72" s="5"/>
      <c r="V72" s="4">
        <v>0</v>
      </c>
      <c r="W72" s="5"/>
      <c r="X72" s="4">
        <v>0</v>
      </c>
      <c r="Y72" s="5"/>
      <c r="Z72" s="4">
        <v>0</v>
      </c>
      <c r="AA72" s="5"/>
      <c r="AB72" s="5"/>
      <c r="AD72" t="str">
        <f t="shared" si="1"/>
        <v>&lt;account id="1310"&gt;&lt;cells&gt;&lt;cell columnId="1"&gt;0&lt;/cell&gt;&lt;/cells&gt;&lt;/account&gt;</v>
      </c>
    </row>
    <row r="73" spans="1:30" ht="10.5" customHeight="1" x14ac:dyDescent="0.25">
      <c r="A73" s="6" t="s">
        <v>126</v>
      </c>
      <c r="B73" s="5"/>
      <c r="C73" s="6" t="s">
        <v>127</v>
      </c>
      <c r="D73" s="5"/>
      <c r="E73" s="4">
        <v>0</v>
      </c>
      <c r="F73" s="5"/>
      <c r="G73" s="4">
        <v>0</v>
      </c>
      <c r="H73" s="5"/>
      <c r="I73" s="5"/>
      <c r="J73" s="4">
        <v>0</v>
      </c>
      <c r="K73" s="5"/>
      <c r="L73" s="4">
        <v>0</v>
      </c>
      <c r="M73" s="5"/>
      <c r="N73" s="5"/>
      <c r="O73" s="5"/>
      <c r="P73" s="4">
        <v>0</v>
      </c>
      <c r="Q73" s="5"/>
      <c r="R73" s="4">
        <v>0</v>
      </c>
      <c r="S73" s="5"/>
      <c r="T73" s="4">
        <v>0</v>
      </c>
      <c r="U73" s="5"/>
      <c r="V73" s="4">
        <v>0</v>
      </c>
      <c r="W73" s="5"/>
      <c r="X73" s="4">
        <v>0</v>
      </c>
      <c r="Y73" s="5"/>
      <c r="Z73" s="4">
        <v>0</v>
      </c>
      <c r="AA73" s="5"/>
      <c r="AB73" s="5"/>
      <c r="AD73" t="str">
        <f t="shared" si="1"/>
        <v>&lt;account id="1311"&gt;&lt;cells&gt;&lt;cell columnId="1"&gt;0&lt;/cell&gt;&lt;/cells&gt;&lt;/account&gt;</v>
      </c>
    </row>
    <row r="74" spans="1:30" ht="10.5" customHeight="1" x14ac:dyDescent="0.25">
      <c r="A74" s="6" t="s">
        <v>128</v>
      </c>
      <c r="B74" s="5"/>
      <c r="C74" s="6" t="s">
        <v>129</v>
      </c>
      <c r="D74" s="5"/>
      <c r="E74" s="4">
        <v>0</v>
      </c>
      <c r="F74" s="5"/>
      <c r="G74" s="4">
        <v>0</v>
      </c>
      <c r="H74" s="5"/>
      <c r="I74" s="5"/>
      <c r="J74" s="4">
        <v>0</v>
      </c>
      <c r="K74" s="5"/>
      <c r="L74" s="4">
        <v>0</v>
      </c>
      <c r="M74" s="5"/>
      <c r="N74" s="5"/>
      <c r="O74" s="5"/>
      <c r="P74" s="4">
        <v>0</v>
      </c>
      <c r="Q74" s="5"/>
      <c r="R74" s="4">
        <v>0</v>
      </c>
      <c r="S74" s="5"/>
      <c r="T74" s="4">
        <v>0</v>
      </c>
      <c r="U74" s="5"/>
      <c r="V74" s="4">
        <v>0</v>
      </c>
      <c r="W74" s="5"/>
      <c r="X74" s="4">
        <v>0</v>
      </c>
      <c r="Y74" s="5"/>
      <c r="Z74" s="4">
        <v>0</v>
      </c>
      <c r="AA74" s="5"/>
      <c r="AB74" s="5"/>
      <c r="AD74" t="str">
        <f t="shared" si="1"/>
        <v>&lt;account id="132"&gt;&lt;cells&gt;&lt;cell columnId="1"&gt;0&lt;/cell&gt;&lt;/cells&gt;&lt;/account&gt;</v>
      </c>
    </row>
    <row r="75" spans="1:30" ht="10.5" customHeight="1" x14ac:dyDescent="0.25">
      <c r="A75" s="6" t="s">
        <v>130</v>
      </c>
      <c r="B75" s="5"/>
      <c r="C75" s="6" t="s">
        <v>131</v>
      </c>
      <c r="D75" s="5"/>
      <c r="E75" s="4">
        <v>1542</v>
      </c>
      <c r="F75" s="5"/>
      <c r="G75" s="4">
        <v>1542</v>
      </c>
      <c r="H75" s="5"/>
      <c r="I75" s="5"/>
      <c r="J75" s="4">
        <v>1542.2650000000001</v>
      </c>
      <c r="K75" s="5"/>
      <c r="L75" s="4">
        <v>1542.2660000000001</v>
      </c>
      <c r="M75" s="5"/>
      <c r="N75" s="5"/>
      <c r="O75" s="5"/>
      <c r="P75" s="4">
        <v>1542.2660000000001</v>
      </c>
      <c r="Q75" s="5"/>
      <c r="R75" s="4">
        <v>1542.2660000000001</v>
      </c>
      <c r="S75" s="5"/>
      <c r="T75" s="4">
        <v>1542.2660000000001</v>
      </c>
      <c r="U75" s="5"/>
      <c r="V75" s="4">
        <v>1542.2660000000001</v>
      </c>
      <c r="W75" s="5"/>
      <c r="X75" s="4">
        <v>1542.2660000000001</v>
      </c>
      <c r="Y75" s="5"/>
      <c r="Z75" s="4">
        <v>1542</v>
      </c>
      <c r="AA75" s="5"/>
      <c r="AB75" s="5"/>
      <c r="AD75" t="str">
        <f t="shared" si="1"/>
        <v>&lt;account id="133"&gt;&lt;cells&gt;&lt;cell columnId="1"&gt;1542&lt;/cell&gt;&lt;/cells&gt;&lt;/account&gt;</v>
      </c>
    </row>
    <row r="76" spans="1:30" ht="10.5" customHeight="1" x14ac:dyDescent="0.25">
      <c r="A76" s="6" t="s">
        <v>132</v>
      </c>
      <c r="B76" s="5"/>
      <c r="C76" s="6" t="s">
        <v>133</v>
      </c>
      <c r="D76" s="5"/>
      <c r="E76" s="4">
        <v>99529</v>
      </c>
      <c r="F76" s="5"/>
      <c r="G76" s="4">
        <v>99529</v>
      </c>
      <c r="H76" s="5"/>
      <c r="I76" s="5"/>
      <c r="J76" s="4">
        <v>99528.555999999997</v>
      </c>
      <c r="K76" s="5"/>
      <c r="L76" s="4">
        <v>-39056.444000000003</v>
      </c>
      <c r="M76" s="5"/>
      <c r="N76" s="5"/>
      <c r="O76" s="5"/>
      <c r="P76" s="4">
        <v>-20028.184000000001</v>
      </c>
      <c r="Q76" s="5"/>
      <c r="R76" s="4">
        <v>-20028.184000000001</v>
      </c>
      <c r="S76" s="5"/>
      <c r="T76" s="4">
        <v>-20028.184000000001</v>
      </c>
      <c r="U76" s="5"/>
      <c r="V76" s="4">
        <v>-20028.184000000001</v>
      </c>
      <c r="W76" s="5"/>
      <c r="X76" s="4">
        <v>-20028.184000000001</v>
      </c>
      <c r="Y76" s="5"/>
      <c r="Z76" s="4">
        <v>-20028</v>
      </c>
      <c r="AA76" s="5"/>
      <c r="AB76" s="5"/>
      <c r="AD76" t="str">
        <f t="shared" si="1"/>
        <v>&lt;account id="14"&gt;&lt;cells&gt;&lt;cell columnId="1"&gt;99529&lt;/cell&gt;&lt;/cells&gt;&lt;/account&gt;</v>
      </c>
    </row>
    <row r="77" spans="1:30" ht="10.5" customHeight="1" x14ac:dyDescent="0.25">
      <c r="A77" s="6" t="s">
        <v>134</v>
      </c>
      <c r="B77" s="5"/>
      <c r="C77" s="6" t="s">
        <v>135</v>
      </c>
      <c r="D77" s="5"/>
      <c r="E77" s="4">
        <v>1280856</v>
      </c>
      <c r="F77" s="5"/>
      <c r="G77" s="4">
        <v>1184097</v>
      </c>
      <c r="H77" s="5"/>
      <c r="I77" s="5"/>
      <c r="J77" s="4">
        <v>1058352.7860000001</v>
      </c>
      <c r="K77" s="5"/>
      <c r="L77" s="4">
        <v>1013143.828</v>
      </c>
      <c r="M77" s="5"/>
      <c r="N77" s="5"/>
      <c r="O77" s="5"/>
      <c r="P77" s="4">
        <v>987056.39500000002</v>
      </c>
      <c r="Q77" s="5"/>
      <c r="R77" s="4">
        <v>843467.95299999998</v>
      </c>
      <c r="S77" s="5"/>
      <c r="T77" s="4">
        <v>802542.23800000001</v>
      </c>
      <c r="U77" s="5"/>
      <c r="V77" s="4">
        <v>755962.97499999998</v>
      </c>
      <c r="W77" s="5"/>
      <c r="X77" s="4">
        <v>668244.52300000004</v>
      </c>
      <c r="Y77" s="5"/>
      <c r="Z77" s="4">
        <v>633835</v>
      </c>
      <c r="AA77" s="5"/>
      <c r="AB77" s="5"/>
      <c r="AD77" t="str">
        <f t="shared" si="1"/>
        <v>&lt;account id="15"&gt;&lt;cells&gt;&lt;cell columnId="1"&gt;1280856&lt;/cell&gt;&lt;/cells&gt;&lt;/account&gt;</v>
      </c>
    </row>
    <row r="78" spans="1:30" ht="10.5" customHeight="1" x14ac:dyDescent="0.25">
      <c r="A78" s="6" t="s">
        <v>136</v>
      </c>
      <c r="B78" s="5"/>
      <c r="C78" s="6" t="s">
        <v>137</v>
      </c>
      <c r="D78" s="5"/>
      <c r="E78" s="8" t="s">
        <v>24</v>
      </c>
      <c r="F78" s="5"/>
      <c r="G78" s="8" t="s">
        <v>24</v>
      </c>
      <c r="H78" s="5"/>
      <c r="I78" s="5"/>
      <c r="J78" s="8" t="s">
        <v>24</v>
      </c>
      <c r="K78" s="5"/>
      <c r="L78" s="8" t="s">
        <v>24</v>
      </c>
      <c r="M78" s="5"/>
      <c r="N78" s="5"/>
      <c r="O78" s="5"/>
      <c r="P78" s="8" t="s">
        <v>24</v>
      </c>
      <c r="Q78" s="5"/>
      <c r="R78" s="8" t="s">
        <v>24</v>
      </c>
      <c r="S78" s="5"/>
      <c r="T78" s="8" t="s">
        <v>24</v>
      </c>
      <c r="U78" s="5"/>
      <c r="V78" s="8" t="s">
        <v>24</v>
      </c>
      <c r="W78" s="5"/>
      <c r="X78" s="8" t="s">
        <v>24</v>
      </c>
      <c r="Y78" s="5"/>
      <c r="Z78" s="8" t="s">
        <v>24</v>
      </c>
      <c r="AA78" s="5"/>
      <c r="AB78" s="5"/>
      <c r="AD78" t="str">
        <f t="shared" si="1"/>
        <v/>
      </c>
    </row>
    <row r="79" spans="1:30" ht="10.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D79" t="str">
        <f t="shared" si="1"/>
        <v/>
      </c>
    </row>
    <row r="80" spans="1:30" ht="10.5" customHeight="1" x14ac:dyDescent="0.25">
      <c r="A80" s="6" t="s">
        <v>138</v>
      </c>
      <c r="B80" s="5"/>
      <c r="C80" s="6" t="s">
        <v>139</v>
      </c>
      <c r="D80" s="5"/>
      <c r="E80" s="4">
        <v>107915</v>
      </c>
      <c r="F80" s="5"/>
      <c r="G80" s="4">
        <v>92864</v>
      </c>
      <c r="H80" s="5"/>
      <c r="I80" s="5"/>
      <c r="J80" s="4">
        <v>81799.398000000001</v>
      </c>
      <c r="K80" s="5"/>
      <c r="L80" s="4">
        <v>79441</v>
      </c>
      <c r="M80" s="5"/>
      <c r="N80" s="5"/>
      <c r="O80" s="5"/>
      <c r="P80" s="4">
        <v>80844.046000000002</v>
      </c>
      <c r="Q80" s="5"/>
      <c r="R80" s="4">
        <v>70294.046000000002</v>
      </c>
      <c r="S80" s="5"/>
      <c r="T80" s="4">
        <v>70626.775999999998</v>
      </c>
      <c r="U80" s="5"/>
      <c r="V80" s="4">
        <v>65419.466999999997</v>
      </c>
      <c r="W80" s="5"/>
      <c r="X80" s="4">
        <v>62589.55</v>
      </c>
      <c r="Y80" s="5"/>
      <c r="Z80" s="4">
        <v>54991</v>
      </c>
      <c r="AA80" s="5"/>
      <c r="AB80" s="5"/>
      <c r="AD80" t="str">
        <f t="shared" si="1"/>
        <v>&lt;account id="16"&gt;&lt;cells&gt;&lt;cell columnId="1"&gt;107915&lt;/cell&gt;&lt;/cells&gt;&lt;/account&gt;</v>
      </c>
    </row>
    <row r="81" spans="1:30" ht="10.5" customHeight="1" x14ac:dyDescent="0.25">
      <c r="A81" s="6" t="s">
        <v>140</v>
      </c>
      <c r="B81" s="5"/>
      <c r="C81" s="6" t="s">
        <v>141</v>
      </c>
      <c r="D81" s="5"/>
      <c r="E81" s="4">
        <v>107915</v>
      </c>
      <c r="F81" s="5"/>
      <c r="G81" s="4">
        <v>92864</v>
      </c>
      <c r="H81" s="5"/>
      <c r="I81" s="5"/>
      <c r="J81" s="4">
        <v>81799.398000000001</v>
      </c>
      <c r="K81" s="5"/>
      <c r="L81" s="4">
        <v>79441</v>
      </c>
      <c r="M81" s="5"/>
      <c r="N81" s="5"/>
      <c r="O81" s="5"/>
      <c r="P81" s="4">
        <v>80844.046000000002</v>
      </c>
      <c r="Q81" s="5"/>
      <c r="R81" s="4">
        <v>70294.046000000002</v>
      </c>
      <c r="S81" s="5"/>
      <c r="T81" s="4">
        <v>70626.775999999998</v>
      </c>
      <c r="U81" s="5"/>
      <c r="V81" s="4">
        <v>65419.466999999997</v>
      </c>
      <c r="W81" s="5"/>
      <c r="X81" s="4">
        <v>62589.55</v>
      </c>
      <c r="Y81" s="5"/>
      <c r="Z81" s="4">
        <v>54991</v>
      </c>
      <c r="AA81" s="5"/>
      <c r="AB81" s="5"/>
      <c r="AD81" t="str">
        <f t="shared" ref="AD81:AD144" si="2">IF(AND(A81&lt;&gt;"",ISNUMBER(E81)),"&lt;account id="""&amp;SUBSTITUTE(A81,"/","")&amp;"""&gt;&lt;cells&gt;&lt;cell columnId=""1""&gt;"&amp;E81&amp;"&lt;/cell&gt;&lt;/cells&gt;&lt;/account&gt;","")</f>
        <v>&lt;account id="1605"&gt;&lt;cells&gt;&lt;cell columnId="1"&gt;107915&lt;/cell&gt;&lt;/cells&gt;&lt;/account&gt;</v>
      </c>
    </row>
    <row r="82" spans="1:30" ht="10.5" customHeight="1" x14ac:dyDescent="0.25">
      <c r="A82" s="6" t="s">
        <v>142</v>
      </c>
      <c r="B82" s="5"/>
      <c r="C82" s="6" t="s">
        <v>143</v>
      </c>
      <c r="D82" s="5"/>
      <c r="E82" s="4">
        <v>35385</v>
      </c>
      <c r="F82" s="5"/>
      <c r="G82" s="4">
        <v>22325</v>
      </c>
      <c r="H82" s="5"/>
      <c r="I82" s="5"/>
      <c r="J82" s="4">
        <v>22546</v>
      </c>
      <c r="K82" s="5"/>
      <c r="L82" s="4">
        <v>21721</v>
      </c>
      <c r="M82" s="5"/>
      <c r="N82" s="5"/>
      <c r="O82" s="5"/>
      <c r="P82" s="4">
        <v>22040</v>
      </c>
      <c r="Q82" s="5"/>
      <c r="R82" s="4">
        <v>21590</v>
      </c>
      <c r="S82" s="5"/>
      <c r="T82" s="4">
        <v>24176.826000000001</v>
      </c>
      <c r="U82" s="5"/>
      <c r="V82" s="4">
        <v>19280</v>
      </c>
      <c r="W82" s="5"/>
      <c r="X82" s="4">
        <v>19946</v>
      </c>
      <c r="Y82" s="5"/>
      <c r="Z82" s="4">
        <v>25310</v>
      </c>
      <c r="AA82" s="5"/>
      <c r="AB82" s="5"/>
      <c r="AD82" t="str">
        <f t="shared" si="2"/>
        <v>&lt;account id="160"&gt;&lt;cells&gt;&lt;cell columnId="1"&gt;35385&lt;/cell&gt;&lt;/cells&gt;&lt;/account&gt;</v>
      </c>
    </row>
    <row r="83" spans="1:30" ht="10.5" customHeight="1" x14ac:dyDescent="0.25">
      <c r="A83" s="6" t="s">
        <v>144</v>
      </c>
      <c r="B83" s="5"/>
      <c r="C83" s="6" t="s">
        <v>145</v>
      </c>
      <c r="D83" s="5"/>
      <c r="E83" s="4">
        <v>0</v>
      </c>
      <c r="F83" s="5"/>
      <c r="G83" s="4">
        <v>0</v>
      </c>
      <c r="H83" s="5"/>
      <c r="I83" s="5"/>
      <c r="J83" s="4">
        <v>0</v>
      </c>
      <c r="K83" s="5"/>
      <c r="L83" s="4">
        <v>0</v>
      </c>
      <c r="M83" s="5"/>
      <c r="N83" s="5"/>
      <c r="O83" s="5"/>
      <c r="P83" s="4">
        <v>0</v>
      </c>
      <c r="Q83" s="5"/>
      <c r="R83" s="4">
        <v>0</v>
      </c>
      <c r="S83" s="5"/>
      <c r="T83" s="4">
        <v>0</v>
      </c>
      <c r="U83" s="5"/>
      <c r="V83" s="4">
        <v>0</v>
      </c>
      <c r="W83" s="5"/>
      <c r="X83" s="4">
        <v>0</v>
      </c>
      <c r="Y83" s="5"/>
      <c r="Z83" s="4">
        <v>0</v>
      </c>
      <c r="AA83" s="5"/>
      <c r="AB83" s="5"/>
      <c r="AD83" t="str">
        <f t="shared" si="2"/>
        <v>&lt;account id="161"&gt;&lt;cells&gt;&lt;cell columnId="1"&gt;0&lt;/cell&gt;&lt;/cells&gt;&lt;/account&gt;</v>
      </c>
    </row>
    <row r="84" spans="1:30" ht="10.5" customHeight="1" x14ac:dyDescent="0.25">
      <c r="A84" s="6" t="s">
        <v>146</v>
      </c>
      <c r="B84" s="5"/>
      <c r="C84" s="6" t="s">
        <v>147</v>
      </c>
      <c r="D84" s="5"/>
      <c r="E84" s="4">
        <v>24640</v>
      </c>
      <c r="F84" s="5"/>
      <c r="G84" s="4">
        <v>24480</v>
      </c>
      <c r="H84" s="5"/>
      <c r="I84" s="5"/>
      <c r="J84" s="4">
        <v>22159</v>
      </c>
      <c r="K84" s="5"/>
      <c r="L84" s="4">
        <v>23462</v>
      </c>
      <c r="M84" s="5"/>
      <c r="N84" s="5"/>
      <c r="O84" s="5"/>
      <c r="P84" s="4">
        <v>21510</v>
      </c>
      <c r="Q84" s="5"/>
      <c r="R84" s="4">
        <v>20120</v>
      </c>
      <c r="S84" s="5"/>
      <c r="T84" s="4">
        <v>19361.400000000001</v>
      </c>
      <c r="U84" s="5"/>
      <c r="V84" s="4">
        <v>18665</v>
      </c>
      <c r="W84" s="5"/>
      <c r="X84" s="4">
        <v>18218</v>
      </c>
      <c r="Y84" s="5"/>
      <c r="Z84" s="4">
        <v>10418</v>
      </c>
      <c r="AA84" s="5"/>
      <c r="AB84" s="5"/>
      <c r="AD84" t="str">
        <f t="shared" si="2"/>
        <v>&lt;account id="162"&gt;&lt;cells&gt;&lt;cell columnId="1"&gt;24640&lt;/cell&gt;&lt;/cells&gt;&lt;/account&gt;</v>
      </c>
    </row>
    <row r="85" spans="1:30" ht="10.5" customHeight="1" x14ac:dyDescent="0.25">
      <c r="A85" s="6" t="s">
        <v>148</v>
      </c>
      <c r="B85" s="5"/>
      <c r="C85" s="6" t="s">
        <v>149</v>
      </c>
      <c r="D85" s="5"/>
      <c r="E85" s="4">
        <v>47890</v>
      </c>
      <c r="F85" s="5"/>
      <c r="G85" s="4">
        <v>46059</v>
      </c>
      <c r="H85" s="5"/>
      <c r="I85" s="5"/>
      <c r="J85" s="4">
        <v>37094.398000000001</v>
      </c>
      <c r="K85" s="5"/>
      <c r="L85" s="4">
        <v>34258</v>
      </c>
      <c r="M85" s="5"/>
      <c r="N85" s="5"/>
      <c r="O85" s="5"/>
      <c r="P85" s="4">
        <v>37294.046000000002</v>
      </c>
      <c r="Q85" s="5"/>
      <c r="R85" s="4">
        <v>28584.045999999998</v>
      </c>
      <c r="S85" s="5"/>
      <c r="T85" s="4">
        <v>27088.55</v>
      </c>
      <c r="U85" s="5"/>
      <c r="V85" s="4">
        <v>27474.467000000001</v>
      </c>
      <c r="W85" s="5"/>
      <c r="X85" s="4">
        <v>24425.55</v>
      </c>
      <c r="Y85" s="5"/>
      <c r="Z85" s="4">
        <v>19263</v>
      </c>
      <c r="AA85" s="5"/>
      <c r="AB85" s="5"/>
      <c r="AD85" t="str">
        <f t="shared" si="2"/>
        <v>&lt;account id="1635"&gt;&lt;cells&gt;&lt;cell columnId="1"&gt;47890&lt;/cell&gt;&lt;/cells&gt;&lt;/account&gt;</v>
      </c>
    </row>
    <row r="86" spans="1:30" ht="10.5" customHeight="1" x14ac:dyDescent="0.25">
      <c r="A86" s="6" t="s">
        <v>150</v>
      </c>
      <c r="B86" s="5"/>
      <c r="C86" s="6" t="s">
        <v>151</v>
      </c>
      <c r="D86" s="5"/>
      <c r="E86" s="4">
        <v>0</v>
      </c>
      <c r="F86" s="5"/>
      <c r="G86" s="4">
        <v>0</v>
      </c>
      <c r="H86" s="5"/>
      <c r="I86" s="5"/>
      <c r="J86" s="4">
        <v>0</v>
      </c>
      <c r="K86" s="5"/>
      <c r="L86" s="4">
        <v>0</v>
      </c>
      <c r="M86" s="5"/>
      <c r="N86" s="5"/>
      <c r="O86" s="5"/>
      <c r="P86" s="4">
        <v>0</v>
      </c>
      <c r="Q86" s="5"/>
      <c r="R86" s="4">
        <v>0</v>
      </c>
      <c r="S86" s="5"/>
      <c r="T86" s="4">
        <v>0</v>
      </c>
      <c r="U86" s="5"/>
      <c r="V86" s="4">
        <v>0</v>
      </c>
      <c r="W86" s="5"/>
      <c r="X86" s="4">
        <v>0</v>
      </c>
      <c r="Y86" s="5"/>
      <c r="Z86" s="4">
        <v>0</v>
      </c>
      <c r="AA86" s="5"/>
      <c r="AB86" s="5"/>
      <c r="AD86" t="str">
        <f t="shared" si="2"/>
        <v>&lt;account id="168"&gt;&lt;cells&gt;&lt;cell columnId="1"&gt;0&lt;/cell&gt;&lt;/cells&gt;&lt;/account&gt;</v>
      </c>
    </row>
    <row r="87" spans="1:30" ht="10.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D87" t="str">
        <f t="shared" si="2"/>
        <v/>
      </c>
    </row>
    <row r="88" spans="1:30" ht="10.5" customHeight="1" x14ac:dyDescent="0.25">
      <c r="A88" s="6" t="s">
        <v>152</v>
      </c>
      <c r="B88" s="5"/>
      <c r="C88" s="6" t="s">
        <v>153</v>
      </c>
      <c r="D88" s="5"/>
      <c r="E88" s="4">
        <v>442521</v>
      </c>
      <c r="F88" s="5"/>
      <c r="G88" s="4">
        <v>441646</v>
      </c>
      <c r="H88" s="5"/>
      <c r="I88" s="5"/>
      <c r="J88" s="4">
        <v>559404.06200000003</v>
      </c>
      <c r="K88" s="5"/>
      <c r="L88" s="4">
        <v>472182.47100000002</v>
      </c>
      <c r="M88" s="5"/>
      <c r="N88" s="5"/>
      <c r="O88" s="5"/>
      <c r="P88" s="4">
        <v>485451.78499999997</v>
      </c>
      <c r="Q88" s="5"/>
      <c r="R88" s="4">
        <v>526985.89899999998</v>
      </c>
      <c r="S88" s="5"/>
      <c r="T88" s="4">
        <v>543495.91099999996</v>
      </c>
      <c r="U88" s="5"/>
      <c r="V88" s="4">
        <v>570966.14500000002</v>
      </c>
      <c r="W88" s="5"/>
      <c r="X88" s="4">
        <v>848206.54700000002</v>
      </c>
      <c r="Y88" s="5"/>
      <c r="Z88" s="4">
        <v>552591</v>
      </c>
      <c r="AA88" s="5"/>
      <c r="AB88" s="5"/>
      <c r="AD88" t="str">
        <f t="shared" si="2"/>
        <v>&lt;account id="1749"&gt;&lt;cells&gt;&lt;cell columnId="1"&gt;442521&lt;/cell&gt;&lt;/cells&gt;&lt;/account&gt;</v>
      </c>
    </row>
    <row r="89" spans="1:30" ht="10.5" customHeight="1" x14ac:dyDescent="0.25">
      <c r="A89" s="6" t="s">
        <v>154</v>
      </c>
      <c r="B89" s="5"/>
      <c r="C89" s="6" t="s">
        <v>155</v>
      </c>
      <c r="D89" s="5"/>
      <c r="E89" s="4">
        <v>63045</v>
      </c>
      <c r="F89" s="5"/>
      <c r="G89" s="4">
        <v>83309</v>
      </c>
      <c r="H89" s="5"/>
      <c r="I89" s="5"/>
      <c r="J89" s="4">
        <v>125449.787</v>
      </c>
      <c r="K89" s="5"/>
      <c r="L89" s="4">
        <v>149893.06200000001</v>
      </c>
      <c r="M89" s="5"/>
      <c r="N89" s="5"/>
      <c r="O89" s="5"/>
      <c r="P89" s="4">
        <v>177209.75</v>
      </c>
      <c r="Q89" s="5"/>
      <c r="R89" s="4">
        <v>201541.33199999999</v>
      </c>
      <c r="S89" s="5"/>
      <c r="T89" s="4">
        <v>240885.785</v>
      </c>
      <c r="U89" s="5"/>
      <c r="V89" s="4">
        <v>277642.86200000002</v>
      </c>
      <c r="W89" s="5"/>
      <c r="X89" s="4">
        <v>305086.87599999999</v>
      </c>
      <c r="Y89" s="5"/>
      <c r="Z89" s="4">
        <v>282094</v>
      </c>
      <c r="AA89" s="5"/>
      <c r="AB89" s="5"/>
      <c r="AD89" t="str">
        <f t="shared" si="2"/>
        <v>&lt;account id="17"&gt;&lt;cells&gt;&lt;cell columnId="1"&gt;63045&lt;/cell&gt;&lt;/cells&gt;&lt;/account&gt;</v>
      </c>
    </row>
    <row r="90" spans="1:30" ht="10.5" customHeight="1" x14ac:dyDescent="0.25">
      <c r="A90" s="6" t="s">
        <v>156</v>
      </c>
      <c r="B90" s="5"/>
      <c r="C90" s="6" t="s">
        <v>157</v>
      </c>
      <c r="D90" s="5"/>
      <c r="E90" s="4">
        <v>62229</v>
      </c>
      <c r="F90" s="5"/>
      <c r="G90" s="4">
        <v>80281</v>
      </c>
      <c r="H90" s="5"/>
      <c r="I90" s="5"/>
      <c r="J90" s="4">
        <v>122433.842</v>
      </c>
      <c r="K90" s="5"/>
      <c r="L90" s="4">
        <v>146975.236</v>
      </c>
      <c r="M90" s="5"/>
      <c r="N90" s="5"/>
      <c r="O90" s="5"/>
      <c r="P90" s="4">
        <v>174291.921</v>
      </c>
      <c r="Q90" s="5"/>
      <c r="R90" s="4">
        <v>201355.226</v>
      </c>
      <c r="S90" s="5"/>
      <c r="T90" s="4">
        <v>240699.677</v>
      </c>
      <c r="U90" s="5"/>
      <c r="V90" s="4">
        <v>277456.75099999999</v>
      </c>
      <c r="W90" s="5"/>
      <c r="X90" s="4">
        <v>304900.76299999998</v>
      </c>
      <c r="Y90" s="5"/>
      <c r="Z90" s="4">
        <v>281908</v>
      </c>
      <c r="AA90" s="5"/>
      <c r="AB90" s="5"/>
      <c r="AD90" t="str">
        <f t="shared" si="2"/>
        <v>&lt;account id="1704"&gt;&lt;cells&gt;&lt;cell columnId="1"&gt;62229&lt;/cell&gt;&lt;/cells&gt;&lt;/account&gt;</v>
      </c>
    </row>
    <row r="91" spans="1:30" ht="10.5" customHeight="1" x14ac:dyDescent="0.25">
      <c r="A91" s="6" t="s">
        <v>158</v>
      </c>
      <c r="B91" s="5"/>
      <c r="C91" s="6" t="s">
        <v>159</v>
      </c>
      <c r="D91" s="5"/>
      <c r="E91" s="4">
        <v>0</v>
      </c>
      <c r="F91" s="5"/>
      <c r="G91" s="4">
        <v>0</v>
      </c>
      <c r="H91" s="5"/>
      <c r="I91" s="5"/>
      <c r="J91" s="4">
        <v>0</v>
      </c>
      <c r="K91" s="5"/>
      <c r="L91" s="4">
        <v>0</v>
      </c>
      <c r="M91" s="5"/>
      <c r="N91" s="5"/>
      <c r="O91" s="5"/>
      <c r="P91" s="4">
        <v>0</v>
      </c>
      <c r="Q91" s="5"/>
      <c r="R91" s="4">
        <v>0</v>
      </c>
      <c r="S91" s="5"/>
      <c r="T91" s="4">
        <v>0</v>
      </c>
      <c r="U91" s="5"/>
      <c r="V91" s="4">
        <v>0</v>
      </c>
      <c r="W91" s="5"/>
      <c r="X91" s="4">
        <v>0</v>
      </c>
      <c r="Y91" s="5"/>
      <c r="Z91" s="4">
        <v>0</v>
      </c>
      <c r="AA91" s="5"/>
      <c r="AB91" s="5"/>
      <c r="AD91" t="str">
        <f t="shared" si="2"/>
        <v>&lt;account id="170"&gt;&lt;cells&gt;&lt;cell columnId="1"&gt;0&lt;/cell&gt;&lt;/cells&gt;&lt;/account&gt;</v>
      </c>
    </row>
    <row r="92" spans="1:30" ht="10.5" customHeight="1" x14ac:dyDescent="0.25">
      <c r="A92" s="6" t="s">
        <v>160</v>
      </c>
      <c r="B92" s="5"/>
      <c r="C92" s="6" t="s">
        <v>161</v>
      </c>
      <c r="D92" s="5"/>
      <c r="E92" s="4">
        <v>2250</v>
      </c>
      <c r="F92" s="5"/>
      <c r="G92" s="4">
        <v>2344</v>
      </c>
      <c r="H92" s="5"/>
      <c r="I92" s="5"/>
      <c r="J92" s="4">
        <v>6560.2290000000003</v>
      </c>
      <c r="K92" s="5"/>
      <c r="L92" s="4">
        <v>7164.82</v>
      </c>
      <c r="M92" s="5"/>
      <c r="N92" s="5"/>
      <c r="O92" s="5"/>
      <c r="P92" s="4">
        <v>7769.57</v>
      </c>
      <c r="Q92" s="5"/>
      <c r="R92" s="4">
        <v>8374.4549999999999</v>
      </c>
      <c r="S92" s="5"/>
      <c r="T92" s="4">
        <v>8979.5319999999992</v>
      </c>
      <c r="U92" s="5"/>
      <c r="V92" s="4">
        <v>9584.7559999999994</v>
      </c>
      <c r="W92" s="5"/>
      <c r="X92" s="4">
        <v>9760.6620000000003</v>
      </c>
      <c r="Y92" s="5"/>
      <c r="Z92" s="4">
        <v>10371</v>
      </c>
      <c r="AA92" s="5"/>
      <c r="AB92" s="5"/>
      <c r="AD92" t="str">
        <f t="shared" si="2"/>
        <v>&lt;account id="171"&gt;&lt;cells&gt;&lt;cell columnId="1"&gt;2250&lt;/cell&gt;&lt;/cells&gt;&lt;/account&gt;</v>
      </c>
    </row>
    <row r="93" spans="1:30" ht="20.25" customHeight="1" x14ac:dyDescent="0.25">
      <c r="A93" s="6" t="s">
        <v>162</v>
      </c>
      <c r="B93" s="5"/>
      <c r="C93" s="6" t="s">
        <v>163</v>
      </c>
      <c r="D93" s="5"/>
      <c r="E93" s="4">
        <v>0</v>
      </c>
      <c r="F93" s="5"/>
      <c r="G93" s="4">
        <v>0</v>
      </c>
      <c r="H93" s="5"/>
      <c r="I93" s="5"/>
      <c r="J93" s="4">
        <v>0</v>
      </c>
      <c r="K93" s="5"/>
      <c r="L93" s="4">
        <v>0</v>
      </c>
      <c r="M93" s="5"/>
      <c r="N93" s="5"/>
      <c r="O93" s="5"/>
      <c r="P93" s="4">
        <v>2775.1320000000001</v>
      </c>
      <c r="Q93" s="5"/>
      <c r="R93" s="4">
        <v>5296.7479999999996</v>
      </c>
      <c r="S93" s="5"/>
      <c r="T93" s="4">
        <v>7704.6419999999998</v>
      </c>
      <c r="U93" s="5"/>
      <c r="V93" s="4">
        <v>10003.949000000001</v>
      </c>
      <c r="W93" s="5"/>
      <c r="X93" s="4">
        <v>12211.467000000001</v>
      </c>
      <c r="Y93" s="5"/>
      <c r="Z93" s="4">
        <v>14287</v>
      </c>
      <c r="AA93" s="5"/>
      <c r="AB93" s="5"/>
      <c r="AD93" t="str">
        <f t="shared" si="2"/>
        <v>&lt;account id="172"&gt;&lt;cells&gt;&lt;cell columnId="1"&gt;0&lt;/cell&gt;&lt;/cells&gt;&lt;/account&gt;</v>
      </c>
    </row>
    <row r="94" spans="1:30" ht="10.5" customHeight="1" x14ac:dyDescent="0.25">
      <c r="A94" s="6" t="s">
        <v>164</v>
      </c>
      <c r="B94" s="5"/>
      <c r="C94" s="6" t="s">
        <v>165</v>
      </c>
      <c r="D94" s="5"/>
      <c r="E94" s="4">
        <v>59979</v>
      </c>
      <c r="F94" s="5"/>
      <c r="G94" s="4">
        <v>77937</v>
      </c>
      <c r="H94" s="5"/>
      <c r="I94" s="5"/>
      <c r="J94" s="4">
        <v>115873.613</v>
      </c>
      <c r="K94" s="5"/>
      <c r="L94" s="4">
        <v>139810.416</v>
      </c>
      <c r="M94" s="5"/>
      <c r="N94" s="5"/>
      <c r="O94" s="5"/>
      <c r="P94" s="4">
        <v>163747.22</v>
      </c>
      <c r="Q94" s="5"/>
      <c r="R94" s="4">
        <v>187684.02299999999</v>
      </c>
      <c r="S94" s="5"/>
      <c r="T94" s="4">
        <v>224015.50200000001</v>
      </c>
      <c r="U94" s="5"/>
      <c r="V94" s="4">
        <v>257868.046</v>
      </c>
      <c r="W94" s="5"/>
      <c r="X94" s="4">
        <v>282928.63299999997</v>
      </c>
      <c r="Y94" s="5"/>
      <c r="Z94" s="4">
        <v>257250</v>
      </c>
      <c r="AA94" s="5"/>
      <c r="AB94" s="5"/>
      <c r="AD94" t="str">
        <f t="shared" si="2"/>
        <v>&lt;account id="173"&gt;&lt;cells&gt;&lt;cell columnId="1"&gt;59979&lt;/cell&gt;&lt;/cells&gt;&lt;/account&gt;</v>
      </c>
    </row>
    <row r="95" spans="1:30" ht="10.5" customHeight="1" x14ac:dyDescent="0.25">
      <c r="A95" s="6" t="s">
        <v>166</v>
      </c>
      <c r="B95" s="5"/>
      <c r="C95" s="6" t="s">
        <v>167</v>
      </c>
      <c r="D95" s="5"/>
      <c r="E95" s="4">
        <v>0</v>
      </c>
      <c r="F95" s="5"/>
      <c r="G95" s="4">
        <v>0</v>
      </c>
      <c r="H95" s="5"/>
      <c r="I95" s="5"/>
      <c r="J95" s="4">
        <v>0</v>
      </c>
      <c r="K95" s="5"/>
      <c r="L95" s="4">
        <v>0</v>
      </c>
      <c r="M95" s="5"/>
      <c r="N95" s="5"/>
      <c r="O95" s="5"/>
      <c r="P95" s="4">
        <v>0</v>
      </c>
      <c r="Q95" s="5"/>
      <c r="R95" s="4">
        <v>0</v>
      </c>
      <c r="S95" s="5"/>
      <c r="T95" s="4">
        <v>0</v>
      </c>
      <c r="U95" s="5"/>
      <c r="V95" s="4">
        <v>0</v>
      </c>
      <c r="W95" s="5"/>
      <c r="X95" s="4">
        <v>0</v>
      </c>
      <c r="Y95" s="5"/>
      <c r="Z95" s="4">
        <v>0</v>
      </c>
      <c r="AA95" s="5"/>
      <c r="AB95" s="5"/>
      <c r="AD95" t="str">
        <f t="shared" si="2"/>
        <v>&lt;account id="174"&gt;&lt;cells&gt;&lt;cell columnId="1"&gt;0&lt;/cell&gt;&lt;/cells&gt;&lt;/account&gt;</v>
      </c>
    </row>
    <row r="96" spans="1:30" ht="10.5" customHeight="1" x14ac:dyDescent="0.25">
      <c r="A96" s="6" t="s">
        <v>168</v>
      </c>
      <c r="B96" s="5"/>
      <c r="C96" s="6" t="s">
        <v>169</v>
      </c>
      <c r="D96" s="5"/>
      <c r="E96" s="4">
        <v>0</v>
      </c>
      <c r="F96" s="5"/>
      <c r="G96" s="4">
        <v>0</v>
      </c>
      <c r="H96" s="5"/>
      <c r="I96" s="5"/>
      <c r="J96" s="4">
        <v>0</v>
      </c>
      <c r="K96" s="5"/>
      <c r="L96" s="4">
        <v>0</v>
      </c>
      <c r="M96" s="5"/>
      <c r="N96" s="5"/>
      <c r="O96" s="5"/>
      <c r="P96" s="4">
        <v>0</v>
      </c>
      <c r="Q96" s="5"/>
      <c r="R96" s="4">
        <v>0</v>
      </c>
      <c r="S96" s="5"/>
      <c r="T96" s="4">
        <v>0</v>
      </c>
      <c r="U96" s="5"/>
      <c r="V96" s="4">
        <v>0</v>
      </c>
      <c r="W96" s="5"/>
      <c r="X96" s="4">
        <v>0</v>
      </c>
      <c r="Y96" s="5"/>
      <c r="Z96" s="4">
        <v>0</v>
      </c>
      <c r="AA96" s="5"/>
      <c r="AB96" s="5"/>
      <c r="AD96" t="str">
        <f t="shared" si="2"/>
        <v>&lt;account id="175"&gt;&lt;cells&gt;&lt;cell columnId="1"&gt;0&lt;/cell&gt;&lt;/cells&gt;&lt;/account&gt;</v>
      </c>
    </row>
    <row r="97" spans="1:30" ht="10.5" customHeight="1" x14ac:dyDescent="0.25">
      <c r="A97" s="6" t="s">
        <v>170</v>
      </c>
      <c r="B97" s="5"/>
      <c r="C97" s="6" t="s">
        <v>171</v>
      </c>
      <c r="D97" s="5"/>
      <c r="E97" s="4">
        <v>0</v>
      </c>
      <c r="F97" s="5"/>
      <c r="G97" s="4">
        <v>0</v>
      </c>
      <c r="H97" s="5"/>
      <c r="I97" s="5"/>
      <c r="J97" s="4">
        <v>0</v>
      </c>
      <c r="K97" s="5"/>
      <c r="L97" s="4">
        <v>0</v>
      </c>
      <c r="M97" s="5"/>
      <c r="N97" s="5"/>
      <c r="O97" s="5"/>
      <c r="P97" s="4">
        <v>0</v>
      </c>
      <c r="Q97" s="5"/>
      <c r="R97" s="4">
        <v>0</v>
      </c>
      <c r="S97" s="5"/>
      <c r="T97" s="4">
        <v>0</v>
      </c>
      <c r="U97" s="5"/>
      <c r="V97" s="4">
        <v>0</v>
      </c>
      <c r="W97" s="5"/>
      <c r="X97" s="4">
        <v>0</v>
      </c>
      <c r="Y97" s="5"/>
      <c r="Z97" s="4">
        <v>0</v>
      </c>
      <c r="AA97" s="5"/>
      <c r="AB97" s="5"/>
      <c r="AD97" t="str">
        <f t="shared" si="2"/>
        <v>&lt;account id="1750"&gt;&lt;cells&gt;&lt;cell columnId="1"&gt;0&lt;/cell&gt;&lt;/cells&gt;&lt;/account&gt;</v>
      </c>
    </row>
    <row r="98" spans="1:30" ht="10.5" customHeight="1" x14ac:dyDescent="0.25">
      <c r="A98" s="6" t="s">
        <v>172</v>
      </c>
      <c r="B98" s="5"/>
      <c r="C98" s="6" t="s">
        <v>173</v>
      </c>
      <c r="D98" s="5"/>
      <c r="E98" s="4">
        <v>0</v>
      </c>
      <c r="F98" s="5"/>
      <c r="G98" s="4">
        <v>0</v>
      </c>
      <c r="H98" s="5"/>
      <c r="I98" s="5"/>
      <c r="J98" s="4">
        <v>0</v>
      </c>
      <c r="K98" s="5"/>
      <c r="L98" s="4">
        <v>0</v>
      </c>
      <c r="M98" s="5"/>
      <c r="N98" s="5"/>
      <c r="O98" s="5"/>
      <c r="P98" s="4">
        <v>0</v>
      </c>
      <c r="Q98" s="5"/>
      <c r="R98" s="4">
        <v>0</v>
      </c>
      <c r="S98" s="5"/>
      <c r="T98" s="4">
        <v>0</v>
      </c>
      <c r="U98" s="5"/>
      <c r="V98" s="4">
        <v>0</v>
      </c>
      <c r="W98" s="5"/>
      <c r="X98" s="4">
        <v>0</v>
      </c>
      <c r="Y98" s="5"/>
      <c r="Z98" s="4">
        <v>0</v>
      </c>
      <c r="AA98" s="5"/>
      <c r="AB98" s="5"/>
      <c r="AD98" t="str">
        <f t="shared" si="2"/>
        <v>&lt;account id="1751"&gt;&lt;cells&gt;&lt;cell columnId="1"&gt;0&lt;/cell&gt;&lt;/cells&gt;&lt;/account&gt;</v>
      </c>
    </row>
    <row r="99" spans="1:30" ht="20.25" customHeight="1" x14ac:dyDescent="0.25">
      <c r="A99" s="6" t="s">
        <v>174</v>
      </c>
      <c r="B99" s="5"/>
      <c r="C99" s="6" t="s">
        <v>175</v>
      </c>
      <c r="D99" s="5"/>
      <c r="E99" s="4">
        <v>0</v>
      </c>
      <c r="F99" s="5"/>
      <c r="G99" s="4">
        <v>0</v>
      </c>
      <c r="H99" s="5"/>
      <c r="I99" s="5"/>
      <c r="J99" s="4">
        <v>0</v>
      </c>
      <c r="K99" s="5"/>
      <c r="L99" s="4">
        <v>0</v>
      </c>
      <c r="M99" s="5"/>
      <c r="N99" s="5"/>
      <c r="O99" s="5"/>
      <c r="P99" s="4">
        <v>0</v>
      </c>
      <c r="Q99" s="5"/>
      <c r="R99" s="4">
        <v>0</v>
      </c>
      <c r="S99" s="5"/>
      <c r="T99" s="4">
        <v>0</v>
      </c>
      <c r="U99" s="5"/>
      <c r="V99" s="4">
        <v>0</v>
      </c>
      <c r="W99" s="5"/>
      <c r="X99" s="4">
        <v>0</v>
      </c>
      <c r="Y99" s="5"/>
      <c r="Z99" s="4">
        <v>0</v>
      </c>
      <c r="AA99" s="5"/>
      <c r="AB99" s="5"/>
      <c r="AD99" t="str">
        <f t="shared" si="2"/>
        <v>&lt;account id="176"&gt;&lt;cells&gt;&lt;cell columnId="1"&gt;0&lt;/cell&gt;&lt;/cells&gt;&lt;/account&gt;</v>
      </c>
    </row>
    <row r="100" spans="1:30" ht="10.5" customHeight="1" x14ac:dyDescent="0.25">
      <c r="A100" s="6" t="s">
        <v>176</v>
      </c>
      <c r="B100" s="5"/>
      <c r="C100" s="6" t="s">
        <v>177</v>
      </c>
      <c r="D100" s="5"/>
      <c r="E100" s="4">
        <v>816</v>
      </c>
      <c r="F100" s="5"/>
      <c r="G100" s="4">
        <v>3028</v>
      </c>
      <c r="H100" s="5"/>
      <c r="I100" s="5"/>
      <c r="J100" s="4">
        <v>3015.9450000000002</v>
      </c>
      <c r="K100" s="5"/>
      <c r="L100" s="4">
        <v>2917.826</v>
      </c>
      <c r="M100" s="5"/>
      <c r="N100" s="5"/>
      <c r="O100" s="5"/>
      <c r="P100" s="4">
        <v>2917.8290000000002</v>
      </c>
      <c r="Q100" s="5"/>
      <c r="R100" s="4">
        <v>186.10599999999999</v>
      </c>
      <c r="S100" s="5"/>
      <c r="T100" s="4">
        <v>186.10900000000001</v>
      </c>
      <c r="U100" s="5"/>
      <c r="V100" s="4">
        <v>186.11099999999999</v>
      </c>
      <c r="W100" s="5"/>
      <c r="X100" s="4">
        <v>186.113</v>
      </c>
      <c r="Y100" s="5"/>
      <c r="Z100" s="4">
        <v>186</v>
      </c>
      <c r="AA100" s="5"/>
      <c r="AB100" s="5"/>
      <c r="AD100" t="str">
        <f t="shared" si="2"/>
        <v>&lt;account id="1789"&gt;&lt;cells&gt;&lt;cell columnId="1"&gt;816&lt;/cell&gt;&lt;/cells&gt;&lt;/account&gt;</v>
      </c>
    </row>
    <row r="101" spans="1:30" ht="10.5" customHeight="1" x14ac:dyDescent="0.25">
      <c r="A101" s="6" t="s">
        <v>178</v>
      </c>
      <c r="B101" s="5"/>
      <c r="C101" s="6" t="s">
        <v>179</v>
      </c>
      <c r="D101" s="5"/>
      <c r="E101" s="4">
        <v>245557</v>
      </c>
      <c r="F101" s="5"/>
      <c r="G101" s="4">
        <v>253769</v>
      </c>
      <c r="H101" s="5"/>
      <c r="I101" s="5"/>
      <c r="J101" s="4">
        <v>334715.86700000003</v>
      </c>
      <c r="K101" s="5"/>
      <c r="L101" s="4">
        <v>230407.35200000001</v>
      </c>
      <c r="M101" s="5"/>
      <c r="N101" s="5"/>
      <c r="O101" s="5"/>
      <c r="P101" s="4">
        <v>219098.99400000001</v>
      </c>
      <c r="Q101" s="5"/>
      <c r="R101" s="4">
        <v>237762.69</v>
      </c>
      <c r="S101" s="5"/>
      <c r="T101" s="4">
        <v>221380.38099999999</v>
      </c>
      <c r="U101" s="5"/>
      <c r="V101" s="4">
        <v>213687.11199999999</v>
      </c>
      <c r="W101" s="5"/>
      <c r="X101" s="4">
        <v>465039.72899999999</v>
      </c>
      <c r="Y101" s="5"/>
      <c r="Z101" s="4">
        <v>203799</v>
      </c>
      <c r="AA101" s="5"/>
      <c r="AB101" s="5"/>
      <c r="AD101" t="str">
        <f t="shared" si="2"/>
        <v>&lt;account id="4248"&gt;&lt;cells&gt;&lt;cell columnId="1"&gt;245557&lt;/cell&gt;&lt;/cells&gt;&lt;/account&gt;</v>
      </c>
    </row>
    <row r="102" spans="1:30" ht="10.5" customHeight="1" x14ac:dyDescent="0.25">
      <c r="A102" s="6" t="s">
        <v>180</v>
      </c>
      <c r="B102" s="5"/>
      <c r="C102" s="6" t="s">
        <v>181</v>
      </c>
      <c r="D102" s="5"/>
      <c r="E102" s="4">
        <v>20291</v>
      </c>
      <c r="F102" s="5"/>
      <c r="G102" s="4">
        <v>24164</v>
      </c>
      <c r="H102" s="5"/>
      <c r="I102" s="5"/>
      <c r="J102" s="4">
        <v>24541.394</v>
      </c>
      <c r="K102" s="5"/>
      <c r="L102" s="4">
        <v>27316.685000000001</v>
      </c>
      <c r="M102" s="5"/>
      <c r="N102" s="5"/>
      <c r="O102" s="5"/>
      <c r="P102" s="4">
        <v>27063.304</v>
      </c>
      <c r="Q102" s="5"/>
      <c r="R102" s="4">
        <v>39344.451000000001</v>
      </c>
      <c r="S102" s="5"/>
      <c r="T102" s="4">
        <v>36757.074000000001</v>
      </c>
      <c r="U102" s="5"/>
      <c r="V102" s="4">
        <v>27861.571</v>
      </c>
      <c r="W102" s="5"/>
      <c r="X102" s="4">
        <v>29506.575000000001</v>
      </c>
      <c r="Y102" s="5"/>
      <c r="Z102" s="4">
        <v>29471</v>
      </c>
      <c r="AA102" s="5"/>
      <c r="AB102" s="5"/>
      <c r="AD102" t="str">
        <f t="shared" si="2"/>
        <v>&lt;account id="42"&gt;&lt;cells&gt;&lt;cell columnId="1"&gt;20291&lt;/cell&gt;&lt;/cells&gt;&lt;/account&gt;</v>
      </c>
    </row>
    <row r="103" spans="1:30" ht="10.5" customHeight="1" x14ac:dyDescent="0.25">
      <c r="A103" s="6" t="s">
        <v>182</v>
      </c>
      <c r="B103" s="5"/>
      <c r="C103" s="6" t="s">
        <v>183</v>
      </c>
      <c r="D103" s="5"/>
      <c r="E103" s="4">
        <v>0</v>
      </c>
      <c r="F103" s="5"/>
      <c r="G103" s="4">
        <v>0</v>
      </c>
      <c r="H103" s="5"/>
      <c r="I103" s="5"/>
      <c r="J103" s="4">
        <v>114323.905</v>
      </c>
      <c r="K103" s="5"/>
      <c r="L103" s="4">
        <v>0</v>
      </c>
      <c r="M103" s="5"/>
      <c r="N103" s="5"/>
      <c r="O103" s="5"/>
      <c r="P103" s="4">
        <v>0</v>
      </c>
      <c r="Q103" s="5"/>
      <c r="R103" s="4">
        <v>12857.727999999999</v>
      </c>
      <c r="S103" s="5"/>
      <c r="T103" s="4">
        <v>3342.6080000000002</v>
      </c>
      <c r="U103" s="5"/>
      <c r="V103" s="4">
        <v>0</v>
      </c>
      <c r="W103" s="5"/>
      <c r="X103" s="4">
        <v>247206.51500000001</v>
      </c>
      <c r="Y103" s="5"/>
      <c r="Z103" s="4">
        <v>0</v>
      </c>
      <c r="AA103" s="5"/>
      <c r="AB103" s="5"/>
      <c r="AD103" t="str">
        <f t="shared" si="2"/>
        <v>&lt;account id="43"&gt;&lt;cells&gt;&lt;cell columnId="1"&gt;0&lt;/cell&gt;&lt;/cells&gt;&lt;/account&gt;</v>
      </c>
    </row>
    <row r="104" spans="1:30" ht="20.25" customHeight="1" x14ac:dyDescent="0.25">
      <c r="A104" s="6" t="s">
        <v>184</v>
      </c>
      <c r="B104" s="5"/>
      <c r="C104" s="6" t="s">
        <v>185</v>
      </c>
      <c r="D104" s="5"/>
      <c r="E104" s="4">
        <v>0</v>
      </c>
      <c r="F104" s="5"/>
      <c r="G104" s="4">
        <v>0</v>
      </c>
      <c r="H104" s="5"/>
      <c r="I104" s="5"/>
      <c r="J104" s="4">
        <v>114323.905</v>
      </c>
      <c r="K104" s="5"/>
      <c r="L104" s="4">
        <v>0</v>
      </c>
      <c r="M104" s="5"/>
      <c r="N104" s="5"/>
      <c r="O104" s="5"/>
      <c r="P104" s="4">
        <v>0</v>
      </c>
      <c r="Q104" s="5"/>
      <c r="R104" s="4">
        <v>12857.727999999999</v>
      </c>
      <c r="S104" s="5"/>
      <c r="T104" s="4">
        <v>3342.6080000000002</v>
      </c>
      <c r="U104" s="5"/>
      <c r="V104" s="4">
        <v>0</v>
      </c>
      <c r="W104" s="5"/>
      <c r="X104" s="4">
        <v>247206.51500000001</v>
      </c>
      <c r="Y104" s="5"/>
      <c r="Z104" s="4">
        <v>0</v>
      </c>
      <c r="AA104" s="5"/>
      <c r="AB104" s="5"/>
      <c r="AD104" t="str">
        <f t="shared" si="2"/>
        <v>&lt;account id="4308"&gt;&lt;cells&gt;&lt;cell columnId="1"&gt;0&lt;/cell&gt;&lt;/cells&gt;&lt;/account&gt;</v>
      </c>
    </row>
    <row r="105" spans="1:30" ht="10.5" customHeight="1" x14ac:dyDescent="0.25">
      <c r="A105" s="6" t="s">
        <v>186</v>
      </c>
      <c r="B105" s="5"/>
      <c r="C105" s="6" t="s">
        <v>187</v>
      </c>
      <c r="D105" s="5"/>
      <c r="E105" s="4">
        <v>0</v>
      </c>
      <c r="F105" s="5"/>
      <c r="G105" s="4">
        <v>0</v>
      </c>
      <c r="H105" s="5"/>
      <c r="I105" s="5"/>
      <c r="J105" s="4">
        <v>0</v>
      </c>
      <c r="K105" s="5"/>
      <c r="L105" s="4">
        <v>0</v>
      </c>
      <c r="M105" s="5"/>
      <c r="N105" s="5"/>
      <c r="O105" s="5"/>
      <c r="P105" s="4">
        <v>0</v>
      </c>
      <c r="Q105" s="5"/>
      <c r="R105" s="4">
        <v>0</v>
      </c>
      <c r="S105" s="5"/>
      <c r="T105" s="4">
        <v>0</v>
      </c>
      <c r="U105" s="5"/>
      <c r="V105" s="4">
        <v>0</v>
      </c>
      <c r="W105" s="5"/>
      <c r="X105" s="4">
        <v>0</v>
      </c>
      <c r="Y105" s="5"/>
      <c r="Z105" s="4">
        <v>0</v>
      </c>
      <c r="AA105" s="5"/>
      <c r="AB105" s="5"/>
      <c r="AD105" t="str">
        <f t="shared" si="2"/>
        <v>&lt;account id="439"&gt;&lt;cells&gt;&lt;cell columnId="1"&gt;0&lt;/cell&gt;&lt;/cells&gt;&lt;/account&gt;</v>
      </c>
    </row>
    <row r="106" spans="1:30" ht="10.5" customHeight="1" x14ac:dyDescent="0.25">
      <c r="A106" s="6" t="s">
        <v>188</v>
      </c>
      <c r="B106" s="5"/>
      <c r="C106" s="6" t="s">
        <v>189</v>
      </c>
      <c r="D106" s="5"/>
      <c r="E106" s="4">
        <v>136202</v>
      </c>
      <c r="F106" s="5"/>
      <c r="G106" s="4">
        <v>115326</v>
      </c>
      <c r="H106" s="5"/>
      <c r="I106" s="5"/>
      <c r="J106" s="4">
        <v>99503.709000000003</v>
      </c>
      <c r="K106" s="5"/>
      <c r="L106" s="4">
        <v>107383.217</v>
      </c>
      <c r="M106" s="5"/>
      <c r="N106" s="5"/>
      <c r="O106" s="5"/>
      <c r="P106" s="4">
        <v>99812.735000000001</v>
      </c>
      <c r="Q106" s="5"/>
      <c r="R106" s="4">
        <v>92668.502999999997</v>
      </c>
      <c r="S106" s="5"/>
      <c r="T106" s="4">
        <v>90120.357000000004</v>
      </c>
      <c r="U106" s="5"/>
      <c r="V106" s="4">
        <v>102649.501</v>
      </c>
      <c r="W106" s="5"/>
      <c r="X106" s="4">
        <v>111277.838</v>
      </c>
      <c r="Y106" s="5"/>
      <c r="Z106" s="4">
        <v>99633</v>
      </c>
      <c r="AA106" s="5"/>
      <c r="AB106" s="5"/>
      <c r="AD106" t="str">
        <f t="shared" si="2"/>
        <v>&lt;account id="44"&gt;&lt;cells&gt;&lt;cell columnId="1"&gt;136202&lt;/cell&gt;&lt;/cells&gt;&lt;/account&gt;</v>
      </c>
    </row>
    <row r="107" spans="1:30" ht="10.5" customHeight="1" x14ac:dyDescent="0.25">
      <c r="A107" s="6" t="s">
        <v>190</v>
      </c>
      <c r="B107" s="5"/>
      <c r="C107" s="6" t="s">
        <v>191</v>
      </c>
      <c r="D107" s="5"/>
      <c r="E107" s="4">
        <v>136202</v>
      </c>
      <c r="F107" s="5"/>
      <c r="G107" s="4">
        <v>115326</v>
      </c>
      <c r="H107" s="5"/>
      <c r="I107" s="5"/>
      <c r="J107" s="4">
        <v>99503.709000000003</v>
      </c>
      <c r="K107" s="5"/>
      <c r="L107" s="4">
        <v>107383.217</v>
      </c>
      <c r="M107" s="5"/>
      <c r="N107" s="5"/>
      <c r="O107" s="5"/>
      <c r="P107" s="4">
        <v>99812.735000000001</v>
      </c>
      <c r="Q107" s="5"/>
      <c r="R107" s="4">
        <v>92668.502999999997</v>
      </c>
      <c r="S107" s="5"/>
      <c r="T107" s="4">
        <v>90120.357000000004</v>
      </c>
      <c r="U107" s="5"/>
      <c r="V107" s="4">
        <v>102649.501</v>
      </c>
      <c r="W107" s="5"/>
      <c r="X107" s="4">
        <v>111277.838</v>
      </c>
      <c r="Y107" s="5"/>
      <c r="Z107" s="4">
        <v>99633</v>
      </c>
      <c r="AA107" s="5"/>
      <c r="AB107" s="5"/>
      <c r="AD107" t="str">
        <f t="shared" si="2"/>
        <v>&lt;account id="4404"&gt;&lt;cells&gt;&lt;cell columnId="1"&gt;136202&lt;/cell&gt;&lt;/cells&gt;&lt;/account&gt;</v>
      </c>
    </row>
    <row r="108" spans="1:30" ht="10.5" customHeight="1" x14ac:dyDescent="0.25">
      <c r="A108" s="6" t="s">
        <v>192</v>
      </c>
      <c r="B108" s="5"/>
      <c r="C108" s="6" t="s">
        <v>193</v>
      </c>
      <c r="D108" s="5"/>
      <c r="E108" s="4">
        <v>0</v>
      </c>
      <c r="F108" s="5"/>
      <c r="G108" s="4">
        <v>0</v>
      </c>
      <c r="H108" s="5"/>
      <c r="I108" s="5"/>
      <c r="J108" s="4">
        <v>0</v>
      </c>
      <c r="K108" s="5"/>
      <c r="L108" s="4">
        <v>0</v>
      </c>
      <c r="M108" s="5"/>
      <c r="N108" s="5"/>
      <c r="O108" s="5"/>
      <c r="P108" s="4">
        <v>0</v>
      </c>
      <c r="Q108" s="5"/>
      <c r="R108" s="4">
        <v>0</v>
      </c>
      <c r="S108" s="5"/>
      <c r="T108" s="4">
        <v>0</v>
      </c>
      <c r="U108" s="5"/>
      <c r="V108" s="4">
        <v>0</v>
      </c>
      <c r="W108" s="5"/>
      <c r="X108" s="4">
        <v>0</v>
      </c>
      <c r="Y108" s="5"/>
      <c r="Z108" s="4">
        <v>0</v>
      </c>
      <c r="AA108" s="5"/>
      <c r="AB108" s="5"/>
      <c r="AD108" t="str">
        <f t="shared" si="2"/>
        <v>&lt;account id="441"&gt;&lt;cells&gt;&lt;cell columnId="1"&gt;0&lt;/cell&gt;&lt;/cells&gt;&lt;/account&gt;</v>
      </c>
    </row>
    <row r="109" spans="1:30" ht="20.25" customHeight="1" x14ac:dyDescent="0.25">
      <c r="A109" s="6" t="s">
        <v>194</v>
      </c>
      <c r="B109" s="5"/>
      <c r="C109" s="6" t="s">
        <v>195</v>
      </c>
      <c r="D109" s="5"/>
      <c r="E109" s="4">
        <v>687</v>
      </c>
      <c r="F109" s="5"/>
      <c r="G109" s="4">
        <v>17807</v>
      </c>
      <c r="H109" s="5"/>
      <c r="I109" s="5"/>
      <c r="J109" s="4">
        <v>695.08600000000001</v>
      </c>
      <c r="K109" s="5"/>
      <c r="L109" s="4">
        <v>399.86399999999998</v>
      </c>
      <c r="M109" s="5"/>
      <c r="N109" s="5"/>
      <c r="O109" s="5"/>
      <c r="P109" s="4">
        <v>349.05</v>
      </c>
      <c r="Q109" s="5"/>
      <c r="R109" s="4">
        <v>457.51799999999997</v>
      </c>
      <c r="S109" s="5"/>
      <c r="T109" s="4">
        <v>497.46499999999997</v>
      </c>
      <c r="U109" s="5"/>
      <c r="V109" s="4">
        <v>264.85599999999999</v>
      </c>
      <c r="W109" s="5"/>
      <c r="X109" s="4">
        <v>335.19799999999998</v>
      </c>
      <c r="Y109" s="5"/>
      <c r="Z109" s="4">
        <v>184</v>
      </c>
      <c r="AA109" s="5"/>
      <c r="AB109" s="5"/>
      <c r="AD109" t="str">
        <f t="shared" si="2"/>
        <v>&lt;account id="46"&gt;&lt;cells&gt;&lt;cell columnId="1"&gt;687&lt;/cell&gt;&lt;/cells&gt;&lt;/account&gt;</v>
      </c>
    </row>
    <row r="110" spans="1:30" ht="20.25" customHeight="1" x14ac:dyDescent="0.25">
      <c r="A110" s="6" t="s">
        <v>196</v>
      </c>
      <c r="B110" s="5"/>
      <c r="C110" s="6" t="s">
        <v>197</v>
      </c>
      <c r="D110" s="5"/>
      <c r="E110" s="4">
        <v>86314</v>
      </c>
      <c r="F110" s="5"/>
      <c r="G110" s="4">
        <v>95651</v>
      </c>
      <c r="H110" s="5"/>
      <c r="I110" s="5"/>
      <c r="J110" s="4">
        <v>94160.228000000003</v>
      </c>
      <c r="K110" s="5"/>
      <c r="L110" s="4">
        <v>94502.370999999999</v>
      </c>
      <c r="M110" s="5"/>
      <c r="N110" s="5"/>
      <c r="O110" s="5"/>
      <c r="P110" s="4">
        <v>91211.866999999998</v>
      </c>
      <c r="Q110" s="5"/>
      <c r="R110" s="4">
        <v>91734.178</v>
      </c>
      <c r="S110" s="5"/>
      <c r="T110" s="4">
        <v>89282.119000000006</v>
      </c>
      <c r="U110" s="5"/>
      <c r="V110" s="4">
        <v>79522.375</v>
      </c>
      <c r="W110" s="5"/>
      <c r="X110" s="4">
        <v>73304.697</v>
      </c>
      <c r="Y110" s="5"/>
      <c r="Z110" s="4">
        <v>71442</v>
      </c>
      <c r="AA110" s="5"/>
      <c r="AB110" s="5"/>
      <c r="AD110" t="str">
        <f t="shared" si="2"/>
        <v>&lt;account id="45"&gt;&lt;cells&gt;&lt;cell columnId="1"&gt;86314&lt;/cell&gt;&lt;/cells&gt;&lt;/account&gt;</v>
      </c>
    </row>
    <row r="111" spans="1:30" ht="10.5" customHeight="1" x14ac:dyDescent="0.25">
      <c r="A111" s="6" t="s">
        <v>198</v>
      </c>
      <c r="B111" s="5"/>
      <c r="C111" s="6" t="s">
        <v>199</v>
      </c>
      <c r="D111" s="5"/>
      <c r="E111" s="4">
        <v>14098</v>
      </c>
      <c r="F111" s="5"/>
      <c r="G111" s="4">
        <v>14550</v>
      </c>
      <c r="H111" s="5"/>
      <c r="I111" s="5"/>
      <c r="J111" s="4">
        <v>14628.636</v>
      </c>
      <c r="K111" s="5"/>
      <c r="L111" s="4">
        <v>14503.851000000001</v>
      </c>
      <c r="M111" s="5"/>
      <c r="N111" s="5"/>
      <c r="O111" s="5"/>
      <c r="P111" s="4">
        <v>14699.800999999999</v>
      </c>
      <c r="Q111" s="5"/>
      <c r="R111" s="4">
        <v>14254.788</v>
      </c>
      <c r="S111" s="5"/>
      <c r="T111" s="4">
        <v>13661.194</v>
      </c>
      <c r="U111" s="5"/>
      <c r="V111" s="4">
        <v>12149.534</v>
      </c>
      <c r="W111" s="5"/>
      <c r="X111" s="4">
        <v>11544.234</v>
      </c>
      <c r="Y111" s="5"/>
      <c r="Z111" s="4">
        <v>11176</v>
      </c>
      <c r="AA111" s="5"/>
      <c r="AB111" s="5"/>
      <c r="AD111" t="str">
        <f t="shared" si="2"/>
        <v>&lt;account id="4503"&gt;&lt;cells&gt;&lt;cell columnId="1"&gt;14098&lt;/cell&gt;&lt;/cells&gt;&lt;/account&gt;</v>
      </c>
    </row>
    <row r="112" spans="1:30" ht="20.25" customHeight="1" x14ac:dyDescent="0.25">
      <c r="A112" s="6" t="s">
        <v>200</v>
      </c>
      <c r="B112" s="5"/>
      <c r="C112" s="6" t="s">
        <v>201</v>
      </c>
      <c r="D112" s="5"/>
      <c r="E112" s="4">
        <v>72216</v>
      </c>
      <c r="F112" s="5"/>
      <c r="G112" s="4">
        <v>81100</v>
      </c>
      <c r="H112" s="5"/>
      <c r="I112" s="5"/>
      <c r="J112" s="4">
        <v>79531.592000000004</v>
      </c>
      <c r="K112" s="5"/>
      <c r="L112" s="4">
        <v>79998.52</v>
      </c>
      <c r="M112" s="5"/>
      <c r="N112" s="5"/>
      <c r="O112" s="5"/>
      <c r="P112" s="4">
        <v>76512.066000000006</v>
      </c>
      <c r="Q112" s="5"/>
      <c r="R112" s="4">
        <v>77479.39</v>
      </c>
      <c r="S112" s="5"/>
      <c r="T112" s="4">
        <v>75620.926000000007</v>
      </c>
      <c r="U112" s="5"/>
      <c r="V112" s="4">
        <v>67372.841</v>
      </c>
      <c r="W112" s="5"/>
      <c r="X112" s="4">
        <v>61760.463000000003</v>
      </c>
      <c r="Y112" s="5"/>
      <c r="Z112" s="4">
        <v>60266</v>
      </c>
      <c r="AA112" s="5"/>
      <c r="AB112" s="5"/>
      <c r="AD112" t="str">
        <f t="shared" si="2"/>
        <v>&lt;account id="4549"&gt;&lt;cells&gt;&lt;cell columnId="1"&gt;72216&lt;/cell&gt;&lt;/cells&gt;&lt;/account&gt;</v>
      </c>
    </row>
    <row r="113" spans="1:30" ht="10.5" customHeight="1" x14ac:dyDescent="0.25">
      <c r="A113" s="6" t="s">
        <v>202</v>
      </c>
      <c r="B113" s="5"/>
      <c r="C113" s="6" t="s">
        <v>203</v>
      </c>
      <c r="D113" s="5"/>
      <c r="E113" s="4">
        <v>2063</v>
      </c>
      <c r="F113" s="5"/>
      <c r="G113" s="4">
        <v>822</v>
      </c>
      <c r="H113" s="5"/>
      <c r="I113" s="5"/>
      <c r="J113" s="4">
        <v>1491.5450000000001</v>
      </c>
      <c r="K113" s="5"/>
      <c r="L113" s="4">
        <v>805.21500000000003</v>
      </c>
      <c r="M113" s="5"/>
      <c r="N113" s="5"/>
      <c r="O113" s="5"/>
      <c r="P113" s="4">
        <v>662.03700000000003</v>
      </c>
      <c r="Q113" s="5"/>
      <c r="R113" s="4">
        <v>700.31200000000001</v>
      </c>
      <c r="S113" s="5"/>
      <c r="T113" s="4">
        <v>1380.758</v>
      </c>
      <c r="U113" s="5"/>
      <c r="V113" s="4">
        <v>3388.8090000000002</v>
      </c>
      <c r="W113" s="5"/>
      <c r="X113" s="4">
        <v>3408.9070000000002</v>
      </c>
      <c r="Y113" s="5"/>
      <c r="Z113" s="4">
        <v>3069</v>
      </c>
      <c r="AA113" s="5"/>
      <c r="AB113" s="5"/>
      <c r="AD113" t="str">
        <f t="shared" si="2"/>
        <v>&lt;account id="4748"&gt;&lt;cells&gt;&lt;cell columnId="1"&gt;2063&lt;/cell&gt;&lt;/cells&gt;&lt;/account&gt;</v>
      </c>
    </row>
    <row r="114" spans="1:30" ht="10.5" customHeight="1" x14ac:dyDescent="0.25">
      <c r="A114" s="6" t="s">
        <v>204</v>
      </c>
      <c r="B114" s="5"/>
      <c r="C114" s="6" t="s">
        <v>205</v>
      </c>
      <c r="D114" s="5"/>
      <c r="E114" s="4">
        <v>133919</v>
      </c>
      <c r="F114" s="5"/>
      <c r="G114" s="4">
        <v>104567</v>
      </c>
      <c r="H114" s="5"/>
      <c r="I114" s="5"/>
      <c r="J114" s="4">
        <v>99238.407999999996</v>
      </c>
      <c r="K114" s="5"/>
      <c r="L114" s="4">
        <v>91882.057000000001</v>
      </c>
      <c r="M114" s="5"/>
      <c r="N114" s="5"/>
      <c r="O114" s="5"/>
      <c r="P114" s="4">
        <v>89143.042000000001</v>
      </c>
      <c r="Q114" s="5"/>
      <c r="R114" s="4">
        <v>87681.877999999997</v>
      </c>
      <c r="S114" s="5"/>
      <c r="T114" s="4">
        <v>81229.744000000006</v>
      </c>
      <c r="U114" s="5"/>
      <c r="V114" s="4">
        <v>79636.17</v>
      </c>
      <c r="W114" s="5"/>
      <c r="X114" s="4">
        <v>78079.941000000006</v>
      </c>
      <c r="Y114" s="5"/>
      <c r="Z114" s="4">
        <v>66698</v>
      </c>
      <c r="AA114" s="5"/>
      <c r="AB114" s="5"/>
      <c r="AD114" t="str">
        <f t="shared" si="2"/>
        <v>&lt;account id="4923"&gt;&lt;cells&gt;&lt;cell columnId="1"&gt;133919&lt;/cell&gt;&lt;/cells&gt;&lt;/account&gt;</v>
      </c>
    </row>
    <row r="115" spans="1:30" ht="10.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D115" t="str">
        <f t="shared" si="2"/>
        <v/>
      </c>
    </row>
    <row r="116" spans="1:30" ht="10.5" customHeight="1" x14ac:dyDescent="0.25">
      <c r="A116" s="6" t="s">
        <v>206</v>
      </c>
      <c r="B116" s="5"/>
      <c r="C116" s="6" t="s">
        <v>207</v>
      </c>
      <c r="D116" s="5"/>
      <c r="E116" s="4">
        <v>1986314</v>
      </c>
      <c r="F116" s="5"/>
      <c r="G116" s="4">
        <v>1873628</v>
      </c>
      <c r="H116" s="5"/>
      <c r="I116" s="5"/>
      <c r="J116" s="4">
        <v>1854578.0919999999</v>
      </c>
      <c r="K116" s="5"/>
      <c r="L116" s="4">
        <v>1581204.1459999999</v>
      </c>
      <c r="M116" s="5"/>
      <c r="N116" s="5"/>
      <c r="O116" s="5"/>
      <c r="P116" s="4">
        <v>1588817.3330000001</v>
      </c>
      <c r="Q116" s="5"/>
      <c r="R116" s="4">
        <v>1476213.0060000001</v>
      </c>
      <c r="S116" s="5"/>
      <c r="T116" s="4">
        <v>1452130.0319999999</v>
      </c>
      <c r="U116" s="5"/>
      <c r="V116" s="4">
        <v>1427639.669</v>
      </c>
      <c r="W116" s="5"/>
      <c r="X116" s="4">
        <v>1589891.702</v>
      </c>
      <c r="Y116" s="5"/>
      <c r="Z116" s="4">
        <v>1252268</v>
      </c>
      <c r="AA116" s="5"/>
      <c r="AB116" s="5"/>
      <c r="AD116" t="str">
        <f t="shared" si="2"/>
        <v>&lt;account id="1049"&gt;&lt;cells&gt;&lt;cell columnId="1"&gt;1986314&lt;/cell&gt;&lt;/cells&gt;&lt;/account&gt;</v>
      </c>
    </row>
    <row r="117" spans="1:30" ht="10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D117" t="str">
        <f t="shared" si="2"/>
        <v/>
      </c>
    </row>
    <row r="118" spans="1:30" ht="10.5" customHeight="1" x14ac:dyDescent="0.25">
      <c r="A118" s="6" t="s">
        <v>208</v>
      </c>
      <c r="B118" s="5"/>
      <c r="C118" s="6" t="s">
        <v>209</v>
      </c>
      <c r="D118" s="5"/>
      <c r="E118" s="8" t="s">
        <v>24</v>
      </c>
      <c r="F118" s="5"/>
      <c r="G118" s="8" t="s">
        <v>24</v>
      </c>
      <c r="H118" s="5"/>
      <c r="I118" s="5"/>
      <c r="J118" s="8" t="s">
        <v>24</v>
      </c>
      <c r="K118" s="5"/>
      <c r="L118" s="8" t="s">
        <v>24</v>
      </c>
      <c r="M118" s="5"/>
      <c r="N118" s="5"/>
      <c r="O118" s="5"/>
      <c r="P118" s="8" t="s">
        <v>24</v>
      </c>
      <c r="Q118" s="5"/>
      <c r="R118" s="8" t="s">
        <v>24</v>
      </c>
      <c r="S118" s="5"/>
      <c r="T118" s="8" t="s">
        <v>24</v>
      </c>
      <c r="U118" s="5"/>
      <c r="V118" s="8" t="s">
        <v>24</v>
      </c>
      <c r="W118" s="5"/>
      <c r="X118" s="8" t="s">
        <v>24</v>
      </c>
      <c r="Y118" s="5"/>
      <c r="Z118" s="8" t="s">
        <v>24</v>
      </c>
      <c r="AA118" s="5"/>
      <c r="AB118" s="5"/>
      <c r="AD118" t="str">
        <f t="shared" si="2"/>
        <v/>
      </c>
    </row>
    <row r="119" spans="1:30" ht="10.5" customHeight="1" x14ac:dyDescent="0.25">
      <c r="A119" s="6" t="s">
        <v>210</v>
      </c>
      <c r="B119" s="5"/>
      <c r="C119" s="6" t="s">
        <v>211</v>
      </c>
      <c r="D119" s="5"/>
      <c r="E119" s="17">
        <v>7683</v>
      </c>
      <c r="F119" s="5"/>
      <c r="G119" s="17">
        <v>7724</v>
      </c>
      <c r="H119" s="5"/>
      <c r="I119" s="5"/>
      <c r="J119" s="17">
        <v>7875</v>
      </c>
      <c r="K119" s="5"/>
      <c r="L119" s="17">
        <v>7992</v>
      </c>
      <c r="M119" s="5"/>
      <c r="N119" s="5"/>
      <c r="O119" s="5"/>
      <c r="P119" s="17">
        <v>7952</v>
      </c>
      <c r="Q119" s="5"/>
      <c r="R119" s="17">
        <v>8071</v>
      </c>
      <c r="S119" s="5"/>
      <c r="T119" s="17">
        <v>7758</v>
      </c>
      <c r="U119" s="5"/>
      <c r="V119" s="17">
        <v>7448</v>
      </c>
      <c r="W119" s="5"/>
      <c r="X119" s="17">
        <v>7113</v>
      </c>
      <c r="Y119" s="5"/>
      <c r="Z119" s="17">
        <v>6943</v>
      </c>
      <c r="AA119" s="5"/>
      <c r="AB119" s="5"/>
      <c r="AD119" t="str">
        <f t="shared" si="2"/>
        <v>&lt;account id="9087"&gt;&lt;cells&gt;&lt;cell columnId="1"&gt;7683&lt;/cell&gt;&lt;/cells&gt;&lt;/account&gt;</v>
      </c>
    </row>
    <row r="120" spans="1:30" ht="10.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D120" t="str">
        <f t="shared" si="2"/>
        <v/>
      </c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AA121" s="11"/>
      <c r="AD121" t="str">
        <f t="shared" si="2"/>
        <v/>
      </c>
    </row>
    <row r="122" spans="1:30" x14ac:dyDescent="0.25">
      <c r="A122" s="15" t="s">
        <v>212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1"/>
      <c r="AD122" t="str">
        <f t="shared" si="2"/>
        <v/>
      </c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AA123" s="11"/>
      <c r="AD123" t="str">
        <f t="shared" si="2"/>
        <v/>
      </c>
    </row>
    <row r="124" spans="1:30" ht="21" x14ac:dyDescent="0.25">
      <c r="A124" s="9"/>
      <c r="B124" s="11"/>
      <c r="C124" s="14" t="s">
        <v>7</v>
      </c>
      <c r="D124" s="11"/>
      <c r="E124" s="9"/>
      <c r="F124" s="2" t="s">
        <v>8</v>
      </c>
      <c r="G124" s="9"/>
      <c r="H124" s="10" t="s">
        <v>9</v>
      </c>
      <c r="I124" s="11"/>
      <c r="J124" s="9"/>
      <c r="K124" s="2" t="s">
        <v>10</v>
      </c>
      <c r="L124" s="9"/>
      <c r="M124" s="10" t="s">
        <v>11</v>
      </c>
      <c r="N124" s="11"/>
      <c r="O124" s="9"/>
      <c r="P124" s="2" t="s">
        <v>12</v>
      </c>
      <c r="Q124" s="9"/>
      <c r="R124" s="2" t="s">
        <v>13</v>
      </c>
      <c r="S124" s="9"/>
      <c r="T124" s="2" t="s">
        <v>14</v>
      </c>
      <c r="U124" s="9"/>
      <c r="V124" s="2" t="s">
        <v>15</v>
      </c>
      <c r="W124" s="9"/>
      <c r="X124" s="2" t="s">
        <v>16</v>
      </c>
      <c r="Y124" s="9"/>
      <c r="Z124" s="10" t="s">
        <v>17</v>
      </c>
      <c r="AA124" s="11"/>
      <c r="AD124" t="str">
        <f t="shared" si="2"/>
        <v/>
      </c>
    </row>
    <row r="125" spans="1:30" x14ac:dyDescent="0.25">
      <c r="A125" s="5"/>
      <c r="B125" s="5"/>
      <c r="C125" s="5"/>
      <c r="D125" s="5"/>
      <c r="E125" s="5"/>
      <c r="F125" s="3" t="s">
        <v>18</v>
      </c>
      <c r="G125" s="5"/>
      <c r="H125" s="12" t="s">
        <v>18</v>
      </c>
      <c r="I125" s="5"/>
      <c r="J125" s="5"/>
      <c r="K125" s="3" t="s">
        <v>18</v>
      </c>
      <c r="L125" s="5"/>
      <c r="M125" s="12" t="s">
        <v>18</v>
      </c>
      <c r="N125" s="5"/>
      <c r="O125" s="5"/>
      <c r="P125" s="3" t="s">
        <v>18</v>
      </c>
      <c r="Q125" s="5"/>
      <c r="R125" s="3" t="s">
        <v>18</v>
      </c>
      <c r="S125" s="5"/>
      <c r="T125" s="3" t="s">
        <v>18</v>
      </c>
      <c r="U125" s="5"/>
      <c r="V125" s="3" t="s">
        <v>18</v>
      </c>
      <c r="W125" s="5"/>
      <c r="X125" s="3" t="s">
        <v>18</v>
      </c>
      <c r="Y125" s="5"/>
      <c r="Z125" s="12" t="s">
        <v>18</v>
      </c>
      <c r="AA125" s="5"/>
      <c r="AD125" t="str">
        <f t="shared" si="2"/>
        <v/>
      </c>
    </row>
    <row r="126" spans="1:30" x14ac:dyDescent="0.25">
      <c r="A126" s="7"/>
      <c r="B126" s="5"/>
      <c r="C126" s="13" t="s">
        <v>213</v>
      </c>
      <c r="D126" s="5"/>
      <c r="E126" s="7"/>
      <c r="F126" s="5"/>
      <c r="G126" s="7"/>
      <c r="H126" s="5"/>
      <c r="I126" s="5"/>
      <c r="J126" s="7"/>
      <c r="K126" s="5"/>
      <c r="L126" s="7"/>
      <c r="M126" s="5"/>
      <c r="N126" s="5"/>
      <c r="O126" s="7"/>
      <c r="P126" s="5"/>
      <c r="Q126" s="7"/>
      <c r="R126" s="5"/>
      <c r="S126" s="7"/>
      <c r="T126" s="5"/>
      <c r="U126" s="7"/>
      <c r="V126" s="5"/>
      <c r="W126" s="7"/>
      <c r="X126" s="5"/>
      <c r="Y126" s="7"/>
      <c r="Z126" s="5"/>
      <c r="AA126" s="5"/>
      <c r="AD126" t="str">
        <f t="shared" si="2"/>
        <v/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D127" t="str">
        <f t="shared" si="2"/>
        <v/>
      </c>
    </row>
    <row r="128" spans="1:30" x14ac:dyDescent="0.25">
      <c r="A128" s="6" t="s">
        <v>214</v>
      </c>
      <c r="B128" s="5"/>
      <c r="C128" s="6" t="s">
        <v>215</v>
      </c>
      <c r="D128" s="5"/>
      <c r="E128" s="4">
        <v>511173</v>
      </c>
      <c r="F128" s="5"/>
      <c r="G128" s="4">
        <v>515933</v>
      </c>
      <c r="H128" s="5"/>
      <c r="I128" s="5"/>
      <c r="J128" s="4">
        <v>508150.61</v>
      </c>
      <c r="K128" s="5"/>
      <c r="L128" s="4">
        <v>479899.152</v>
      </c>
      <c r="M128" s="5"/>
      <c r="N128" s="5"/>
      <c r="O128" s="4">
        <v>497756.54</v>
      </c>
      <c r="P128" s="5"/>
      <c r="Q128" s="4">
        <v>507309.05099999998</v>
      </c>
      <c r="R128" s="5"/>
      <c r="S128" s="4">
        <v>489437.18599999999</v>
      </c>
      <c r="T128" s="5"/>
      <c r="U128" s="4">
        <v>456942.81699999998</v>
      </c>
      <c r="V128" s="5"/>
      <c r="W128" s="4">
        <v>430549.20299999998</v>
      </c>
      <c r="X128" s="5"/>
      <c r="Y128" s="4">
        <v>407412</v>
      </c>
      <c r="Z128" s="5"/>
      <c r="AA128" s="5"/>
      <c r="AD128" t="str">
        <f t="shared" si="2"/>
        <v>&lt;account id="7074-60-61"&gt;&lt;cells&gt;&lt;cell columnId="1"&gt;511173&lt;/cell&gt;&lt;/cells&gt;&lt;/account&gt;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D129" t="str">
        <f t="shared" si="2"/>
        <v/>
      </c>
    </row>
    <row r="130" spans="1:30" x14ac:dyDescent="0.25">
      <c r="A130" s="6" t="s">
        <v>216</v>
      </c>
      <c r="B130" s="5"/>
      <c r="C130" s="6" t="s">
        <v>217</v>
      </c>
      <c r="D130" s="5"/>
      <c r="E130" s="4">
        <v>1065312</v>
      </c>
      <c r="F130" s="5"/>
      <c r="G130" s="4">
        <v>1058045</v>
      </c>
      <c r="H130" s="5"/>
      <c r="I130" s="5"/>
      <c r="J130" s="4">
        <v>1036870.343</v>
      </c>
      <c r="K130" s="5"/>
      <c r="L130" s="4">
        <v>991600.09100000001</v>
      </c>
      <c r="M130" s="5"/>
      <c r="N130" s="5"/>
      <c r="O130" s="4">
        <v>992468.598</v>
      </c>
      <c r="P130" s="5"/>
      <c r="Q130" s="4">
        <v>1006785.255</v>
      </c>
      <c r="R130" s="5"/>
      <c r="S130" s="4">
        <v>961953.228</v>
      </c>
      <c r="T130" s="5"/>
      <c r="U130" s="4">
        <v>886389.20799999998</v>
      </c>
      <c r="V130" s="5"/>
      <c r="W130" s="4">
        <v>820417.41599999997</v>
      </c>
      <c r="X130" s="5"/>
      <c r="Y130" s="4">
        <v>781384</v>
      </c>
      <c r="Z130" s="5"/>
      <c r="AA130" s="5"/>
      <c r="AD130" t="str">
        <f t="shared" si="2"/>
        <v>&lt;account id="7074"&gt;&lt;cells&gt;&lt;cell columnId="1"&gt;1065312&lt;/cell&gt;&lt;/cells&gt;&lt;/account&gt;</v>
      </c>
    </row>
    <row r="131" spans="1:30" x14ac:dyDescent="0.25">
      <c r="A131" s="6" t="s">
        <v>218</v>
      </c>
      <c r="B131" s="5"/>
      <c r="C131" s="6" t="s">
        <v>219</v>
      </c>
      <c r="D131" s="5"/>
      <c r="E131" s="4">
        <v>1025179</v>
      </c>
      <c r="F131" s="5"/>
      <c r="G131" s="4">
        <v>1024418</v>
      </c>
      <c r="H131" s="5"/>
      <c r="I131" s="5"/>
      <c r="J131" s="4">
        <v>1001381.675</v>
      </c>
      <c r="K131" s="5"/>
      <c r="L131" s="4">
        <v>958499.41700000002</v>
      </c>
      <c r="M131" s="5"/>
      <c r="N131" s="5"/>
      <c r="O131" s="4">
        <v>960581.804</v>
      </c>
      <c r="P131" s="5"/>
      <c r="Q131" s="4">
        <v>962948.37699999998</v>
      </c>
      <c r="R131" s="5"/>
      <c r="S131" s="4">
        <v>928996.29799999995</v>
      </c>
      <c r="T131" s="5"/>
      <c r="U131" s="4">
        <v>851009.22199999995</v>
      </c>
      <c r="V131" s="5"/>
      <c r="W131" s="4">
        <v>783256.08299999998</v>
      </c>
      <c r="X131" s="5"/>
      <c r="Y131" s="4">
        <v>749558</v>
      </c>
      <c r="Z131" s="5"/>
      <c r="AA131" s="5"/>
      <c r="AD131" t="str">
        <f t="shared" si="2"/>
        <v>&lt;account id="70"&gt;&lt;cells&gt;&lt;cell columnId="1"&gt;1025179&lt;/cell&gt;&lt;/cells&gt;&lt;/account&gt;</v>
      </c>
    </row>
    <row r="132" spans="1:30" x14ac:dyDescent="0.25">
      <c r="A132" s="6" t="s">
        <v>220</v>
      </c>
      <c r="B132" s="5"/>
      <c r="C132" s="6" t="s">
        <v>221</v>
      </c>
      <c r="D132" s="5"/>
      <c r="E132" s="4">
        <v>0</v>
      </c>
      <c r="F132" s="5"/>
      <c r="G132" s="4">
        <v>-10</v>
      </c>
      <c r="H132" s="5"/>
      <c r="I132" s="5"/>
      <c r="J132" s="4">
        <v>-88.465999999999994</v>
      </c>
      <c r="K132" s="5"/>
      <c r="L132" s="4">
        <v>-6.4930000000000003</v>
      </c>
      <c r="M132" s="5"/>
      <c r="N132" s="5"/>
      <c r="O132" s="4">
        <v>35.979999999999997</v>
      </c>
      <c r="P132" s="5"/>
      <c r="Q132" s="4">
        <v>-141.21299999999999</v>
      </c>
      <c r="R132" s="5"/>
      <c r="S132" s="4">
        <v>-191.40299999999999</v>
      </c>
      <c r="T132" s="5"/>
      <c r="U132" s="4">
        <v>-126.803</v>
      </c>
      <c r="V132" s="5"/>
      <c r="W132" s="4">
        <v>22.997</v>
      </c>
      <c r="X132" s="5"/>
      <c r="Y132" s="4">
        <v>20</v>
      </c>
      <c r="Z132" s="5"/>
      <c r="AA132" s="5"/>
      <c r="AD132" t="str">
        <f t="shared" si="2"/>
        <v>&lt;account id="71"&gt;&lt;cells&gt;&lt;cell columnId="1"&gt;0&lt;/cell&gt;&lt;/cells&gt;&lt;/account&gt;</v>
      </c>
    </row>
    <row r="133" spans="1:30" x14ac:dyDescent="0.25">
      <c r="A133" s="6" t="s">
        <v>222</v>
      </c>
      <c r="B133" s="5"/>
      <c r="C133" s="6" t="s">
        <v>223</v>
      </c>
      <c r="D133" s="5"/>
      <c r="E133" s="4">
        <v>7998</v>
      </c>
      <c r="F133" s="5"/>
      <c r="G133" s="4">
        <v>5731</v>
      </c>
      <c r="H133" s="5"/>
      <c r="I133" s="5"/>
      <c r="J133" s="4">
        <v>6942.4939999999997</v>
      </c>
      <c r="K133" s="5"/>
      <c r="L133" s="4">
        <v>8124.6220000000003</v>
      </c>
      <c r="M133" s="5"/>
      <c r="N133" s="5"/>
      <c r="O133" s="4">
        <v>11670.934999999999</v>
      </c>
      <c r="P133" s="5"/>
      <c r="Q133" s="4">
        <v>13210.119000000001</v>
      </c>
      <c r="R133" s="5"/>
      <c r="S133" s="4">
        <v>9657.8919999999998</v>
      </c>
      <c r="T133" s="5"/>
      <c r="U133" s="4">
        <v>15984.632</v>
      </c>
      <c r="V133" s="5"/>
      <c r="W133" s="4">
        <v>13498.662</v>
      </c>
      <c r="X133" s="5"/>
      <c r="Y133" s="4">
        <v>11821</v>
      </c>
      <c r="Z133" s="5"/>
      <c r="AA133" s="5"/>
      <c r="AD133" t="str">
        <f t="shared" si="2"/>
        <v>&lt;account id="72"&gt;&lt;cells&gt;&lt;cell columnId="1"&gt;7998&lt;/cell&gt;&lt;/cells&gt;&lt;/account&gt;</v>
      </c>
    </row>
    <row r="134" spans="1:30" x14ac:dyDescent="0.25">
      <c r="A134" s="6" t="s">
        <v>224</v>
      </c>
      <c r="B134" s="5"/>
      <c r="C134" s="6" t="s">
        <v>225</v>
      </c>
      <c r="D134" s="5"/>
      <c r="E134" s="4">
        <v>32135</v>
      </c>
      <c r="F134" s="5"/>
      <c r="G134" s="4">
        <v>27907</v>
      </c>
      <c r="H134" s="5"/>
      <c r="I134" s="5"/>
      <c r="J134" s="4">
        <v>28634.639999999999</v>
      </c>
      <c r="K134" s="5"/>
      <c r="L134" s="4">
        <v>24982.545999999998</v>
      </c>
      <c r="M134" s="5"/>
      <c r="N134" s="5"/>
      <c r="O134" s="4">
        <v>20179.879000000001</v>
      </c>
      <c r="P134" s="5"/>
      <c r="Q134" s="4">
        <v>30767.972000000002</v>
      </c>
      <c r="R134" s="5"/>
      <c r="S134" s="4">
        <v>23490.441999999999</v>
      </c>
      <c r="T134" s="5"/>
      <c r="U134" s="4">
        <v>19522.156999999999</v>
      </c>
      <c r="V134" s="5"/>
      <c r="W134" s="4">
        <v>23639.672999999999</v>
      </c>
      <c r="X134" s="5"/>
      <c r="Y134" s="4">
        <v>19985</v>
      </c>
      <c r="Z134" s="5"/>
      <c r="AA134" s="5"/>
      <c r="AD134" t="str">
        <f t="shared" si="2"/>
        <v>&lt;account id="74"&gt;&lt;cells&gt;&lt;cell columnId="1"&gt;32135&lt;/cell&gt;&lt;/cells&gt;&lt;/account&gt;</v>
      </c>
    </row>
    <row r="135" spans="1:30" x14ac:dyDescent="0.25">
      <c r="A135" s="6" t="s">
        <v>226</v>
      </c>
      <c r="B135" s="5"/>
      <c r="C135" s="6" t="s">
        <v>227</v>
      </c>
      <c r="D135" s="5"/>
      <c r="E135" s="4">
        <v>1145528</v>
      </c>
      <c r="F135" s="5"/>
      <c r="G135" s="4">
        <v>1134008</v>
      </c>
      <c r="H135" s="5"/>
      <c r="I135" s="5"/>
      <c r="J135" s="4">
        <v>1095753.193</v>
      </c>
      <c r="K135" s="5"/>
      <c r="L135" s="4">
        <v>1062345.8389999999</v>
      </c>
      <c r="M135" s="5"/>
      <c r="N135" s="5"/>
      <c r="O135" s="4">
        <v>1037778.154</v>
      </c>
      <c r="P135" s="5"/>
      <c r="Q135" s="4">
        <v>1049726.173</v>
      </c>
      <c r="R135" s="5"/>
      <c r="S135" s="4">
        <v>997787.71200000006</v>
      </c>
      <c r="T135" s="5"/>
      <c r="U135" s="4">
        <v>909202.68700000003</v>
      </c>
      <c r="V135" s="5"/>
      <c r="W135" s="4">
        <v>838885.75600000005</v>
      </c>
      <c r="X135" s="5"/>
      <c r="Y135" s="4">
        <v>798324</v>
      </c>
      <c r="Z135" s="5"/>
      <c r="AA135" s="5"/>
      <c r="AD135" t="str">
        <f t="shared" si="2"/>
        <v>&lt;account id="6064"&gt;&lt;cells&gt;&lt;cell columnId="1"&gt;1145528&lt;/cell&gt;&lt;/cells&gt;&lt;/account&gt;</v>
      </c>
    </row>
    <row r="136" spans="1:30" x14ac:dyDescent="0.25">
      <c r="A136" s="6" t="s">
        <v>228</v>
      </c>
      <c r="B136" s="5"/>
      <c r="C136" s="6" t="s">
        <v>229</v>
      </c>
      <c r="D136" s="5"/>
      <c r="E136" s="4">
        <v>80099</v>
      </c>
      <c r="F136" s="5"/>
      <c r="G136" s="4">
        <v>81170</v>
      </c>
      <c r="H136" s="5"/>
      <c r="I136" s="5"/>
      <c r="J136" s="4">
        <v>84102.775999999998</v>
      </c>
      <c r="K136" s="5"/>
      <c r="L136" s="4">
        <v>80907.945000000007</v>
      </c>
      <c r="M136" s="5"/>
      <c r="N136" s="5"/>
      <c r="O136" s="4">
        <v>74871.065000000002</v>
      </c>
      <c r="P136" s="5"/>
      <c r="Q136" s="4">
        <v>65761.047000000006</v>
      </c>
      <c r="R136" s="5"/>
      <c r="S136" s="4">
        <v>72485.398000000001</v>
      </c>
      <c r="T136" s="5"/>
      <c r="U136" s="4">
        <v>62053.123</v>
      </c>
      <c r="V136" s="5"/>
      <c r="W136" s="4">
        <v>59453.313999999998</v>
      </c>
      <c r="X136" s="5"/>
      <c r="Y136" s="4">
        <v>53916</v>
      </c>
      <c r="Z136" s="5"/>
      <c r="AA136" s="5"/>
      <c r="AD136" t="str">
        <f t="shared" si="2"/>
        <v>&lt;account id="60"&gt;&lt;cells&gt;&lt;cell columnId="1"&gt;80099&lt;/cell&gt;&lt;/cells&gt;&lt;/account&gt;</v>
      </c>
    </row>
    <row r="137" spans="1:30" x14ac:dyDescent="0.25">
      <c r="A137" s="6" t="s">
        <v>230</v>
      </c>
      <c r="B137" s="5"/>
      <c r="C137" s="6" t="s">
        <v>231</v>
      </c>
      <c r="D137" s="5"/>
      <c r="E137" s="4">
        <v>79840</v>
      </c>
      <c r="F137" s="5"/>
      <c r="G137" s="4">
        <v>81226</v>
      </c>
      <c r="H137" s="5"/>
      <c r="I137" s="5"/>
      <c r="J137" s="4">
        <v>84750.858999999997</v>
      </c>
      <c r="K137" s="5"/>
      <c r="L137" s="4">
        <v>81449.748999999996</v>
      </c>
      <c r="M137" s="5"/>
      <c r="N137" s="5"/>
      <c r="O137" s="4">
        <v>75575.495999999999</v>
      </c>
      <c r="P137" s="5"/>
      <c r="Q137" s="4">
        <v>68637.972999999998</v>
      </c>
      <c r="R137" s="5"/>
      <c r="S137" s="4">
        <v>73989.111000000004</v>
      </c>
      <c r="T137" s="5"/>
      <c r="U137" s="4">
        <v>66419.448999999993</v>
      </c>
      <c r="V137" s="5"/>
      <c r="W137" s="4">
        <v>60935.947</v>
      </c>
      <c r="X137" s="5"/>
      <c r="Y137" s="4">
        <v>54504</v>
      </c>
      <c r="Z137" s="5"/>
      <c r="AA137" s="5"/>
      <c r="AD137" t="str">
        <f t="shared" si="2"/>
        <v>&lt;account id="6008"&gt;&lt;cells&gt;&lt;cell columnId="1"&gt;79840&lt;/cell&gt;&lt;/cells&gt;&lt;/account&gt;</v>
      </c>
    </row>
    <row r="138" spans="1:30" x14ac:dyDescent="0.25">
      <c r="A138" s="6" t="s">
        <v>232</v>
      </c>
      <c r="B138" s="5"/>
      <c r="C138" s="6" t="s">
        <v>233</v>
      </c>
      <c r="D138" s="5"/>
      <c r="E138" s="4">
        <v>259</v>
      </c>
      <c r="F138" s="5"/>
      <c r="G138" s="4">
        <v>-56</v>
      </c>
      <c r="H138" s="5"/>
      <c r="I138" s="5"/>
      <c r="J138" s="4">
        <v>-648.08299999999997</v>
      </c>
      <c r="K138" s="5"/>
      <c r="L138" s="4">
        <v>-541.80399999999997</v>
      </c>
      <c r="M138" s="5"/>
      <c r="N138" s="5"/>
      <c r="O138" s="4">
        <v>-704.43</v>
      </c>
      <c r="P138" s="5"/>
      <c r="Q138" s="4">
        <v>-2876.9259999999999</v>
      </c>
      <c r="R138" s="5"/>
      <c r="S138" s="4">
        <v>-1503.713</v>
      </c>
      <c r="T138" s="5"/>
      <c r="U138" s="4">
        <v>-4366.3270000000002</v>
      </c>
      <c r="V138" s="5"/>
      <c r="W138" s="4">
        <v>-1482.633</v>
      </c>
      <c r="X138" s="5"/>
      <c r="Y138" s="4">
        <v>-588</v>
      </c>
      <c r="Z138" s="5"/>
      <c r="AA138" s="5"/>
      <c r="AD138" t="str">
        <f t="shared" si="2"/>
        <v>&lt;account id="609"&gt;&lt;cells&gt;&lt;cell columnId="1"&gt;259&lt;/cell&gt;&lt;/cells&gt;&lt;/account&gt;</v>
      </c>
    </row>
    <row r="139" spans="1:30" x14ac:dyDescent="0.25">
      <c r="A139" s="6" t="s">
        <v>234</v>
      </c>
      <c r="B139" s="5"/>
      <c r="C139" s="6" t="s">
        <v>235</v>
      </c>
      <c r="D139" s="5"/>
      <c r="E139" s="4">
        <v>474040</v>
      </c>
      <c r="F139" s="5"/>
      <c r="G139" s="4">
        <v>460942</v>
      </c>
      <c r="H139" s="5"/>
      <c r="I139" s="5"/>
      <c r="J139" s="4">
        <v>444616.95699999999</v>
      </c>
      <c r="K139" s="5"/>
      <c r="L139" s="4">
        <v>430792.99400000001</v>
      </c>
      <c r="M139" s="5"/>
      <c r="N139" s="5"/>
      <c r="O139" s="4">
        <v>419840.99300000002</v>
      </c>
      <c r="P139" s="5"/>
      <c r="Q139" s="4">
        <v>433715.15700000001</v>
      </c>
      <c r="R139" s="5"/>
      <c r="S139" s="4">
        <v>400030.64399999997</v>
      </c>
      <c r="T139" s="5"/>
      <c r="U139" s="4">
        <v>367393.26799999998</v>
      </c>
      <c r="V139" s="5"/>
      <c r="W139" s="4">
        <v>330414.89899999998</v>
      </c>
      <c r="X139" s="5"/>
      <c r="Y139" s="4">
        <v>320056</v>
      </c>
      <c r="Z139" s="5"/>
      <c r="AA139" s="5"/>
      <c r="AD139" t="str">
        <f t="shared" si="2"/>
        <v>&lt;account id="61"&gt;&lt;cells&gt;&lt;cell columnId="1"&gt;474040&lt;/cell&gt;&lt;/cells&gt;&lt;/account&gt;</v>
      </c>
    </row>
    <row r="140" spans="1:30" x14ac:dyDescent="0.25">
      <c r="A140" s="6" t="s">
        <v>236</v>
      </c>
      <c r="B140" s="5"/>
      <c r="C140" s="6" t="s">
        <v>237</v>
      </c>
      <c r="D140" s="5"/>
      <c r="E140" s="4">
        <v>476091</v>
      </c>
      <c r="F140" s="5"/>
      <c r="G140" s="4">
        <v>478939</v>
      </c>
      <c r="H140" s="5"/>
      <c r="I140" s="5"/>
      <c r="J140" s="4">
        <v>475830.21799999999</v>
      </c>
      <c r="K140" s="5"/>
      <c r="L140" s="4">
        <v>467224.685</v>
      </c>
      <c r="M140" s="5"/>
      <c r="N140" s="5"/>
      <c r="O140" s="4">
        <v>455773.99800000002</v>
      </c>
      <c r="P140" s="5"/>
      <c r="Q140" s="4">
        <v>465447.72100000002</v>
      </c>
      <c r="R140" s="5"/>
      <c r="S140" s="4">
        <v>442753.15100000001</v>
      </c>
      <c r="T140" s="5"/>
      <c r="U140" s="4">
        <v>409927.47100000002</v>
      </c>
      <c r="V140" s="5"/>
      <c r="W140" s="4">
        <v>374257.223</v>
      </c>
      <c r="X140" s="5"/>
      <c r="Y140" s="4">
        <v>351008</v>
      </c>
      <c r="Z140" s="5"/>
      <c r="AA140" s="5"/>
      <c r="AD140" t="str">
        <f t="shared" si="2"/>
        <v>&lt;account id="62"&gt;&lt;cells&gt;&lt;cell columnId="1"&gt;476091&lt;/cell&gt;&lt;/cells&gt;&lt;/account&gt;</v>
      </c>
    </row>
    <row r="141" spans="1:30" x14ac:dyDescent="0.25">
      <c r="A141" s="6" t="s">
        <v>238</v>
      </c>
      <c r="B141" s="5"/>
      <c r="C141" s="6" t="s">
        <v>239</v>
      </c>
      <c r="D141" s="5"/>
      <c r="E141" s="4">
        <v>99693</v>
      </c>
      <c r="F141" s="5"/>
      <c r="G141" s="4">
        <v>100342</v>
      </c>
      <c r="H141" s="5"/>
      <c r="I141" s="5"/>
      <c r="J141" s="4">
        <v>86579.433000000005</v>
      </c>
      <c r="K141" s="5"/>
      <c r="L141" s="4">
        <v>83510.138000000006</v>
      </c>
      <c r="M141" s="5"/>
      <c r="N141" s="5"/>
      <c r="O141" s="4">
        <v>77448.505000000005</v>
      </c>
      <c r="P141" s="5"/>
      <c r="Q141" s="4">
        <v>81732.051999999996</v>
      </c>
      <c r="R141" s="5"/>
      <c r="S141" s="4">
        <v>78183.451000000001</v>
      </c>
      <c r="T141" s="5"/>
      <c r="U141" s="4">
        <v>64197.947</v>
      </c>
      <c r="V141" s="5"/>
      <c r="W141" s="4">
        <v>65425.748</v>
      </c>
      <c r="X141" s="5"/>
      <c r="Y141" s="4">
        <v>54959</v>
      </c>
      <c r="Z141" s="5"/>
      <c r="AA141" s="5"/>
      <c r="AD141" t="str">
        <f t="shared" si="2"/>
        <v>&lt;account id="630"&gt;&lt;cells&gt;&lt;cell columnId="1"&gt;99693&lt;/cell&gt;&lt;/cells&gt;&lt;/account&gt;</v>
      </c>
    </row>
    <row r="142" spans="1:30" x14ac:dyDescent="0.25">
      <c r="A142" s="6" t="s">
        <v>240</v>
      </c>
      <c r="B142" s="5"/>
      <c r="C142" s="6" t="s">
        <v>241</v>
      </c>
      <c r="D142" s="5"/>
      <c r="E142" s="4">
        <v>-233</v>
      </c>
      <c r="F142" s="5"/>
      <c r="G142" s="4">
        <v>720</v>
      </c>
      <c r="H142" s="5"/>
      <c r="I142" s="5"/>
      <c r="J142" s="4">
        <v>977.91700000000003</v>
      </c>
      <c r="K142" s="5"/>
      <c r="L142" s="4">
        <v>-2998.6660000000002</v>
      </c>
      <c r="M142" s="5"/>
      <c r="N142" s="5"/>
      <c r="O142" s="4">
        <v>-1419.6279999999999</v>
      </c>
      <c r="P142" s="5"/>
      <c r="Q142" s="4">
        <v>2715.3330000000001</v>
      </c>
      <c r="R142" s="5"/>
      <c r="S142" s="4">
        <v>-1456.0640000000001</v>
      </c>
      <c r="T142" s="5"/>
      <c r="U142" s="4">
        <v>2069.6260000000002</v>
      </c>
      <c r="V142" s="5"/>
      <c r="W142" s="4">
        <v>1122.182</v>
      </c>
      <c r="X142" s="5"/>
      <c r="Y142" s="4">
        <v>783</v>
      </c>
      <c r="Z142" s="5"/>
      <c r="AA142" s="5"/>
      <c r="AD142" t="str">
        <f t="shared" si="2"/>
        <v>&lt;account id="6314"&gt;&lt;cells&gt;&lt;cell columnId="1"&gt;-233&lt;/cell&gt;&lt;/cells&gt;&lt;/account&gt;</v>
      </c>
    </row>
    <row r="143" spans="1:30" x14ac:dyDescent="0.25">
      <c r="A143" s="6" t="s">
        <v>242</v>
      </c>
      <c r="B143" s="5"/>
      <c r="C143" s="6" t="s">
        <v>243</v>
      </c>
      <c r="D143" s="5"/>
      <c r="E143" s="4">
        <v>15052</v>
      </c>
      <c r="F143" s="5"/>
      <c r="G143" s="4">
        <v>11064</v>
      </c>
      <c r="H143" s="5"/>
      <c r="I143" s="5"/>
      <c r="J143" s="4">
        <v>2358.3969999999999</v>
      </c>
      <c r="K143" s="5"/>
      <c r="L143" s="4">
        <v>-1403.046</v>
      </c>
      <c r="M143" s="5"/>
      <c r="N143" s="5"/>
      <c r="O143" s="4">
        <v>10550</v>
      </c>
      <c r="P143" s="5"/>
      <c r="Q143" s="4">
        <v>-332.73</v>
      </c>
      <c r="R143" s="5"/>
      <c r="S143" s="4">
        <v>5207.3090000000002</v>
      </c>
      <c r="T143" s="5"/>
      <c r="U143" s="4">
        <v>2829.9169999999999</v>
      </c>
      <c r="V143" s="5"/>
      <c r="W143" s="4">
        <v>7598.3</v>
      </c>
      <c r="X143" s="5"/>
      <c r="Y143" s="4">
        <v>16967</v>
      </c>
      <c r="Z143" s="5"/>
      <c r="AA143" s="5"/>
      <c r="AD143" t="str">
        <f t="shared" si="2"/>
        <v>&lt;account id="6357"&gt;&lt;cells&gt;&lt;cell columnId="1"&gt;15052&lt;/cell&gt;&lt;/cells&gt;&lt;/account&gt;</v>
      </c>
    </row>
    <row r="144" spans="1:30" x14ac:dyDescent="0.25">
      <c r="A144" s="6" t="s">
        <v>244</v>
      </c>
      <c r="B144" s="5"/>
      <c r="C144" s="6" t="s">
        <v>245</v>
      </c>
      <c r="D144" s="5"/>
      <c r="E144" s="4">
        <v>787</v>
      </c>
      <c r="F144" s="5"/>
      <c r="G144" s="4">
        <v>832</v>
      </c>
      <c r="H144" s="5"/>
      <c r="I144" s="5"/>
      <c r="J144" s="4">
        <v>1287.4949999999999</v>
      </c>
      <c r="K144" s="5"/>
      <c r="L144" s="4">
        <v>4311.79</v>
      </c>
      <c r="M144" s="5"/>
      <c r="N144" s="5"/>
      <c r="O144" s="4">
        <v>713.22</v>
      </c>
      <c r="P144" s="5"/>
      <c r="Q144" s="4">
        <v>687.59400000000005</v>
      </c>
      <c r="R144" s="5"/>
      <c r="S144" s="4">
        <v>583.82399999999996</v>
      </c>
      <c r="T144" s="5"/>
      <c r="U144" s="4">
        <v>731.33500000000004</v>
      </c>
      <c r="V144" s="5"/>
      <c r="W144" s="4">
        <v>614.09</v>
      </c>
      <c r="X144" s="5"/>
      <c r="Y144" s="4">
        <v>635</v>
      </c>
      <c r="Z144" s="5"/>
      <c r="AA144" s="5"/>
      <c r="AD144" t="str">
        <f t="shared" si="2"/>
        <v>&lt;account id="6408"&gt;&lt;cells&gt;&lt;cell columnId="1"&gt;787&lt;/cell&gt;&lt;/cells&gt;&lt;/account&gt;</v>
      </c>
    </row>
    <row r="145" spans="1:30" x14ac:dyDescent="0.25">
      <c r="A145" s="6" t="s">
        <v>246</v>
      </c>
      <c r="B145" s="5"/>
      <c r="C145" s="6" t="s">
        <v>247</v>
      </c>
      <c r="D145" s="5"/>
      <c r="E145" s="4">
        <v>0</v>
      </c>
      <c r="F145" s="5"/>
      <c r="G145" s="4">
        <v>0</v>
      </c>
      <c r="H145" s="5"/>
      <c r="I145" s="5"/>
      <c r="J145" s="4">
        <v>0</v>
      </c>
      <c r="K145" s="5"/>
      <c r="L145" s="4">
        <v>0</v>
      </c>
      <c r="M145" s="5"/>
      <c r="N145" s="5"/>
      <c r="O145" s="4">
        <v>0</v>
      </c>
      <c r="P145" s="5"/>
      <c r="Q145" s="4">
        <v>0</v>
      </c>
      <c r="R145" s="5"/>
      <c r="S145" s="4">
        <v>0</v>
      </c>
      <c r="T145" s="5"/>
      <c r="U145" s="4">
        <v>0</v>
      </c>
      <c r="V145" s="5"/>
      <c r="W145" s="4">
        <v>0</v>
      </c>
      <c r="X145" s="5"/>
      <c r="Y145" s="4">
        <v>0</v>
      </c>
      <c r="Z145" s="5"/>
      <c r="AA145" s="5"/>
      <c r="AD145" t="str">
        <f t="shared" ref="AD145:AD197" si="3">IF(AND(A145&lt;&gt;"",ISNUMBER(E145)),"&lt;account id="""&amp;SUBSTITUTE(A145,"/","")&amp;"""&gt;&lt;cells&gt;&lt;cell columnId=""1""&gt;"&amp;E145&amp;"&lt;/cell&gt;&lt;/cells&gt;&lt;/account&gt;","")</f>
        <v>&lt;account id="649"&gt;&lt;cells&gt;&lt;cell columnId="1"&gt;0&lt;/cell&gt;&lt;/cells&gt;&lt;/account&gt;</v>
      </c>
    </row>
    <row r="146" spans="1:30" x14ac:dyDescent="0.25">
      <c r="A146" s="6" t="s">
        <v>248</v>
      </c>
      <c r="B146" s="5"/>
      <c r="C146" s="6" t="s">
        <v>249</v>
      </c>
      <c r="D146" s="5"/>
      <c r="E146" s="4">
        <v>-80216</v>
      </c>
      <c r="F146" s="5"/>
      <c r="G146" s="4">
        <v>-75963</v>
      </c>
      <c r="H146" s="5"/>
      <c r="I146" s="5"/>
      <c r="J146" s="4">
        <v>-58882.85</v>
      </c>
      <c r="K146" s="5"/>
      <c r="L146" s="4">
        <v>-70745.748000000007</v>
      </c>
      <c r="M146" s="5"/>
      <c r="N146" s="5"/>
      <c r="O146" s="4">
        <v>-45309.555999999997</v>
      </c>
      <c r="P146" s="5"/>
      <c r="Q146" s="4">
        <v>-42940.919000000002</v>
      </c>
      <c r="R146" s="5"/>
      <c r="S146" s="4">
        <v>-35834.483</v>
      </c>
      <c r="T146" s="5"/>
      <c r="U146" s="4">
        <v>-22813.478999999999</v>
      </c>
      <c r="V146" s="5"/>
      <c r="W146" s="4">
        <v>-18468.34</v>
      </c>
      <c r="X146" s="5"/>
      <c r="Y146" s="4">
        <v>-16940</v>
      </c>
      <c r="Z146" s="5"/>
      <c r="AA146" s="5"/>
      <c r="AD146" t="str">
        <f t="shared" si="3"/>
        <v>&lt;account id="9901"&gt;&lt;cells&gt;&lt;cell columnId="1"&gt;-80216&lt;/cell&gt;&lt;/cells&gt;&lt;/account&gt;</v>
      </c>
    </row>
    <row r="147" spans="1:30" x14ac:dyDescent="0.25">
      <c r="A147" s="6" t="s">
        <v>250</v>
      </c>
      <c r="B147" s="5"/>
      <c r="C147" s="6" t="s">
        <v>251</v>
      </c>
      <c r="D147" s="5"/>
      <c r="E147" s="4">
        <v>82661</v>
      </c>
      <c r="F147" s="5"/>
      <c r="G147" s="4">
        <v>80072</v>
      </c>
      <c r="H147" s="5"/>
      <c r="I147" s="5"/>
      <c r="J147" s="4">
        <v>63142.972000000002</v>
      </c>
      <c r="K147" s="5"/>
      <c r="L147" s="4">
        <v>57766.510999999999</v>
      </c>
      <c r="M147" s="5"/>
      <c r="N147" s="5"/>
      <c r="O147" s="4">
        <v>49963.375</v>
      </c>
      <c r="P147" s="5"/>
      <c r="Q147" s="4">
        <v>52336.572</v>
      </c>
      <c r="R147" s="5"/>
      <c r="S147" s="4">
        <v>47004.705000000002</v>
      </c>
      <c r="T147" s="5"/>
      <c r="U147" s="4">
        <v>30721.096000000001</v>
      </c>
      <c r="V147" s="5"/>
      <c r="W147" s="4">
        <v>32847.476000000002</v>
      </c>
      <c r="X147" s="5"/>
      <c r="Y147" s="4">
        <v>23473</v>
      </c>
      <c r="Z147" s="5"/>
      <c r="AA147" s="5"/>
      <c r="AD147" t="str">
        <f t="shared" si="3"/>
        <v>&lt;account id="75"&gt;&lt;cells&gt;&lt;cell columnId="1"&gt;82661&lt;/cell&gt;&lt;/cells&gt;&lt;/account&gt;</v>
      </c>
    </row>
    <row r="148" spans="1:30" x14ac:dyDescent="0.25">
      <c r="A148" s="6" t="s">
        <v>252</v>
      </c>
      <c r="B148" s="5"/>
      <c r="C148" s="6" t="s">
        <v>253</v>
      </c>
      <c r="D148" s="5"/>
      <c r="E148" s="4">
        <v>0</v>
      </c>
      <c r="F148" s="5"/>
      <c r="G148" s="4">
        <v>0</v>
      </c>
      <c r="H148" s="5"/>
      <c r="I148" s="5"/>
      <c r="J148" s="4">
        <v>0</v>
      </c>
      <c r="K148" s="5"/>
      <c r="L148" s="4">
        <v>0.01</v>
      </c>
      <c r="M148" s="5"/>
      <c r="N148" s="5"/>
      <c r="O148" s="4">
        <v>8.0000000000000002E-3</v>
      </c>
      <c r="P148" s="5"/>
      <c r="Q148" s="4">
        <v>0.01</v>
      </c>
      <c r="R148" s="5"/>
      <c r="S148" s="4">
        <v>0.01</v>
      </c>
      <c r="T148" s="5"/>
      <c r="U148" s="4">
        <v>0.01</v>
      </c>
      <c r="V148" s="5"/>
      <c r="W148" s="4">
        <v>730.74</v>
      </c>
      <c r="X148" s="5"/>
      <c r="Y148" s="4">
        <v>0</v>
      </c>
      <c r="Z148" s="5"/>
      <c r="AA148" s="5"/>
      <c r="AD148" t="str">
        <f t="shared" si="3"/>
        <v>&lt;account id="750"&gt;&lt;cells&gt;&lt;cell columnId="1"&gt;0&lt;/cell&gt;&lt;/cells&gt;&lt;/account&gt;</v>
      </c>
    </row>
    <row r="149" spans="1:30" x14ac:dyDescent="0.25">
      <c r="A149" s="6" t="s">
        <v>254</v>
      </c>
      <c r="B149" s="5"/>
      <c r="C149" s="6" t="s">
        <v>255</v>
      </c>
      <c r="D149" s="5"/>
      <c r="E149" s="4">
        <v>88</v>
      </c>
      <c r="F149" s="5"/>
      <c r="G149" s="4">
        <v>138</v>
      </c>
      <c r="H149" s="5"/>
      <c r="I149" s="5"/>
      <c r="J149" s="4">
        <v>78.585999999999999</v>
      </c>
      <c r="K149" s="5"/>
      <c r="L149" s="4">
        <v>80.393000000000001</v>
      </c>
      <c r="M149" s="5"/>
      <c r="N149" s="5"/>
      <c r="O149" s="4">
        <v>81.373000000000005</v>
      </c>
      <c r="P149" s="5"/>
      <c r="Q149" s="4">
        <v>87.644999999999996</v>
      </c>
      <c r="R149" s="5"/>
      <c r="S149" s="4">
        <v>78.69</v>
      </c>
      <c r="T149" s="5"/>
      <c r="U149" s="4">
        <v>89.861999999999995</v>
      </c>
      <c r="V149" s="5"/>
      <c r="W149" s="4">
        <v>87.43</v>
      </c>
      <c r="X149" s="5"/>
      <c r="Y149" s="4">
        <v>89</v>
      </c>
      <c r="Z149" s="5"/>
      <c r="AA149" s="5"/>
      <c r="AD149" t="str">
        <f t="shared" si="3"/>
        <v>&lt;account id="751"&gt;&lt;cells&gt;&lt;cell columnId="1"&gt;88&lt;/cell&gt;&lt;/cells&gt;&lt;/account&gt;</v>
      </c>
    </row>
    <row r="150" spans="1:30" x14ac:dyDescent="0.25">
      <c r="A150" s="6" t="s">
        <v>256</v>
      </c>
      <c r="B150" s="5"/>
      <c r="C150" s="6" t="s">
        <v>257</v>
      </c>
      <c r="D150" s="5"/>
      <c r="E150" s="4">
        <v>82573</v>
      </c>
      <c r="F150" s="5"/>
      <c r="G150" s="4">
        <v>79933</v>
      </c>
      <c r="H150" s="5"/>
      <c r="I150" s="5"/>
      <c r="J150" s="4">
        <v>63064.385999999999</v>
      </c>
      <c r="K150" s="5"/>
      <c r="L150" s="4">
        <v>57686.108</v>
      </c>
      <c r="M150" s="5"/>
      <c r="N150" s="5"/>
      <c r="O150" s="4">
        <v>49881.993999999999</v>
      </c>
      <c r="P150" s="5"/>
      <c r="Q150" s="4">
        <v>52248.917000000001</v>
      </c>
      <c r="R150" s="5"/>
      <c r="S150" s="4">
        <v>46926.006000000001</v>
      </c>
      <c r="T150" s="5"/>
      <c r="U150" s="4">
        <v>30631.223999999998</v>
      </c>
      <c r="V150" s="5"/>
      <c r="W150" s="4">
        <v>32029.307000000001</v>
      </c>
      <c r="X150" s="5"/>
      <c r="Y150" s="4">
        <v>23384</v>
      </c>
      <c r="Z150" s="5"/>
      <c r="AA150" s="5"/>
      <c r="AD150" t="str">
        <f t="shared" si="3"/>
        <v>&lt;account id="7529"&gt;&lt;cells&gt;&lt;cell columnId="1"&gt;82573&lt;/cell&gt;&lt;/cells&gt;&lt;/account&gt;</v>
      </c>
    </row>
    <row r="151" spans="1:30" x14ac:dyDescent="0.25">
      <c r="A151" s="6" t="s">
        <v>258</v>
      </c>
      <c r="B151" s="5"/>
      <c r="C151" s="6" t="s">
        <v>259</v>
      </c>
      <c r="D151" s="5"/>
      <c r="E151" s="4">
        <v>3112</v>
      </c>
      <c r="F151" s="5"/>
      <c r="G151" s="4">
        <v>4639</v>
      </c>
      <c r="H151" s="5"/>
      <c r="I151" s="5"/>
      <c r="J151" s="4">
        <v>5680.5410000000002</v>
      </c>
      <c r="K151" s="5"/>
      <c r="L151" s="4">
        <v>6943.93</v>
      </c>
      <c r="M151" s="5"/>
      <c r="N151" s="5"/>
      <c r="O151" s="4">
        <v>7715.0690000000004</v>
      </c>
      <c r="P151" s="5"/>
      <c r="Q151" s="4">
        <v>10101.094999999999</v>
      </c>
      <c r="R151" s="5"/>
      <c r="S151" s="4">
        <v>11690.701999999999</v>
      </c>
      <c r="T151" s="5"/>
      <c r="U151" s="4">
        <v>8315.2180000000008</v>
      </c>
      <c r="V151" s="5"/>
      <c r="W151" s="4">
        <v>15482.499</v>
      </c>
      <c r="X151" s="5"/>
      <c r="Y151" s="4">
        <v>10573</v>
      </c>
      <c r="Z151" s="5"/>
      <c r="AA151" s="5"/>
      <c r="AD151" t="str">
        <f t="shared" si="3"/>
        <v>&lt;account id="65"&gt;&lt;cells&gt;&lt;cell columnId="1"&gt;3112&lt;/cell&gt;&lt;/cells&gt;&lt;/account&gt;</v>
      </c>
    </row>
    <row r="152" spans="1:30" x14ac:dyDescent="0.25">
      <c r="A152" s="6" t="s">
        <v>260</v>
      </c>
      <c r="B152" s="5"/>
      <c r="C152" s="6" t="s">
        <v>261</v>
      </c>
      <c r="D152" s="5"/>
      <c r="E152" s="4">
        <v>2805</v>
      </c>
      <c r="F152" s="5"/>
      <c r="G152" s="4">
        <v>4135</v>
      </c>
      <c r="H152" s="5"/>
      <c r="I152" s="5"/>
      <c r="J152" s="4">
        <v>6280.277</v>
      </c>
      <c r="K152" s="5"/>
      <c r="L152" s="4">
        <v>6848.433</v>
      </c>
      <c r="M152" s="5"/>
      <c r="N152" s="5"/>
      <c r="O152" s="4">
        <v>7525.8860000000004</v>
      </c>
      <c r="P152" s="5"/>
      <c r="Q152" s="4">
        <v>9898.5830000000005</v>
      </c>
      <c r="R152" s="5"/>
      <c r="S152" s="4">
        <v>11407.483</v>
      </c>
      <c r="T152" s="5"/>
      <c r="U152" s="4">
        <v>12250.695</v>
      </c>
      <c r="V152" s="5"/>
      <c r="W152" s="4">
        <v>11196.348</v>
      </c>
      <c r="X152" s="5"/>
      <c r="Y152" s="4">
        <v>10187</v>
      </c>
      <c r="Z152" s="5"/>
      <c r="AA152" s="5"/>
      <c r="AD152" t="str">
        <f t="shared" si="3"/>
        <v>&lt;account id="650"&gt;&lt;cells&gt;&lt;cell columnId="1"&gt;2805&lt;/cell&gt;&lt;/cells&gt;&lt;/account&gt;</v>
      </c>
    </row>
    <row r="153" spans="1:30" x14ac:dyDescent="0.25">
      <c r="A153" s="6" t="s">
        <v>262</v>
      </c>
      <c r="B153" s="5"/>
      <c r="C153" s="6" t="s">
        <v>263</v>
      </c>
      <c r="D153" s="5"/>
      <c r="E153" s="4">
        <v>-5</v>
      </c>
      <c r="F153" s="5"/>
      <c r="G153" s="4">
        <v>0</v>
      </c>
      <c r="H153" s="5"/>
      <c r="I153" s="5"/>
      <c r="J153" s="4">
        <v>-1.163</v>
      </c>
      <c r="K153" s="5"/>
      <c r="L153" s="4">
        <v>-75.936000000000007</v>
      </c>
      <c r="M153" s="5"/>
      <c r="N153" s="5"/>
      <c r="O153" s="4">
        <v>-432.01</v>
      </c>
      <c r="P153" s="5"/>
      <c r="Q153" s="4">
        <v>-19.452000000000002</v>
      </c>
      <c r="R153" s="5"/>
      <c r="S153" s="4">
        <v>-39.359000000000002</v>
      </c>
      <c r="T153" s="5"/>
      <c r="U153" s="4">
        <v>-4131.665</v>
      </c>
      <c r="V153" s="5"/>
      <c r="W153" s="4">
        <v>4109.3729999999996</v>
      </c>
      <c r="X153" s="5"/>
      <c r="Y153" s="4">
        <v>35</v>
      </c>
      <c r="Z153" s="5"/>
      <c r="AA153" s="5"/>
      <c r="AD153" t="str">
        <f t="shared" si="3"/>
        <v>&lt;account id="651"&gt;&lt;cells&gt;&lt;cell columnId="1"&gt;-5&lt;/cell&gt;&lt;/cells&gt;&lt;/account&gt;</v>
      </c>
    </row>
    <row r="154" spans="1:30" x14ac:dyDescent="0.25">
      <c r="A154" s="6" t="s">
        <v>264</v>
      </c>
      <c r="B154" s="5"/>
      <c r="C154" s="6" t="s">
        <v>265</v>
      </c>
      <c r="D154" s="5"/>
      <c r="E154" s="4">
        <v>312</v>
      </c>
      <c r="F154" s="5"/>
      <c r="G154" s="4">
        <v>504</v>
      </c>
      <c r="H154" s="5"/>
      <c r="I154" s="5"/>
      <c r="J154" s="4">
        <v>-598.57299999999998</v>
      </c>
      <c r="K154" s="5"/>
      <c r="L154" s="4">
        <v>171.43299999999999</v>
      </c>
      <c r="M154" s="5"/>
      <c r="N154" s="5"/>
      <c r="O154" s="4">
        <v>621.19299999999998</v>
      </c>
      <c r="P154" s="5"/>
      <c r="Q154" s="4">
        <v>221.964</v>
      </c>
      <c r="R154" s="5"/>
      <c r="S154" s="4">
        <v>322.57799999999997</v>
      </c>
      <c r="T154" s="5"/>
      <c r="U154" s="4">
        <v>196.18799999999999</v>
      </c>
      <c r="V154" s="5"/>
      <c r="W154" s="4">
        <v>176.77799999999999</v>
      </c>
      <c r="X154" s="5"/>
      <c r="Y154" s="4">
        <v>351</v>
      </c>
      <c r="Z154" s="5"/>
      <c r="AA154" s="5"/>
      <c r="AD154" t="str">
        <f t="shared" si="3"/>
        <v>&lt;account id="6529"&gt;&lt;cells&gt;&lt;cell columnId="1"&gt;312&lt;/cell&gt;&lt;/cells&gt;&lt;/account&gt;</v>
      </c>
    </row>
    <row r="155" spans="1:30" x14ac:dyDescent="0.25">
      <c r="A155" s="6" t="s">
        <v>266</v>
      </c>
      <c r="B155" s="5"/>
      <c r="C155" s="6" t="s">
        <v>267</v>
      </c>
      <c r="D155" s="5"/>
      <c r="E155" s="4">
        <v>-667</v>
      </c>
      <c r="F155" s="5"/>
      <c r="G155" s="4">
        <v>-530</v>
      </c>
      <c r="H155" s="5"/>
      <c r="I155" s="5"/>
      <c r="J155" s="4">
        <v>-1420.4190000000001</v>
      </c>
      <c r="K155" s="5"/>
      <c r="L155" s="4">
        <v>-19923.166000000001</v>
      </c>
      <c r="M155" s="5"/>
      <c r="N155" s="5"/>
      <c r="O155" s="4">
        <v>-3061.25</v>
      </c>
      <c r="P155" s="5"/>
      <c r="Q155" s="4">
        <v>-705.44100000000003</v>
      </c>
      <c r="R155" s="5"/>
      <c r="S155" s="4">
        <v>-520.48</v>
      </c>
      <c r="T155" s="5"/>
      <c r="U155" s="4">
        <v>-407.601</v>
      </c>
      <c r="V155" s="5"/>
      <c r="W155" s="4">
        <v>-1103.3630000000001</v>
      </c>
      <c r="X155" s="5"/>
      <c r="Y155" s="4">
        <v>-4040</v>
      </c>
      <c r="Z155" s="5"/>
      <c r="AA155" s="5"/>
      <c r="AD155" t="str">
        <f t="shared" si="3"/>
        <v>&lt;account id="9902"&gt;&lt;cells&gt;&lt;cell columnId="1"&gt;-667&lt;/cell&gt;&lt;/cells&gt;&lt;/account&gt;</v>
      </c>
    </row>
    <row r="156" spans="1:30" x14ac:dyDescent="0.25">
      <c r="A156" s="6" t="s">
        <v>268</v>
      </c>
      <c r="B156" s="5"/>
      <c r="C156" s="6" t="s">
        <v>269</v>
      </c>
      <c r="D156" s="5"/>
      <c r="E156" s="4">
        <v>6203</v>
      </c>
      <c r="F156" s="5"/>
      <c r="G156" s="4">
        <v>3836</v>
      </c>
      <c r="H156" s="5"/>
      <c r="I156" s="5"/>
      <c r="J156" s="4">
        <v>4236.7489999999998</v>
      </c>
      <c r="K156" s="5"/>
      <c r="L156" s="4">
        <v>3470.1109999999999</v>
      </c>
      <c r="M156" s="5"/>
      <c r="N156" s="5"/>
      <c r="O156" s="4">
        <v>6494.7979999999998</v>
      </c>
      <c r="P156" s="5"/>
      <c r="Q156" s="4">
        <v>6134.2240000000002</v>
      </c>
      <c r="R156" s="5"/>
      <c r="S156" s="4">
        <v>6380.2060000000001</v>
      </c>
      <c r="T156" s="5"/>
      <c r="U156" s="4">
        <v>7097.8879999999999</v>
      </c>
      <c r="V156" s="5"/>
      <c r="W156" s="4">
        <v>7924.1490000000003</v>
      </c>
      <c r="X156" s="5"/>
      <c r="Y156" s="4">
        <v>9896</v>
      </c>
      <c r="Z156" s="5"/>
      <c r="AA156" s="5"/>
      <c r="AD156" t="str">
        <f t="shared" si="3"/>
        <v>&lt;account id="76"&gt;&lt;cells&gt;&lt;cell columnId="1"&gt;6203&lt;/cell&gt;&lt;/cells&gt;&lt;/account&gt;</v>
      </c>
    </row>
    <row r="157" spans="1:30" x14ac:dyDescent="0.25">
      <c r="A157" s="6" t="s">
        <v>270</v>
      </c>
      <c r="B157" s="5"/>
      <c r="C157" s="6" t="s">
        <v>271</v>
      </c>
      <c r="D157" s="5"/>
      <c r="E157" s="4">
        <v>200</v>
      </c>
      <c r="F157" s="5"/>
      <c r="G157" s="4">
        <v>200</v>
      </c>
      <c r="H157" s="5"/>
      <c r="I157" s="5"/>
      <c r="J157" s="4">
        <v>199.79</v>
      </c>
      <c r="K157" s="5"/>
      <c r="L157" s="4">
        <v>199.79</v>
      </c>
      <c r="M157" s="5"/>
      <c r="N157" s="5"/>
      <c r="O157" s="4">
        <v>199.79</v>
      </c>
      <c r="P157" s="5"/>
      <c r="Q157" s="4">
        <v>200.64500000000001</v>
      </c>
      <c r="R157" s="5"/>
      <c r="S157" s="4">
        <v>199.79</v>
      </c>
      <c r="T157" s="5"/>
      <c r="U157" s="4">
        <v>199.82300000000001</v>
      </c>
      <c r="V157" s="5"/>
      <c r="W157" s="4">
        <v>129.01499999999999</v>
      </c>
      <c r="X157" s="5"/>
      <c r="Y157" s="4">
        <v>0</v>
      </c>
      <c r="Z157" s="5"/>
      <c r="AA157" s="5"/>
      <c r="AD157" t="str">
        <f t="shared" si="3"/>
        <v>&lt;account id="760"&gt;&lt;cells&gt;&lt;cell columnId="1"&gt;200&lt;/cell&gt;&lt;/cells&gt;&lt;/account&gt;</v>
      </c>
    </row>
    <row r="158" spans="1:30" x14ac:dyDescent="0.25">
      <c r="A158" s="6" t="s">
        <v>272</v>
      </c>
      <c r="B158" s="5"/>
      <c r="C158" s="6" t="s">
        <v>273</v>
      </c>
      <c r="D158" s="5"/>
      <c r="E158" s="4">
        <v>0</v>
      </c>
      <c r="F158" s="5"/>
      <c r="G158" s="4">
        <v>0</v>
      </c>
      <c r="H158" s="5"/>
      <c r="I158" s="5"/>
      <c r="J158" s="4">
        <v>0</v>
      </c>
      <c r="K158" s="5"/>
      <c r="L158" s="4">
        <v>0</v>
      </c>
      <c r="M158" s="5"/>
      <c r="N158" s="5"/>
      <c r="O158" s="4">
        <v>0</v>
      </c>
      <c r="P158" s="5"/>
      <c r="Q158" s="4">
        <v>0</v>
      </c>
      <c r="R158" s="5"/>
      <c r="S158" s="4">
        <v>0</v>
      </c>
      <c r="T158" s="5"/>
      <c r="U158" s="4">
        <v>0</v>
      </c>
      <c r="V158" s="5"/>
      <c r="W158" s="4">
        <v>185.92</v>
      </c>
      <c r="X158" s="5"/>
      <c r="Y158" s="4">
        <v>0</v>
      </c>
      <c r="Z158" s="5"/>
      <c r="AA158" s="5"/>
      <c r="AD158" t="str">
        <f t="shared" si="3"/>
        <v>&lt;account id="761"&gt;&lt;cells&gt;&lt;cell columnId="1"&gt;0&lt;/cell&gt;&lt;/cells&gt;&lt;/account&gt;</v>
      </c>
    </row>
    <row r="159" spans="1:30" x14ac:dyDescent="0.25">
      <c r="A159" s="6" t="s">
        <v>274</v>
      </c>
      <c r="B159" s="5"/>
      <c r="C159" s="6" t="s">
        <v>275</v>
      </c>
      <c r="D159" s="5"/>
      <c r="E159" s="4">
        <v>0</v>
      </c>
      <c r="F159" s="5"/>
      <c r="G159" s="4">
        <v>0</v>
      </c>
      <c r="H159" s="5"/>
      <c r="I159" s="5"/>
      <c r="J159" s="4">
        <v>0</v>
      </c>
      <c r="K159" s="5"/>
      <c r="L159" s="4">
        <v>0</v>
      </c>
      <c r="M159" s="5"/>
      <c r="N159" s="5"/>
      <c r="O159" s="4">
        <v>0</v>
      </c>
      <c r="P159" s="5"/>
      <c r="Q159" s="4">
        <v>0</v>
      </c>
      <c r="R159" s="5"/>
      <c r="S159" s="4">
        <v>0</v>
      </c>
      <c r="T159" s="5"/>
      <c r="U159" s="4">
        <v>0</v>
      </c>
      <c r="V159" s="5"/>
      <c r="W159" s="4">
        <v>0</v>
      </c>
      <c r="X159" s="5"/>
      <c r="Y159" s="4">
        <v>0</v>
      </c>
      <c r="Z159" s="5"/>
      <c r="AA159" s="5"/>
      <c r="AD159" t="str">
        <f t="shared" si="3"/>
        <v>&lt;account id="762"&gt;&lt;cells&gt;&lt;cell columnId="1"&gt;0&lt;/cell&gt;&lt;/cells&gt;&lt;/account&gt;</v>
      </c>
    </row>
    <row r="160" spans="1:30" x14ac:dyDescent="0.25">
      <c r="A160" s="6" t="s">
        <v>276</v>
      </c>
      <c r="B160" s="5"/>
      <c r="C160" s="6" t="s">
        <v>277</v>
      </c>
      <c r="D160" s="5"/>
      <c r="E160" s="4">
        <v>235</v>
      </c>
      <c r="F160" s="5"/>
      <c r="G160" s="4">
        <v>1216</v>
      </c>
      <c r="H160" s="5"/>
      <c r="I160" s="5"/>
      <c r="J160" s="4">
        <v>1474.145</v>
      </c>
      <c r="K160" s="5"/>
      <c r="L160" s="4">
        <v>458.36500000000001</v>
      </c>
      <c r="M160" s="5"/>
      <c r="N160" s="5"/>
      <c r="O160" s="4">
        <v>2394.3040000000001</v>
      </c>
      <c r="P160" s="5"/>
      <c r="Q160" s="4">
        <v>189.12200000000001</v>
      </c>
      <c r="R160" s="5"/>
      <c r="S160" s="4">
        <v>1085.48</v>
      </c>
      <c r="T160" s="5"/>
      <c r="U160" s="4">
        <v>282.416</v>
      </c>
      <c r="V160" s="5"/>
      <c r="W160" s="4">
        <v>498.82799999999997</v>
      </c>
      <c r="X160" s="5"/>
      <c r="Y160" s="4">
        <v>529</v>
      </c>
      <c r="Z160" s="5"/>
      <c r="AA160" s="5"/>
      <c r="AD160" t="str">
        <f t="shared" si="3"/>
        <v>&lt;account id="763"&gt;&lt;cells&gt;&lt;cell columnId="1"&gt;235&lt;/cell&gt;&lt;/cells&gt;&lt;/account&gt;</v>
      </c>
    </row>
    <row r="161" spans="1:30" x14ac:dyDescent="0.25">
      <c r="A161" s="6" t="s">
        <v>278</v>
      </c>
      <c r="B161" s="5"/>
      <c r="C161" s="6" t="s">
        <v>279</v>
      </c>
      <c r="D161" s="5"/>
      <c r="E161" s="4">
        <v>5768</v>
      </c>
      <c r="F161" s="5"/>
      <c r="G161" s="4">
        <v>2420</v>
      </c>
      <c r="H161" s="5"/>
      <c r="I161" s="5"/>
      <c r="J161" s="4">
        <v>2562.8139999999999</v>
      </c>
      <c r="K161" s="5"/>
      <c r="L161" s="4">
        <v>2811.9569999999999</v>
      </c>
      <c r="M161" s="5"/>
      <c r="N161" s="5"/>
      <c r="O161" s="4">
        <v>3900.7049999999999</v>
      </c>
      <c r="P161" s="5"/>
      <c r="Q161" s="4">
        <v>5744.4570000000003</v>
      </c>
      <c r="R161" s="5"/>
      <c r="S161" s="4">
        <v>5094.9359999999997</v>
      </c>
      <c r="T161" s="5"/>
      <c r="U161" s="4">
        <v>6615.65</v>
      </c>
      <c r="V161" s="5"/>
      <c r="W161" s="4">
        <v>7110.3850000000002</v>
      </c>
      <c r="X161" s="5"/>
      <c r="Y161" s="4">
        <v>9367</v>
      </c>
      <c r="Z161" s="5"/>
      <c r="AA161" s="5"/>
      <c r="AD161" t="str">
        <f t="shared" si="3"/>
        <v>&lt;account id="7649"&gt;&lt;cells&gt;&lt;cell columnId="1"&gt;5768&lt;/cell&gt;&lt;/cells&gt;&lt;/account&gt;</v>
      </c>
    </row>
    <row r="162" spans="1:30" x14ac:dyDescent="0.25">
      <c r="A162" s="6" t="s">
        <v>280</v>
      </c>
      <c r="B162" s="5"/>
      <c r="C162" s="6" t="s">
        <v>281</v>
      </c>
      <c r="D162" s="5"/>
      <c r="E162" s="4">
        <v>4850</v>
      </c>
      <c r="F162" s="5"/>
      <c r="G162" s="4">
        <v>2705</v>
      </c>
      <c r="H162" s="5"/>
      <c r="I162" s="5"/>
      <c r="J162" s="4">
        <v>2116.7739999999999</v>
      </c>
      <c r="K162" s="5"/>
      <c r="L162" s="4">
        <v>2192.777</v>
      </c>
      <c r="M162" s="5"/>
      <c r="N162" s="5"/>
      <c r="O162" s="4">
        <v>3069.3020000000001</v>
      </c>
      <c r="P162" s="5"/>
      <c r="Q162" s="4">
        <v>5129.2169999999996</v>
      </c>
      <c r="R162" s="5"/>
      <c r="S162" s="4">
        <v>5568.6289999999999</v>
      </c>
      <c r="T162" s="5"/>
      <c r="U162" s="4">
        <v>6035.0020000000004</v>
      </c>
      <c r="V162" s="5"/>
      <c r="W162" s="4">
        <v>6809.7070000000003</v>
      </c>
      <c r="X162" s="5"/>
      <c r="Y162" s="4">
        <v>5845</v>
      </c>
      <c r="Z162" s="5"/>
      <c r="AA162" s="5"/>
      <c r="AD162" t="str">
        <f t="shared" si="3"/>
        <v>&lt;account id="66"&gt;&lt;cells&gt;&lt;cell columnId="1"&gt;4850&lt;/cell&gt;&lt;/cells&gt;&lt;/account&gt;</v>
      </c>
    </row>
    <row r="163" spans="1:30" x14ac:dyDescent="0.25">
      <c r="A163" s="6" t="s">
        <v>282</v>
      </c>
      <c r="B163" s="5"/>
      <c r="C163" s="6" t="s">
        <v>283</v>
      </c>
      <c r="D163" s="5"/>
      <c r="E163" s="4">
        <v>759</v>
      </c>
      <c r="F163" s="5"/>
      <c r="G163" s="4">
        <v>2480</v>
      </c>
      <c r="H163" s="5"/>
      <c r="I163" s="5"/>
      <c r="J163" s="4">
        <v>1737.66</v>
      </c>
      <c r="K163" s="5"/>
      <c r="L163" s="4">
        <v>1960.982</v>
      </c>
      <c r="M163" s="5"/>
      <c r="N163" s="5"/>
      <c r="O163" s="4">
        <v>2839.9459999999999</v>
      </c>
      <c r="P163" s="5"/>
      <c r="Q163" s="4">
        <v>4846.9359999999997</v>
      </c>
      <c r="R163" s="5"/>
      <c r="S163" s="4">
        <v>4161.43</v>
      </c>
      <c r="T163" s="5"/>
      <c r="U163" s="4">
        <v>5769.6189999999997</v>
      </c>
      <c r="V163" s="5"/>
      <c r="W163" s="4">
        <v>6107.3639999999996</v>
      </c>
      <c r="X163" s="5"/>
      <c r="Y163" s="4">
        <v>5712</v>
      </c>
      <c r="Z163" s="5"/>
      <c r="AA163" s="5"/>
      <c r="AD163" t="str">
        <f t="shared" si="3"/>
        <v>&lt;account id="660"&gt;&lt;cells&gt;&lt;cell columnId="1"&gt;759&lt;/cell&gt;&lt;/cells&gt;&lt;/account&gt;</v>
      </c>
    </row>
    <row r="164" spans="1:30" x14ac:dyDescent="0.25">
      <c r="A164" s="6" t="s">
        <v>284</v>
      </c>
      <c r="B164" s="5"/>
      <c r="C164" s="6" t="s">
        <v>285</v>
      </c>
      <c r="D164" s="5"/>
      <c r="E164" s="4">
        <v>0</v>
      </c>
      <c r="F164" s="5"/>
      <c r="G164" s="4">
        <v>0</v>
      </c>
      <c r="H164" s="5"/>
      <c r="I164" s="5"/>
      <c r="J164" s="4">
        <v>0</v>
      </c>
      <c r="K164" s="5"/>
      <c r="L164" s="4">
        <v>0</v>
      </c>
      <c r="M164" s="5"/>
      <c r="N164" s="5"/>
      <c r="O164" s="4">
        <v>0</v>
      </c>
      <c r="P164" s="5"/>
      <c r="Q164" s="4">
        <v>0</v>
      </c>
      <c r="R164" s="5"/>
      <c r="S164" s="4">
        <v>0</v>
      </c>
      <c r="T164" s="5"/>
      <c r="U164" s="4">
        <v>0</v>
      </c>
      <c r="V164" s="5"/>
      <c r="W164" s="4">
        <v>0</v>
      </c>
      <c r="X164" s="5"/>
      <c r="Y164" s="4">
        <v>0</v>
      </c>
      <c r="Z164" s="5"/>
      <c r="AA164" s="5"/>
      <c r="AD164" t="str">
        <f t="shared" si="3"/>
        <v>&lt;account id="661"&gt;&lt;cells&gt;&lt;cell columnId="1"&gt;0&lt;/cell&gt;&lt;/cells&gt;&lt;/account&gt;</v>
      </c>
    </row>
    <row r="165" spans="1:30" x14ac:dyDescent="0.25">
      <c r="A165" s="6" t="s">
        <v>286</v>
      </c>
      <c r="B165" s="5"/>
      <c r="C165" s="6" t="s">
        <v>287</v>
      </c>
      <c r="D165" s="5"/>
      <c r="E165" s="4">
        <v>0</v>
      </c>
      <c r="F165" s="5"/>
      <c r="G165" s="4">
        <v>0</v>
      </c>
      <c r="H165" s="5"/>
      <c r="I165" s="5"/>
      <c r="J165" s="4">
        <v>0</v>
      </c>
      <c r="K165" s="5"/>
      <c r="L165" s="4">
        <v>0</v>
      </c>
      <c r="M165" s="5"/>
      <c r="N165" s="5"/>
      <c r="O165" s="4">
        <v>0</v>
      </c>
      <c r="P165" s="5"/>
      <c r="Q165" s="4">
        <v>0</v>
      </c>
      <c r="R165" s="5"/>
      <c r="S165" s="4">
        <v>0</v>
      </c>
      <c r="T165" s="5"/>
      <c r="U165" s="4">
        <v>0</v>
      </c>
      <c r="V165" s="5"/>
      <c r="W165" s="4">
        <v>0</v>
      </c>
      <c r="X165" s="5"/>
      <c r="Y165" s="4">
        <v>0</v>
      </c>
      <c r="Z165" s="5"/>
      <c r="AA165" s="5"/>
      <c r="AD165" t="str">
        <f t="shared" si="3"/>
        <v>&lt;account id="662"&gt;&lt;cells&gt;&lt;cell columnId="1"&gt;0&lt;/cell&gt;&lt;/cells&gt;&lt;/account&gt;</v>
      </c>
    </row>
    <row r="166" spans="1:30" x14ac:dyDescent="0.25">
      <c r="A166" s="6" t="s">
        <v>288</v>
      </c>
      <c r="B166" s="5"/>
      <c r="C166" s="6" t="s">
        <v>289</v>
      </c>
      <c r="D166" s="5"/>
      <c r="E166" s="4">
        <v>0</v>
      </c>
      <c r="F166" s="5"/>
      <c r="G166" s="4">
        <v>0</v>
      </c>
      <c r="H166" s="5"/>
      <c r="I166" s="5"/>
      <c r="J166" s="4">
        <v>0</v>
      </c>
      <c r="K166" s="5"/>
      <c r="L166" s="4">
        <v>0</v>
      </c>
      <c r="M166" s="5"/>
      <c r="N166" s="5"/>
      <c r="O166" s="4">
        <v>0</v>
      </c>
      <c r="P166" s="5"/>
      <c r="Q166" s="4">
        <v>0</v>
      </c>
      <c r="R166" s="5"/>
      <c r="S166" s="4">
        <v>0</v>
      </c>
      <c r="T166" s="5"/>
      <c r="U166" s="4">
        <v>0</v>
      </c>
      <c r="V166" s="5"/>
      <c r="W166" s="4">
        <v>0</v>
      </c>
      <c r="X166" s="5"/>
      <c r="Y166" s="4">
        <v>0</v>
      </c>
      <c r="Z166" s="5"/>
      <c r="AA166" s="5"/>
      <c r="AD166" t="str">
        <f t="shared" si="3"/>
        <v>&lt;account id="663"&gt;&lt;cells&gt;&lt;cell columnId="1"&gt;0&lt;/cell&gt;&lt;/cells&gt;&lt;/account&gt;</v>
      </c>
    </row>
    <row r="167" spans="1:30" x14ac:dyDescent="0.25">
      <c r="A167" s="6" t="s">
        <v>290</v>
      </c>
      <c r="B167" s="5"/>
      <c r="C167" s="6" t="s">
        <v>291</v>
      </c>
      <c r="D167" s="5"/>
      <c r="E167" s="4">
        <v>4091</v>
      </c>
      <c r="F167" s="5"/>
      <c r="G167" s="4">
        <v>225</v>
      </c>
      <c r="H167" s="5"/>
      <c r="I167" s="5"/>
      <c r="J167" s="4">
        <v>379.11399999999998</v>
      </c>
      <c r="K167" s="5"/>
      <c r="L167" s="4">
        <v>231.79499999999999</v>
      </c>
      <c r="M167" s="5"/>
      <c r="N167" s="5"/>
      <c r="O167" s="4">
        <v>229.35599999999999</v>
      </c>
      <c r="P167" s="5"/>
      <c r="Q167" s="4">
        <v>282.27999999999997</v>
      </c>
      <c r="R167" s="5"/>
      <c r="S167" s="4">
        <v>1407.1990000000001</v>
      </c>
      <c r="T167" s="5"/>
      <c r="U167" s="4">
        <v>265.38299999999998</v>
      </c>
      <c r="V167" s="5"/>
      <c r="W167" s="4">
        <v>702.34299999999996</v>
      </c>
      <c r="X167" s="5"/>
      <c r="Y167" s="4">
        <v>133</v>
      </c>
      <c r="Z167" s="5"/>
      <c r="AA167" s="5"/>
      <c r="AD167" t="str">
        <f t="shared" si="3"/>
        <v>&lt;account id="6648"&gt;&lt;cells&gt;&lt;cell columnId="1"&gt;4091&lt;/cell&gt;&lt;/cells&gt;&lt;/account&gt;</v>
      </c>
    </row>
    <row r="168" spans="1:30" x14ac:dyDescent="0.25">
      <c r="A168" s="6" t="s">
        <v>292</v>
      </c>
      <c r="B168" s="5"/>
      <c r="C168" s="6" t="s">
        <v>247</v>
      </c>
      <c r="D168" s="5"/>
      <c r="E168" s="4">
        <v>0</v>
      </c>
      <c r="F168" s="5"/>
      <c r="G168" s="4">
        <v>0</v>
      </c>
      <c r="H168" s="5"/>
      <c r="I168" s="5"/>
      <c r="J168" s="4">
        <v>0</v>
      </c>
      <c r="K168" s="5"/>
      <c r="L168" s="4">
        <v>0</v>
      </c>
      <c r="M168" s="5"/>
      <c r="N168" s="5"/>
      <c r="O168" s="4">
        <v>0</v>
      </c>
      <c r="P168" s="5"/>
      <c r="Q168" s="4">
        <v>0</v>
      </c>
      <c r="R168" s="5"/>
      <c r="S168" s="4">
        <v>0</v>
      </c>
      <c r="T168" s="5"/>
      <c r="U168" s="4">
        <v>0</v>
      </c>
      <c r="V168" s="5"/>
      <c r="W168" s="4">
        <v>0</v>
      </c>
      <c r="X168" s="5"/>
      <c r="Y168" s="4">
        <v>0</v>
      </c>
      <c r="Z168" s="5"/>
      <c r="AA168" s="5"/>
      <c r="AD168" t="str">
        <f t="shared" si="3"/>
        <v>&lt;account id="669"&gt;&lt;cells&gt;&lt;cell columnId="1"&gt;0&lt;/cell&gt;&lt;/cells&gt;&lt;/account&gt;</v>
      </c>
    </row>
    <row r="169" spans="1:30" x14ac:dyDescent="0.25">
      <c r="A169" s="6" t="s">
        <v>293</v>
      </c>
      <c r="B169" s="5"/>
      <c r="C169" s="6" t="s">
        <v>294</v>
      </c>
      <c r="D169" s="5"/>
      <c r="E169" s="4">
        <v>685</v>
      </c>
      <c r="F169" s="5"/>
      <c r="G169" s="4">
        <v>601</v>
      </c>
      <c r="H169" s="5"/>
      <c r="I169" s="5"/>
      <c r="J169" s="4">
        <v>699.55600000000004</v>
      </c>
      <c r="K169" s="5"/>
      <c r="L169" s="4">
        <v>-18645.831999999999</v>
      </c>
      <c r="M169" s="5"/>
      <c r="N169" s="5"/>
      <c r="O169" s="4">
        <v>364.245</v>
      </c>
      <c r="P169" s="5"/>
      <c r="Q169" s="4">
        <v>299.56599999999997</v>
      </c>
      <c r="R169" s="5"/>
      <c r="S169" s="4">
        <v>291.09699999999998</v>
      </c>
      <c r="T169" s="5"/>
      <c r="U169" s="4">
        <v>655.28499999999997</v>
      </c>
      <c r="V169" s="5"/>
      <c r="W169" s="4">
        <v>11.077999999999999</v>
      </c>
      <c r="X169" s="5"/>
      <c r="Y169" s="4">
        <v>11</v>
      </c>
      <c r="Z169" s="5"/>
      <c r="AA169" s="5"/>
      <c r="AD169" t="str">
        <f t="shared" si="3"/>
        <v>&lt;account id="9903"&gt;&lt;cells&gt;&lt;cell columnId="1"&gt;685&lt;/cell&gt;&lt;/cells&gt;&lt;/account&gt;</v>
      </c>
    </row>
    <row r="170" spans="1:30" x14ac:dyDescent="0.25">
      <c r="A170" s="6" t="s">
        <v>295</v>
      </c>
      <c r="B170" s="5"/>
      <c r="C170" s="6" t="s">
        <v>296</v>
      </c>
      <c r="D170" s="5"/>
      <c r="E170" s="8" t="s">
        <v>24</v>
      </c>
      <c r="F170" s="5"/>
      <c r="G170" s="8" t="s">
        <v>24</v>
      </c>
      <c r="H170" s="5"/>
      <c r="I170" s="5"/>
      <c r="J170" s="8" t="s">
        <v>24</v>
      </c>
      <c r="K170" s="5"/>
      <c r="L170" s="8" t="s">
        <v>24</v>
      </c>
      <c r="M170" s="5"/>
      <c r="N170" s="5"/>
      <c r="O170" s="8" t="s">
        <v>24</v>
      </c>
      <c r="P170" s="5"/>
      <c r="Q170" s="8" t="s">
        <v>24</v>
      </c>
      <c r="R170" s="5"/>
      <c r="S170" s="8" t="s">
        <v>24</v>
      </c>
      <c r="T170" s="5"/>
      <c r="U170" s="8" t="s">
        <v>24</v>
      </c>
      <c r="V170" s="5"/>
      <c r="W170" s="8" t="s">
        <v>24</v>
      </c>
      <c r="X170" s="5"/>
      <c r="Y170" s="8" t="s">
        <v>24</v>
      </c>
      <c r="Z170" s="5"/>
      <c r="AA170" s="5"/>
      <c r="AD170" t="str">
        <f t="shared" si="3"/>
        <v/>
      </c>
    </row>
    <row r="171" spans="1:30" x14ac:dyDescent="0.25">
      <c r="A171" s="6" t="s">
        <v>297</v>
      </c>
      <c r="B171" s="5"/>
      <c r="C171" s="6" t="s">
        <v>298</v>
      </c>
      <c r="D171" s="5"/>
      <c r="E171" s="8" t="s">
        <v>24</v>
      </c>
      <c r="F171" s="5"/>
      <c r="G171" s="8" t="s">
        <v>24</v>
      </c>
      <c r="H171" s="5"/>
      <c r="I171" s="5"/>
      <c r="J171" s="8" t="s">
        <v>24</v>
      </c>
      <c r="K171" s="5"/>
      <c r="L171" s="8" t="s">
        <v>24</v>
      </c>
      <c r="M171" s="5"/>
      <c r="N171" s="5"/>
      <c r="O171" s="8" t="s">
        <v>24</v>
      </c>
      <c r="P171" s="5"/>
      <c r="Q171" s="8" t="s">
        <v>24</v>
      </c>
      <c r="R171" s="5"/>
      <c r="S171" s="8" t="s">
        <v>24</v>
      </c>
      <c r="T171" s="5"/>
      <c r="U171" s="8" t="s">
        <v>24</v>
      </c>
      <c r="V171" s="5"/>
      <c r="W171" s="8" t="s">
        <v>24</v>
      </c>
      <c r="X171" s="5"/>
      <c r="Y171" s="8" t="s">
        <v>24</v>
      </c>
      <c r="Z171" s="5"/>
      <c r="AA171" s="5"/>
      <c r="AD171" t="str">
        <f t="shared" si="3"/>
        <v/>
      </c>
    </row>
    <row r="172" spans="1:30" x14ac:dyDescent="0.25">
      <c r="A172" s="6" t="s">
        <v>299</v>
      </c>
      <c r="B172" s="5"/>
      <c r="C172" s="6" t="s">
        <v>300</v>
      </c>
      <c r="D172" s="5"/>
      <c r="E172" s="4">
        <v>685</v>
      </c>
      <c r="F172" s="5"/>
      <c r="G172" s="4">
        <v>601</v>
      </c>
      <c r="H172" s="5"/>
      <c r="I172" s="5"/>
      <c r="J172" s="4">
        <v>699.55600000000004</v>
      </c>
      <c r="K172" s="5"/>
      <c r="L172" s="4">
        <v>382.42899999999997</v>
      </c>
      <c r="M172" s="5"/>
      <c r="N172" s="5"/>
      <c r="O172" s="4">
        <v>364.245</v>
      </c>
      <c r="P172" s="5"/>
      <c r="Q172" s="4">
        <v>299.56599999999997</v>
      </c>
      <c r="R172" s="5"/>
      <c r="S172" s="4">
        <v>291.09699999999998</v>
      </c>
      <c r="T172" s="5"/>
      <c r="U172" s="4">
        <v>655.28499999999997</v>
      </c>
      <c r="V172" s="5"/>
      <c r="W172" s="4">
        <v>11.077999999999999</v>
      </c>
      <c r="X172" s="5"/>
      <c r="Y172" s="4">
        <v>11</v>
      </c>
      <c r="Z172" s="5"/>
      <c r="AA172" s="5"/>
      <c r="AD172" t="str">
        <f t="shared" si="3"/>
        <v>&lt;account id="6777"&gt;&lt;cells&gt;&lt;cell columnId="1"&gt;685&lt;/cell&gt;&lt;/cells&gt;&lt;/account&gt;</v>
      </c>
    </row>
    <row r="173" spans="1:30" x14ac:dyDescent="0.25">
      <c r="A173" s="6" t="s">
        <v>301</v>
      </c>
      <c r="B173" s="5"/>
      <c r="C173" s="6" t="s">
        <v>302</v>
      </c>
      <c r="D173" s="5"/>
      <c r="E173" s="4">
        <v>685</v>
      </c>
      <c r="F173" s="5"/>
      <c r="G173" s="4">
        <v>601</v>
      </c>
      <c r="H173" s="5"/>
      <c r="I173" s="5"/>
      <c r="J173" s="4">
        <v>699.55600000000004</v>
      </c>
      <c r="K173" s="5"/>
      <c r="L173" s="4">
        <v>382.42899999999997</v>
      </c>
      <c r="M173" s="5"/>
      <c r="N173" s="5"/>
      <c r="O173" s="4">
        <v>364.245</v>
      </c>
      <c r="P173" s="5"/>
      <c r="Q173" s="4">
        <v>299.56599999999997</v>
      </c>
      <c r="R173" s="5"/>
      <c r="S173" s="4">
        <v>291.09699999999998</v>
      </c>
      <c r="T173" s="5"/>
      <c r="U173" s="4">
        <v>655.28499999999997</v>
      </c>
      <c r="V173" s="5"/>
      <c r="W173" s="4">
        <v>11.077999999999999</v>
      </c>
      <c r="X173" s="5"/>
      <c r="Y173" s="4">
        <v>11</v>
      </c>
      <c r="Z173" s="5"/>
      <c r="AA173" s="5"/>
      <c r="AD173" t="str">
        <f t="shared" si="3"/>
        <v>&lt;account id="6703"&gt;&lt;cells&gt;&lt;cell columnId="1"&gt;685&lt;/cell&gt;&lt;/cells&gt;&lt;/account&gt;</v>
      </c>
    </row>
    <row r="174" spans="1:30" x14ac:dyDescent="0.25">
      <c r="A174" s="6" t="s">
        <v>303</v>
      </c>
      <c r="B174" s="5"/>
      <c r="C174" s="6" t="s">
        <v>304</v>
      </c>
      <c r="D174" s="5"/>
      <c r="E174" s="4">
        <v>0</v>
      </c>
      <c r="F174" s="5"/>
      <c r="G174" s="4">
        <v>0</v>
      </c>
      <c r="H174" s="5"/>
      <c r="I174" s="5"/>
      <c r="J174" s="4">
        <v>0</v>
      </c>
      <c r="K174" s="5"/>
      <c r="L174" s="4">
        <v>0</v>
      </c>
      <c r="M174" s="5"/>
      <c r="N174" s="5"/>
      <c r="O174" s="4">
        <v>0</v>
      </c>
      <c r="P174" s="5"/>
      <c r="Q174" s="4">
        <v>0</v>
      </c>
      <c r="R174" s="5"/>
      <c r="S174" s="4">
        <v>0</v>
      </c>
      <c r="T174" s="5"/>
      <c r="U174" s="4">
        <v>0</v>
      </c>
      <c r="V174" s="5"/>
      <c r="W174" s="4">
        <v>0</v>
      </c>
      <c r="X174" s="5"/>
      <c r="Y174" s="4">
        <v>0</v>
      </c>
      <c r="Z174" s="5"/>
      <c r="AA174" s="5"/>
      <c r="AD174" t="str">
        <f t="shared" si="3"/>
        <v>&lt;account id="77"&gt;&lt;cells&gt;&lt;cell columnId="1"&gt;0&lt;/cell&gt;&lt;/cells&gt;&lt;/account&gt;</v>
      </c>
    </row>
    <row r="175" spans="1:30" x14ac:dyDescent="0.25">
      <c r="A175" s="6" t="s">
        <v>305</v>
      </c>
      <c r="B175" s="5"/>
      <c r="C175" s="6" t="s">
        <v>306</v>
      </c>
      <c r="D175" s="5"/>
      <c r="E175" s="4">
        <v>0</v>
      </c>
      <c r="F175" s="5"/>
      <c r="G175" s="4">
        <v>0</v>
      </c>
      <c r="H175" s="5"/>
      <c r="I175" s="5"/>
      <c r="J175" s="4">
        <v>0</v>
      </c>
      <c r="K175" s="5"/>
      <c r="L175" s="4">
        <v>-19028.260999999999</v>
      </c>
      <c r="M175" s="5"/>
      <c r="N175" s="5"/>
      <c r="O175" s="4">
        <v>0</v>
      </c>
      <c r="P175" s="5"/>
      <c r="Q175" s="8" t="s">
        <v>24</v>
      </c>
      <c r="R175" s="5"/>
      <c r="S175" s="4">
        <v>0</v>
      </c>
      <c r="T175" s="5"/>
      <c r="U175" s="8" t="s">
        <v>24</v>
      </c>
      <c r="V175" s="5"/>
      <c r="W175" s="4">
        <v>0</v>
      </c>
      <c r="X175" s="5"/>
      <c r="Y175" s="8" t="s">
        <v>24</v>
      </c>
      <c r="Z175" s="5"/>
      <c r="AA175" s="5"/>
      <c r="AD175" t="str">
        <f t="shared" si="3"/>
        <v>&lt;account id="9904"&gt;&lt;cells&gt;&lt;cell columnId="1"&gt;0&lt;/cell&gt;&lt;/cells&gt;&lt;/account&gt;</v>
      </c>
    </row>
    <row r="176" spans="1:30" x14ac:dyDescent="0.25">
      <c r="A176" s="6" t="s">
        <v>307</v>
      </c>
      <c r="B176" s="5"/>
      <c r="C176" s="6" t="s">
        <v>308</v>
      </c>
      <c r="D176" s="5"/>
      <c r="E176" s="8" t="s">
        <v>24</v>
      </c>
      <c r="F176" s="5"/>
      <c r="G176" s="8" t="s">
        <v>24</v>
      </c>
      <c r="H176" s="5"/>
      <c r="I176" s="5"/>
      <c r="J176" s="8" t="s">
        <v>24</v>
      </c>
      <c r="K176" s="5"/>
      <c r="L176" s="8" t="s">
        <v>24</v>
      </c>
      <c r="M176" s="5"/>
      <c r="N176" s="5"/>
      <c r="O176" s="8" t="s">
        <v>24</v>
      </c>
      <c r="P176" s="5"/>
      <c r="Q176" s="8" t="s">
        <v>24</v>
      </c>
      <c r="R176" s="5"/>
      <c r="S176" s="8" t="s">
        <v>24</v>
      </c>
      <c r="T176" s="5"/>
      <c r="U176" s="8" t="s">
        <v>24</v>
      </c>
      <c r="V176" s="5"/>
      <c r="W176" s="8" t="s">
        <v>24</v>
      </c>
      <c r="X176" s="5"/>
      <c r="Y176" s="8" t="s">
        <v>24</v>
      </c>
      <c r="Z176" s="5"/>
      <c r="AA176" s="5"/>
      <c r="AD176" t="str">
        <f t="shared" si="3"/>
        <v/>
      </c>
    </row>
    <row r="177" spans="1:30" x14ac:dyDescent="0.25">
      <c r="A177" s="6" t="s">
        <v>309</v>
      </c>
      <c r="B177" s="5"/>
      <c r="C177" s="6" t="s">
        <v>310</v>
      </c>
      <c r="D177" s="5"/>
      <c r="E177" s="8" t="s">
        <v>24</v>
      </c>
      <c r="F177" s="5"/>
      <c r="G177" s="8" t="s">
        <v>24</v>
      </c>
      <c r="H177" s="5"/>
      <c r="I177" s="5"/>
      <c r="J177" s="8" t="s">
        <v>24</v>
      </c>
      <c r="K177" s="5"/>
      <c r="L177" s="8" t="s">
        <v>24</v>
      </c>
      <c r="M177" s="5"/>
      <c r="N177" s="5"/>
      <c r="O177" s="8" t="s">
        <v>24</v>
      </c>
      <c r="P177" s="5"/>
      <c r="Q177" s="8" t="s">
        <v>24</v>
      </c>
      <c r="R177" s="5"/>
      <c r="S177" s="8" t="s">
        <v>24</v>
      </c>
      <c r="T177" s="5"/>
      <c r="U177" s="8" t="s">
        <v>24</v>
      </c>
      <c r="V177" s="5"/>
      <c r="W177" s="8" t="s">
        <v>24</v>
      </c>
      <c r="X177" s="5"/>
      <c r="Y177" s="8" t="s">
        <v>24</v>
      </c>
      <c r="Z177" s="5"/>
      <c r="AA177" s="5"/>
      <c r="AD177" t="str">
        <f t="shared" si="3"/>
        <v/>
      </c>
    </row>
    <row r="178" spans="1:30" x14ac:dyDescent="0.25">
      <c r="A178" s="6" t="s">
        <v>311</v>
      </c>
      <c r="B178" s="5"/>
      <c r="C178" s="6" t="s">
        <v>312</v>
      </c>
      <c r="D178" s="5"/>
      <c r="E178" s="4">
        <v>0</v>
      </c>
      <c r="F178" s="5"/>
      <c r="G178" s="4">
        <v>0</v>
      </c>
      <c r="H178" s="5"/>
      <c r="I178" s="5"/>
      <c r="J178" s="4">
        <v>0</v>
      </c>
      <c r="K178" s="5"/>
      <c r="L178" s="4">
        <v>-19028.260999999999</v>
      </c>
      <c r="M178" s="5"/>
      <c r="N178" s="5"/>
      <c r="O178" s="4">
        <v>0</v>
      </c>
      <c r="P178" s="5"/>
      <c r="Q178" s="4">
        <v>0</v>
      </c>
      <c r="R178" s="5"/>
      <c r="S178" s="4">
        <v>0</v>
      </c>
      <c r="T178" s="5"/>
      <c r="U178" s="4">
        <v>0</v>
      </c>
      <c r="V178" s="5"/>
      <c r="W178" s="4">
        <v>0</v>
      </c>
      <c r="X178" s="5"/>
      <c r="Y178" s="4">
        <v>0</v>
      </c>
      <c r="Z178" s="5"/>
      <c r="AA178" s="5"/>
      <c r="AD178" t="str">
        <f t="shared" si="3"/>
        <v>&lt;account id="9905"&gt;&lt;cells&gt;&lt;cell columnId="1"&gt;0&lt;/cell&gt;&lt;/cells&gt;&lt;/account&gt;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D179" t="str">
        <f t="shared" si="3"/>
        <v/>
      </c>
    </row>
    <row r="180" spans="1:30" x14ac:dyDescent="0.25">
      <c r="A180" s="7"/>
      <c r="B180" s="5"/>
      <c r="C180" s="13" t="s">
        <v>313</v>
      </c>
      <c r="D180" s="5"/>
      <c r="E180" s="7"/>
      <c r="F180" s="5"/>
      <c r="G180" s="7"/>
      <c r="H180" s="5"/>
      <c r="I180" s="5"/>
      <c r="J180" s="7"/>
      <c r="K180" s="5"/>
      <c r="L180" s="7"/>
      <c r="M180" s="5"/>
      <c r="N180" s="5"/>
      <c r="O180" s="7"/>
      <c r="P180" s="5"/>
      <c r="Q180" s="7"/>
      <c r="R180" s="5"/>
      <c r="S180" s="7"/>
      <c r="T180" s="5"/>
      <c r="U180" s="7"/>
      <c r="V180" s="5"/>
      <c r="W180" s="7"/>
      <c r="X180" s="5"/>
      <c r="Y180" s="7"/>
      <c r="Z180" s="5"/>
      <c r="AA180" s="5"/>
      <c r="AD180" t="str">
        <f t="shared" si="3"/>
        <v/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D181" t="str">
        <f t="shared" si="3"/>
        <v/>
      </c>
    </row>
    <row r="182" spans="1:30" x14ac:dyDescent="0.25">
      <c r="A182" s="6" t="s">
        <v>314</v>
      </c>
      <c r="B182" s="5"/>
      <c r="C182" s="6" t="s">
        <v>315</v>
      </c>
      <c r="D182" s="5"/>
      <c r="E182" s="4">
        <v>99529</v>
      </c>
      <c r="F182" s="5"/>
      <c r="G182" s="4">
        <v>99529</v>
      </c>
      <c r="H182" s="5"/>
      <c r="I182" s="5"/>
      <c r="J182" s="4">
        <v>99528.555999999997</v>
      </c>
      <c r="K182" s="5"/>
      <c r="L182" s="4">
        <v>-39056.444000000003</v>
      </c>
      <c r="M182" s="5"/>
      <c r="N182" s="5"/>
      <c r="O182" s="4">
        <v>-20028.184000000001</v>
      </c>
      <c r="P182" s="5"/>
      <c r="Q182" s="4">
        <v>-20028.184000000001</v>
      </c>
      <c r="R182" s="5"/>
      <c r="S182" s="4">
        <v>-20028.184000000001</v>
      </c>
      <c r="T182" s="5"/>
      <c r="U182" s="4">
        <v>-20028.184000000001</v>
      </c>
      <c r="V182" s="5"/>
      <c r="W182" s="4">
        <v>-20028.184000000001</v>
      </c>
      <c r="X182" s="5"/>
      <c r="Y182" s="4">
        <v>-20028</v>
      </c>
      <c r="Z182" s="5"/>
      <c r="AA182" s="5"/>
      <c r="AD182" t="str">
        <f t="shared" si="3"/>
        <v>&lt;account id="9906"&gt;&lt;cells&gt;&lt;cell columnId="1"&gt;99529&lt;/cell&gt;&lt;/cells&gt;&lt;/account&gt;</v>
      </c>
    </row>
    <row r="183" spans="1:30" x14ac:dyDescent="0.25">
      <c r="A183" s="6" t="s">
        <v>311</v>
      </c>
      <c r="B183" s="5"/>
      <c r="C183" s="6" t="s">
        <v>316</v>
      </c>
      <c r="D183" s="5"/>
      <c r="E183" s="4">
        <v>0</v>
      </c>
      <c r="F183" s="5"/>
      <c r="G183" s="4">
        <v>0</v>
      </c>
      <c r="H183" s="5"/>
      <c r="I183" s="5"/>
      <c r="J183" s="4">
        <v>0</v>
      </c>
      <c r="K183" s="5"/>
      <c r="L183" s="4">
        <v>-19028.260999999999</v>
      </c>
      <c r="M183" s="5"/>
      <c r="N183" s="5"/>
      <c r="O183" s="4">
        <v>0</v>
      </c>
      <c r="P183" s="5"/>
      <c r="Q183" s="4">
        <v>0</v>
      </c>
      <c r="R183" s="5"/>
      <c r="S183" s="4">
        <v>0</v>
      </c>
      <c r="T183" s="5"/>
      <c r="U183" s="4">
        <v>0</v>
      </c>
      <c r="V183" s="5"/>
      <c r="W183" s="4">
        <v>0</v>
      </c>
      <c r="X183" s="5"/>
      <c r="Y183" s="4">
        <v>0</v>
      </c>
      <c r="Z183" s="5"/>
      <c r="AA183" s="5"/>
      <c r="AD183" t="str">
        <f t="shared" si="3"/>
        <v>&lt;account id="9905"&gt;&lt;cells&gt;&lt;cell columnId="1"&gt;0&lt;/cell&gt;&lt;/cells&gt;&lt;/account&gt;</v>
      </c>
    </row>
    <row r="184" spans="1:30" x14ac:dyDescent="0.25">
      <c r="A184" s="6" t="s">
        <v>317</v>
      </c>
      <c r="B184" s="5"/>
      <c r="C184" s="6" t="s">
        <v>318</v>
      </c>
      <c r="D184" s="5"/>
      <c r="E184" s="4">
        <v>99529</v>
      </c>
      <c r="F184" s="5"/>
      <c r="G184" s="4">
        <v>99529</v>
      </c>
      <c r="H184" s="5"/>
      <c r="I184" s="5"/>
      <c r="J184" s="4">
        <v>99528.555999999997</v>
      </c>
      <c r="K184" s="5"/>
      <c r="L184" s="4">
        <v>-20028.184000000001</v>
      </c>
      <c r="M184" s="5"/>
      <c r="N184" s="5"/>
      <c r="O184" s="4">
        <v>-20028.184000000001</v>
      </c>
      <c r="P184" s="5"/>
      <c r="Q184" s="4">
        <v>-20028.184000000001</v>
      </c>
      <c r="R184" s="5"/>
      <c r="S184" s="4">
        <v>-20028.184000000001</v>
      </c>
      <c r="T184" s="5"/>
      <c r="U184" s="4">
        <v>-20028.184000000001</v>
      </c>
      <c r="V184" s="5"/>
      <c r="W184" s="4">
        <v>-20028.184000000001</v>
      </c>
      <c r="X184" s="5"/>
      <c r="Y184" s="4">
        <v>-20028</v>
      </c>
      <c r="Z184" s="5"/>
      <c r="AA184" s="5"/>
      <c r="AD184" t="str">
        <f t="shared" si="3"/>
        <v>&lt;account id="14P"&gt;&lt;cells&gt;&lt;cell columnId="1"&gt;99529&lt;/cell&gt;&lt;/cells&gt;&lt;/account&gt;</v>
      </c>
    </row>
    <row r="185" spans="1:30" x14ac:dyDescent="0.25">
      <c r="A185" s="6" t="s">
        <v>319</v>
      </c>
      <c r="B185" s="5"/>
      <c r="C185" s="6" t="s">
        <v>320</v>
      </c>
      <c r="D185" s="5"/>
      <c r="E185" s="4">
        <v>0</v>
      </c>
      <c r="F185" s="5"/>
      <c r="G185" s="4">
        <v>0</v>
      </c>
      <c r="H185" s="5"/>
      <c r="I185" s="5"/>
      <c r="J185" s="4">
        <v>0</v>
      </c>
      <c r="K185" s="5"/>
      <c r="L185" s="4">
        <v>0</v>
      </c>
      <c r="M185" s="5"/>
      <c r="N185" s="5"/>
      <c r="O185" s="4">
        <v>0</v>
      </c>
      <c r="P185" s="5"/>
      <c r="Q185" s="4">
        <v>0</v>
      </c>
      <c r="R185" s="5"/>
      <c r="S185" s="4">
        <v>0</v>
      </c>
      <c r="T185" s="5"/>
      <c r="U185" s="4">
        <v>0</v>
      </c>
      <c r="V185" s="5"/>
      <c r="W185" s="4">
        <v>0</v>
      </c>
      <c r="X185" s="5"/>
      <c r="Y185" s="4">
        <v>0</v>
      </c>
      <c r="Z185" s="5"/>
      <c r="AA185" s="5"/>
      <c r="AD185" t="str">
        <f t="shared" si="3"/>
        <v>&lt;account id="7912"&gt;&lt;cells&gt;&lt;cell columnId="1"&gt;0&lt;/cell&gt;&lt;/cells&gt;&lt;/account&gt;</v>
      </c>
    </row>
    <row r="186" spans="1:30" x14ac:dyDescent="0.25">
      <c r="A186" s="6" t="s">
        <v>321</v>
      </c>
      <c r="B186" s="5"/>
      <c r="C186" s="6" t="s">
        <v>322</v>
      </c>
      <c r="D186" s="5"/>
      <c r="E186" s="4">
        <v>0</v>
      </c>
      <c r="F186" s="5"/>
      <c r="G186" s="4">
        <v>0</v>
      </c>
      <c r="H186" s="5"/>
      <c r="I186" s="5"/>
      <c r="J186" s="4">
        <v>0</v>
      </c>
      <c r="K186" s="5"/>
      <c r="L186" s="4">
        <v>0</v>
      </c>
      <c r="M186" s="5"/>
      <c r="N186" s="5"/>
      <c r="O186" s="4">
        <v>0</v>
      </c>
      <c r="P186" s="5"/>
      <c r="Q186" s="4">
        <v>0</v>
      </c>
      <c r="R186" s="5"/>
      <c r="S186" s="4">
        <v>0</v>
      </c>
      <c r="T186" s="5"/>
      <c r="U186" s="4">
        <v>0</v>
      </c>
      <c r="V186" s="5"/>
      <c r="W186" s="4">
        <v>0</v>
      </c>
      <c r="X186" s="5"/>
      <c r="Y186" s="4">
        <v>0</v>
      </c>
      <c r="Z186" s="5"/>
      <c r="AA186" s="5"/>
      <c r="AD186" t="str">
        <f t="shared" si="3"/>
        <v>&lt;account id="791"&gt;&lt;cells&gt;&lt;cell columnId="1"&gt;0&lt;/cell&gt;&lt;/cells&gt;&lt;/account&gt;</v>
      </c>
    </row>
    <row r="187" spans="1:30" x14ac:dyDescent="0.25">
      <c r="A187" s="6" t="s">
        <v>323</v>
      </c>
      <c r="B187" s="5"/>
      <c r="C187" s="6" t="s">
        <v>324</v>
      </c>
      <c r="D187" s="5"/>
      <c r="E187" s="4">
        <v>0</v>
      </c>
      <c r="F187" s="5"/>
      <c r="G187" s="4">
        <v>0</v>
      </c>
      <c r="H187" s="5"/>
      <c r="I187" s="5"/>
      <c r="J187" s="4">
        <v>0</v>
      </c>
      <c r="K187" s="5"/>
      <c r="L187" s="4">
        <v>0</v>
      </c>
      <c r="M187" s="5"/>
      <c r="N187" s="5"/>
      <c r="O187" s="4">
        <v>0</v>
      </c>
      <c r="P187" s="5"/>
      <c r="Q187" s="4">
        <v>0</v>
      </c>
      <c r="R187" s="5"/>
      <c r="S187" s="4">
        <v>0</v>
      </c>
      <c r="T187" s="5"/>
      <c r="U187" s="4">
        <v>0</v>
      </c>
      <c r="V187" s="5"/>
      <c r="W187" s="4">
        <v>0</v>
      </c>
      <c r="X187" s="5"/>
      <c r="Y187" s="4">
        <v>0</v>
      </c>
      <c r="Z187" s="5"/>
      <c r="AA187" s="5"/>
      <c r="AD187" t="str">
        <f t="shared" si="3"/>
        <v>&lt;account id="792"&gt;&lt;cells&gt;&lt;cell columnId="1"&gt;0&lt;/cell&gt;&lt;/cells&gt;&lt;/account&gt;</v>
      </c>
    </row>
    <row r="188" spans="1:30" x14ac:dyDescent="0.25">
      <c r="A188" s="6" t="s">
        <v>325</v>
      </c>
      <c r="B188" s="5"/>
      <c r="C188" s="6" t="s">
        <v>326</v>
      </c>
      <c r="D188" s="5"/>
      <c r="E188" s="4">
        <v>0</v>
      </c>
      <c r="F188" s="5"/>
      <c r="G188" s="4">
        <v>0</v>
      </c>
      <c r="H188" s="5"/>
      <c r="I188" s="5"/>
      <c r="J188" s="4">
        <v>0</v>
      </c>
      <c r="K188" s="5"/>
      <c r="L188" s="4">
        <v>0</v>
      </c>
      <c r="M188" s="5"/>
      <c r="N188" s="5"/>
      <c r="O188" s="4">
        <v>0</v>
      </c>
      <c r="P188" s="5"/>
      <c r="Q188" s="4">
        <v>0</v>
      </c>
      <c r="R188" s="5"/>
      <c r="S188" s="4">
        <v>0</v>
      </c>
      <c r="T188" s="5"/>
      <c r="U188" s="4">
        <v>0</v>
      </c>
      <c r="V188" s="5"/>
      <c r="W188" s="4">
        <v>0</v>
      </c>
      <c r="X188" s="5"/>
      <c r="Y188" s="4">
        <v>0</v>
      </c>
      <c r="Z188" s="5"/>
      <c r="AA188" s="5"/>
      <c r="AD188" t="str">
        <f t="shared" si="3"/>
        <v>&lt;account id="6912"&gt;&lt;cells&gt;&lt;cell columnId="1"&gt;0&lt;/cell&gt;&lt;/cells&gt;&lt;/account&gt;</v>
      </c>
    </row>
    <row r="189" spans="1:30" x14ac:dyDescent="0.25">
      <c r="A189" s="6" t="s">
        <v>327</v>
      </c>
      <c r="B189" s="5"/>
      <c r="C189" s="6" t="s">
        <v>328</v>
      </c>
      <c r="D189" s="5"/>
      <c r="E189" s="4">
        <v>0</v>
      </c>
      <c r="F189" s="5"/>
      <c r="G189" s="4">
        <v>0</v>
      </c>
      <c r="H189" s="5"/>
      <c r="I189" s="5"/>
      <c r="J189" s="4">
        <v>0</v>
      </c>
      <c r="K189" s="5"/>
      <c r="L189" s="4">
        <v>0</v>
      </c>
      <c r="M189" s="5"/>
      <c r="N189" s="5"/>
      <c r="O189" s="4">
        <v>0</v>
      </c>
      <c r="P189" s="5"/>
      <c r="Q189" s="4">
        <v>0</v>
      </c>
      <c r="R189" s="5"/>
      <c r="S189" s="4">
        <v>0</v>
      </c>
      <c r="T189" s="5"/>
      <c r="U189" s="4">
        <v>0</v>
      </c>
      <c r="V189" s="5"/>
      <c r="W189" s="4">
        <v>0</v>
      </c>
      <c r="X189" s="5"/>
      <c r="Y189" s="4">
        <v>0</v>
      </c>
      <c r="Z189" s="5"/>
      <c r="AA189" s="5"/>
      <c r="AD189" t="str">
        <f t="shared" si="3"/>
        <v>&lt;account id="691"&gt;&lt;cells&gt;&lt;cell columnId="1"&gt;0&lt;/cell&gt;&lt;/cells&gt;&lt;/account&gt;</v>
      </c>
    </row>
    <row r="190" spans="1:30" x14ac:dyDescent="0.25">
      <c r="A190" s="6" t="s">
        <v>329</v>
      </c>
      <c r="B190" s="5"/>
      <c r="C190" s="6" t="s">
        <v>330</v>
      </c>
      <c r="D190" s="5"/>
      <c r="E190" s="4">
        <v>0</v>
      </c>
      <c r="F190" s="5"/>
      <c r="G190" s="4">
        <v>0</v>
      </c>
      <c r="H190" s="5"/>
      <c r="I190" s="5"/>
      <c r="J190" s="4">
        <v>0</v>
      </c>
      <c r="K190" s="5"/>
      <c r="L190" s="4">
        <v>0</v>
      </c>
      <c r="M190" s="5"/>
      <c r="N190" s="5"/>
      <c r="O190" s="4">
        <v>0</v>
      </c>
      <c r="P190" s="5"/>
      <c r="Q190" s="4">
        <v>0</v>
      </c>
      <c r="R190" s="5"/>
      <c r="S190" s="4">
        <v>0</v>
      </c>
      <c r="T190" s="5"/>
      <c r="U190" s="4">
        <v>0</v>
      </c>
      <c r="V190" s="5"/>
      <c r="W190" s="4">
        <v>0</v>
      </c>
      <c r="X190" s="5"/>
      <c r="Y190" s="4">
        <v>0</v>
      </c>
      <c r="Z190" s="5"/>
      <c r="AA190" s="5"/>
      <c r="AD190" t="str">
        <f t="shared" si="3"/>
        <v>&lt;account id="6920"&gt;&lt;cells&gt;&lt;cell columnId="1"&gt;0&lt;/cell&gt;&lt;/cells&gt;&lt;/account&gt;</v>
      </c>
    </row>
    <row r="191" spans="1:30" x14ac:dyDescent="0.25">
      <c r="A191" s="6" t="s">
        <v>331</v>
      </c>
      <c r="B191" s="5"/>
      <c r="C191" s="6" t="s">
        <v>332</v>
      </c>
      <c r="D191" s="5"/>
      <c r="E191" s="4">
        <v>0</v>
      </c>
      <c r="F191" s="5"/>
      <c r="G191" s="4">
        <v>0</v>
      </c>
      <c r="H191" s="5"/>
      <c r="I191" s="5"/>
      <c r="J191" s="4">
        <v>0</v>
      </c>
      <c r="K191" s="5"/>
      <c r="L191" s="4">
        <v>0</v>
      </c>
      <c r="M191" s="5"/>
      <c r="N191" s="5"/>
      <c r="O191" s="4">
        <v>0</v>
      </c>
      <c r="P191" s="5"/>
      <c r="Q191" s="4">
        <v>0</v>
      </c>
      <c r="R191" s="5"/>
      <c r="S191" s="4">
        <v>0</v>
      </c>
      <c r="T191" s="5"/>
      <c r="U191" s="4">
        <v>0</v>
      </c>
      <c r="V191" s="5"/>
      <c r="W191" s="4">
        <v>0</v>
      </c>
      <c r="X191" s="5"/>
      <c r="Y191" s="4">
        <v>0</v>
      </c>
      <c r="Z191" s="5"/>
      <c r="AA191" s="5"/>
      <c r="AD191" t="str">
        <f t="shared" si="3"/>
        <v>&lt;account id="6921"&gt;&lt;cells&gt;&lt;cell columnId="1"&gt;0&lt;/cell&gt;&lt;/cells&gt;&lt;/account&gt;</v>
      </c>
    </row>
    <row r="192" spans="1:30" x14ac:dyDescent="0.25">
      <c r="A192" s="6" t="s">
        <v>132</v>
      </c>
      <c r="B192" s="5"/>
      <c r="C192" s="6" t="s">
        <v>333</v>
      </c>
      <c r="D192" s="5"/>
      <c r="E192" s="4">
        <v>99529</v>
      </c>
      <c r="F192" s="5"/>
      <c r="G192" s="4">
        <v>99529</v>
      </c>
      <c r="H192" s="5"/>
      <c r="I192" s="5"/>
      <c r="J192" s="4">
        <v>99528.555999999997</v>
      </c>
      <c r="K192" s="5"/>
      <c r="L192" s="4">
        <v>-39056.444000000003</v>
      </c>
      <c r="M192" s="5"/>
      <c r="N192" s="5"/>
      <c r="O192" s="4">
        <v>-20028.184000000001</v>
      </c>
      <c r="P192" s="5"/>
      <c r="Q192" s="4">
        <v>-20028.184000000001</v>
      </c>
      <c r="R192" s="5"/>
      <c r="S192" s="4">
        <v>-20028.184000000001</v>
      </c>
      <c r="T192" s="5"/>
      <c r="U192" s="4">
        <v>-20028.184000000001</v>
      </c>
      <c r="V192" s="5"/>
      <c r="W192" s="4">
        <v>-20028.184000000001</v>
      </c>
      <c r="X192" s="5"/>
      <c r="Y192" s="4">
        <v>-20028</v>
      </c>
      <c r="Z192" s="5"/>
      <c r="AA192" s="5"/>
      <c r="AD192" t="str">
        <f t="shared" si="3"/>
        <v>&lt;account id="14"&gt;&lt;cells&gt;&lt;cell columnId="1"&gt;99529&lt;/cell&gt;&lt;/cells&gt;&lt;/account&gt;</v>
      </c>
    </row>
    <row r="193" spans="1:30" x14ac:dyDescent="0.25">
      <c r="A193" s="6" t="s">
        <v>334</v>
      </c>
      <c r="B193" s="5"/>
      <c r="C193" s="6" t="s">
        <v>335</v>
      </c>
      <c r="D193" s="5"/>
      <c r="E193" s="4">
        <v>0</v>
      </c>
      <c r="F193" s="5"/>
      <c r="G193" s="4">
        <v>0</v>
      </c>
      <c r="H193" s="5"/>
      <c r="I193" s="5"/>
      <c r="J193" s="4">
        <v>0</v>
      </c>
      <c r="K193" s="5"/>
      <c r="L193" s="4">
        <v>0</v>
      </c>
      <c r="M193" s="5"/>
      <c r="N193" s="5"/>
      <c r="O193" s="4">
        <v>0</v>
      </c>
      <c r="P193" s="5"/>
      <c r="Q193" s="4">
        <v>0</v>
      </c>
      <c r="R193" s="5"/>
      <c r="S193" s="4">
        <v>0</v>
      </c>
      <c r="T193" s="5"/>
      <c r="U193" s="4">
        <v>0</v>
      </c>
      <c r="V193" s="5"/>
      <c r="W193" s="4">
        <v>0</v>
      </c>
      <c r="X193" s="5"/>
      <c r="Y193" s="4">
        <v>0</v>
      </c>
      <c r="Z193" s="5"/>
      <c r="AA193" s="5"/>
      <c r="AD193" t="str">
        <f t="shared" si="3"/>
        <v>&lt;account id="794"&gt;&lt;cells&gt;&lt;cell columnId="1"&gt;0&lt;/cell&gt;&lt;/cells&gt;&lt;/account&gt;</v>
      </c>
    </row>
    <row r="194" spans="1:30" x14ac:dyDescent="0.25">
      <c r="A194" s="6" t="s">
        <v>336</v>
      </c>
      <c r="B194" s="5"/>
      <c r="C194" s="6" t="s">
        <v>337</v>
      </c>
      <c r="D194" s="5"/>
      <c r="E194" s="4">
        <v>0</v>
      </c>
      <c r="F194" s="5"/>
      <c r="G194" s="4">
        <v>0</v>
      </c>
      <c r="H194" s="5"/>
      <c r="I194" s="5"/>
      <c r="J194" s="4">
        <v>0</v>
      </c>
      <c r="K194" s="5"/>
      <c r="L194" s="4">
        <v>0</v>
      </c>
      <c r="M194" s="5"/>
      <c r="N194" s="5"/>
      <c r="O194" s="4">
        <v>0</v>
      </c>
      <c r="P194" s="5"/>
      <c r="Q194" s="4">
        <v>0</v>
      </c>
      <c r="R194" s="5"/>
      <c r="S194" s="4">
        <v>0</v>
      </c>
      <c r="T194" s="5"/>
      <c r="U194" s="4">
        <v>0</v>
      </c>
      <c r="V194" s="5"/>
      <c r="W194" s="4">
        <v>0</v>
      </c>
      <c r="X194" s="5"/>
      <c r="Y194" s="4">
        <v>0</v>
      </c>
      <c r="Z194" s="5"/>
      <c r="AA194" s="5"/>
      <c r="AD194" t="str">
        <f t="shared" si="3"/>
        <v>&lt;account id="6946"&gt;&lt;cells&gt;&lt;cell columnId="1"&gt;0&lt;/cell&gt;&lt;/cells&gt;&lt;/account&gt;</v>
      </c>
    </row>
    <row r="195" spans="1:30" x14ac:dyDescent="0.25">
      <c r="A195" s="6" t="s">
        <v>338</v>
      </c>
      <c r="B195" s="5"/>
      <c r="C195" s="6" t="s">
        <v>339</v>
      </c>
      <c r="D195" s="5"/>
      <c r="E195" s="4">
        <v>0</v>
      </c>
      <c r="F195" s="5"/>
      <c r="G195" s="4">
        <v>0</v>
      </c>
      <c r="H195" s="5"/>
      <c r="I195" s="5"/>
      <c r="J195" s="4">
        <v>0</v>
      </c>
      <c r="K195" s="5"/>
      <c r="L195" s="4">
        <v>0</v>
      </c>
      <c r="M195" s="5"/>
      <c r="N195" s="5"/>
      <c r="O195" s="4">
        <v>0</v>
      </c>
      <c r="P195" s="5"/>
      <c r="Q195" s="4">
        <v>0</v>
      </c>
      <c r="R195" s="5"/>
      <c r="S195" s="4">
        <v>0</v>
      </c>
      <c r="T195" s="5"/>
      <c r="U195" s="4">
        <v>0</v>
      </c>
      <c r="V195" s="5"/>
      <c r="W195" s="4">
        <v>0</v>
      </c>
      <c r="X195" s="5"/>
      <c r="Y195" s="4">
        <v>0</v>
      </c>
      <c r="Z195" s="5"/>
      <c r="AA195" s="5"/>
      <c r="AD195" t="str">
        <f t="shared" si="3"/>
        <v>&lt;account id="694"&gt;&lt;cells&gt;&lt;cell columnId="1"&gt;0&lt;/cell&gt;&lt;/cells&gt;&lt;/account&gt;</v>
      </c>
    </row>
    <row r="196" spans="1:30" x14ac:dyDescent="0.25">
      <c r="A196" s="6" t="s">
        <v>340</v>
      </c>
      <c r="B196" s="5"/>
      <c r="C196" s="6" t="s">
        <v>341</v>
      </c>
      <c r="D196" s="5"/>
      <c r="E196" s="4">
        <v>0</v>
      </c>
      <c r="F196" s="5"/>
      <c r="G196" s="4">
        <v>0</v>
      </c>
      <c r="H196" s="5"/>
      <c r="I196" s="5"/>
      <c r="J196" s="4">
        <v>0</v>
      </c>
      <c r="K196" s="5"/>
      <c r="L196" s="4">
        <v>0</v>
      </c>
      <c r="M196" s="5"/>
      <c r="N196" s="5"/>
      <c r="O196" s="4">
        <v>0</v>
      </c>
      <c r="P196" s="5"/>
      <c r="Q196" s="4">
        <v>0</v>
      </c>
      <c r="R196" s="5"/>
      <c r="S196" s="4">
        <v>0</v>
      </c>
      <c r="T196" s="5"/>
      <c r="U196" s="4">
        <v>0</v>
      </c>
      <c r="V196" s="5"/>
      <c r="W196" s="4">
        <v>0</v>
      </c>
      <c r="X196" s="5"/>
      <c r="Y196" s="4">
        <v>0</v>
      </c>
      <c r="Z196" s="5"/>
      <c r="AA196" s="5"/>
      <c r="AD196" t="str">
        <f t="shared" si="3"/>
        <v>&lt;account id="695"&gt;&lt;cells&gt;&lt;cell columnId="1"&gt;0&lt;/cell&gt;&lt;/cells&gt;&lt;/account&gt;</v>
      </c>
    </row>
    <row r="197" spans="1:30" x14ac:dyDescent="0.25">
      <c r="A197" s="6" t="s">
        <v>342</v>
      </c>
      <c r="B197" s="5"/>
      <c r="C197" s="6" t="s">
        <v>343</v>
      </c>
      <c r="D197" s="5"/>
      <c r="E197" s="4">
        <v>0</v>
      </c>
      <c r="F197" s="5"/>
      <c r="G197" s="4">
        <v>0</v>
      </c>
      <c r="H197" s="5"/>
      <c r="I197" s="5"/>
      <c r="J197" s="4">
        <v>0</v>
      </c>
      <c r="K197" s="5"/>
      <c r="L197" s="4">
        <v>0</v>
      </c>
      <c r="M197" s="5"/>
      <c r="N197" s="5"/>
      <c r="O197" s="4">
        <v>0</v>
      </c>
      <c r="P197" s="5"/>
      <c r="Q197" s="4">
        <v>0</v>
      </c>
      <c r="R197" s="5"/>
      <c r="S197" s="4">
        <v>0</v>
      </c>
      <c r="T197" s="5"/>
      <c r="U197" s="4">
        <v>0</v>
      </c>
      <c r="V197" s="5"/>
      <c r="W197" s="4">
        <v>0</v>
      </c>
      <c r="X197" s="5"/>
      <c r="Y197" s="4">
        <v>0</v>
      </c>
      <c r="Z197" s="5"/>
      <c r="AA197" s="5"/>
      <c r="AD197" t="str">
        <f t="shared" si="3"/>
        <v>&lt;account id="696"&gt;&lt;cells&gt;&lt;cell columnId="1"&gt;0&lt;/cell&gt;&lt;/cells&gt;&lt;/account&gt;</v>
      </c>
    </row>
    <row r="199" spans="1:30" x14ac:dyDescent="0.25">
      <c r="AD199" t="s">
        <v>349</v>
      </c>
    </row>
  </sheetData>
  <mergeCells count="2205">
    <mergeCell ref="B1:N1"/>
    <mergeCell ref="O1:AB1"/>
    <mergeCell ref="A2:M2"/>
    <mergeCell ref="N2:AB8"/>
    <mergeCell ref="A3:M3"/>
    <mergeCell ref="A4:C4"/>
    <mergeCell ref="D4:H4"/>
    <mergeCell ref="I4:M4"/>
    <mergeCell ref="A5:C5"/>
    <mergeCell ref="D5:M6"/>
    <mergeCell ref="A6:C6"/>
    <mergeCell ref="A7:M7"/>
    <mergeCell ref="A8:M8"/>
    <mergeCell ref="X12:X13"/>
    <mergeCell ref="Z12:Z13"/>
    <mergeCell ref="AA12:AB12"/>
    <mergeCell ref="H13:I13"/>
    <mergeCell ref="M13:O13"/>
    <mergeCell ref="AA13:AB13"/>
    <mergeCell ref="A9:M9"/>
    <mergeCell ref="AB9:AB11"/>
    <mergeCell ref="A10:AA10"/>
    <mergeCell ref="A11:M11"/>
    <mergeCell ref="A12:B13"/>
    <mergeCell ref="C12:D13"/>
    <mergeCell ref="E12:E13"/>
    <mergeCell ref="G12:G13"/>
    <mergeCell ref="H12:I12"/>
    <mergeCell ref="J12:J13"/>
    <mergeCell ref="L12:L13"/>
    <mergeCell ref="M12:O12"/>
    <mergeCell ref="P12:P13"/>
    <mergeCell ref="R12:R13"/>
    <mergeCell ref="T12:T13"/>
    <mergeCell ref="V12:V13"/>
    <mergeCell ref="X14:Y14"/>
    <mergeCell ref="Z14:AB14"/>
    <mergeCell ref="A15:B15"/>
    <mergeCell ref="C15:D15"/>
    <mergeCell ref="E15:F15"/>
    <mergeCell ref="G15:I15"/>
    <mergeCell ref="J15:K15"/>
    <mergeCell ref="L15:O15"/>
    <mergeCell ref="P15:Q15"/>
    <mergeCell ref="R15:S15"/>
    <mergeCell ref="T15:U15"/>
    <mergeCell ref="V15:W15"/>
    <mergeCell ref="X15:Y15"/>
    <mergeCell ref="Z15:AB15"/>
    <mergeCell ref="L14:O14"/>
    <mergeCell ref="P14:Q14"/>
    <mergeCell ref="R14:S14"/>
    <mergeCell ref="T14:U14"/>
    <mergeCell ref="V14:W14"/>
    <mergeCell ref="A14:B14"/>
    <mergeCell ref="C14:D14"/>
    <mergeCell ref="E14:F14"/>
    <mergeCell ref="G14:I14"/>
    <mergeCell ref="J14:K14"/>
    <mergeCell ref="X16:Y16"/>
    <mergeCell ref="Z16:AB16"/>
    <mergeCell ref="A17:B17"/>
    <mergeCell ref="C17:D17"/>
    <mergeCell ref="E17:F17"/>
    <mergeCell ref="G17:I17"/>
    <mergeCell ref="J17:K17"/>
    <mergeCell ref="L17:O17"/>
    <mergeCell ref="P17:Q17"/>
    <mergeCell ref="R17:S17"/>
    <mergeCell ref="T17:U17"/>
    <mergeCell ref="V17:W17"/>
    <mergeCell ref="X17:Y17"/>
    <mergeCell ref="Z17:AB17"/>
    <mergeCell ref="L16:O16"/>
    <mergeCell ref="P16:Q16"/>
    <mergeCell ref="R16:S16"/>
    <mergeCell ref="T16:U16"/>
    <mergeCell ref="V16:W16"/>
    <mergeCell ref="A16:B16"/>
    <mergeCell ref="C16:D16"/>
    <mergeCell ref="E16:F16"/>
    <mergeCell ref="G16:I16"/>
    <mergeCell ref="J16:K16"/>
    <mergeCell ref="X18:Y18"/>
    <mergeCell ref="Z18:AB18"/>
    <mergeCell ref="A19:B19"/>
    <mergeCell ref="C19:D19"/>
    <mergeCell ref="E19:F19"/>
    <mergeCell ref="G19:I19"/>
    <mergeCell ref="J19:K19"/>
    <mergeCell ref="L19:O19"/>
    <mergeCell ref="P19:Q19"/>
    <mergeCell ref="R19:S19"/>
    <mergeCell ref="T19:U19"/>
    <mergeCell ref="V19:W19"/>
    <mergeCell ref="X19:Y19"/>
    <mergeCell ref="Z19:AB19"/>
    <mergeCell ref="L18:O18"/>
    <mergeCell ref="P18:Q18"/>
    <mergeCell ref="R18:S18"/>
    <mergeCell ref="T18:U18"/>
    <mergeCell ref="V18:W18"/>
    <mergeCell ref="A18:B18"/>
    <mergeCell ref="C18:D18"/>
    <mergeCell ref="E18:F18"/>
    <mergeCell ref="G18:I18"/>
    <mergeCell ref="J18:K18"/>
    <mergeCell ref="X20:Y20"/>
    <mergeCell ref="Z20:AB20"/>
    <mergeCell ref="A21:B21"/>
    <mergeCell ref="C21:D21"/>
    <mergeCell ref="E21:F21"/>
    <mergeCell ref="G21:I21"/>
    <mergeCell ref="J21:K21"/>
    <mergeCell ref="L21:O21"/>
    <mergeCell ref="P21:Q21"/>
    <mergeCell ref="R21:S21"/>
    <mergeCell ref="T21:U21"/>
    <mergeCell ref="V21:W21"/>
    <mergeCell ref="X21:Y21"/>
    <mergeCell ref="Z21:AB21"/>
    <mergeCell ref="L20:O20"/>
    <mergeCell ref="P20:Q20"/>
    <mergeCell ref="R20:S20"/>
    <mergeCell ref="T20:U20"/>
    <mergeCell ref="V20:W20"/>
    <mergeCell ref="A20:B20"/>
    <mergeCell ref="C20:D20"/>
    <mergeCell ref="E20:F20"/>
    <mergeCell ref="G20:I20"/>
    <mergeCell ref="J20:K20"/>
    <mergeCell ref="X22:Y22"/>
    <mergeCell ref="Z22:AB22"/>
    <mergeCell ref="A23:B23"/>
    <mergeCell ref="C23:D23"/>
    <mergeCell ref="E23:F23"/>
    <mergeCell ref="G23:I23"/>
    <mergeCell ref="J23:K23"/>
    <mergeCell ref="L23:O23"/>
    <mergeCell ref="P23:Q23"/>
    <mergeCell ref="R23:S23"/>
    <mergeCell ref="T23:U23"/>
    <mergeCell ref="V23:W23"/>
    <mergeCell ref="X23:Y23"/>
    <mergeCell ref="Z23:AB23"/>
    <mergeCell ref="L22:O22"/>
    <mergeCell ref="P22:Q22"/>
    <mergeCell ref="R22:S22"/>
    <mergeCell ref="T22:U22"/>
    <mergeCell ref="V22:W22"/>
    <mergeCell ref="A22:B22"/>
    <mergeCell ref="C22:D22"/>
    <mergeCell ref="E22:F22"/>
    <mergeCell ref="G22:I22"/>
    <mergeCell ref="J22:K22"/>
    <mergeCell ref="X24:Y24"/>
    <mergeCell ref="Z24:AB24"/>
    <mergeCell ref="A25:B25"/>
    <mergeCell ref="C25:D25"/>
    <mergeCell ref="E25:F25"/>
    <mergeCell ref="G25:I25"/>
    <mergeCell ref="J25:K25"/>
    <mergeCell ref="L25:O25"/>
    <mergeCell ref="P25:Q25"/>
    <mergeCell ref="R25:S25"/>
    <mergeCell ref="T25:U25"/>
    <mergeCell ref="V25:W25"/>
    <mergeCell ref="X25:Y25"/>
    <mergeCell ref="Z25:AB25"/>
    <mergeCell ref="L24:O24"/>
    <mergeCell ref="P24:Q24"/>
    <mergeCell ref="R24:S24"/>
    <mergeCell ref="T24:U24"/>
    <mergeCell ref="V24:W24"/>
    <mergeCell ref="A24:B24"/>
    <mergeCell ref="C24:D24"/>
    <mergeCell ref="E24:F24"/>
    <mergeCell ref="G24:I24"/>
    <mergeCell ref="J24:K24"/>
    <mergeCell ref="X26:Y26"/>
    <mergeCell ref="Z26:AB26"/>
    <mergeCell ref="A27:B27"/>
    <mergeCell ref="C27:D27"/>
    <mergeCell ref="E27:F27"/>
    <mergeCell ref="G27:I27"/>
    <mergeCell ref="J27:K27"/>
    <mergeCell ref="L27:O27"/>
    <mergeCell ref="P27:Q27"/>
    <mergeCell ref="R27:S27"/>
    <mergeCell ref="T27:U27"/>
    <mergeCell ref="V27:W27"/>
    <mergeCell ref="X27:Y27"/>
    <mergeCell ref="Z27:AB27"/>
    <mergeCell ref="L26:O26"/>
    <mergeCell ref="P26:Q26"/>
    <mergeCell ref="R26:S26"/>
    <mergeCell ref="T26:U26"/>
    <mergeCell ref="V26:W26"/>
    <mergeCell ref="A26:B26"/>
    <mergeCell ref="C26:D26"/>
    <mergeCell ref="E26:F26"/>
    <mergeCell ref="G26:I26"/>
    <mergeCell ref="J26:K26"/>
    <mergeCell ref="X28:Y28"/>
    <mergeCell ref="Z28:AB28"/>
    <mergeCell ref="A29:B29"/>
    <mergeCell ref="C29:D29"/>
    <mergeCell ref="E29:F29"/>
    <mergeCell ref="G29:I29"/>
    <mergeCell ref="J29:K29"/>
    <mergeCell ref="L29:O29"/>
    <mergeCell ref="P29:Q29"/>
    <mergeCell ref="R29:S29"/>
    <mergeCell ref="T29:U29"/>
    <mergeCell ref="V29:W29"/>
    <mergeCell ref="X29:Y29"/>
    <mergeCell ref="Z29:AB29"/>
    <mergeCell ref="L28:O28"/>
    <mergeCell ref="P28:Q28"/>
    <mergeCell ref="R28:S28"/>
    <mergeCell ref="T28:U28"/>
    <mergeCell ref="V28:W28"/>
    <mergeCell ref="A28:B28"/>
    <mergeCell ref="C28:D28"/>
    <mergeCell ref="E28:F28"/>
    <mergeCell ref="G28:I28"/>
    <mergeCell ref="J28:K28"/>
    <mergeCell ref="X30:Y30"/>
    <mergeCell ref="Z30:AB30"/>
    <mergeCell ref="A31:B31"/>
    <mergeCell ref="C31:D31"/>
    <mergeCell ref="E31:F31"/>
    <mergeCell ref="G31:I31"/>
    <mergeCell ref="J31:K31"/>
    <mergeCell ref="L31:O31"/>
    <mergeCell ref="P31:Q31"/>
    <mergeCell ref="R31:S31"/>
    <mergeCell ref="T31:U31"/>
    <mergeCell ref="V31:W31"/>
    <mergeCell ref="X31:Y31"/>
    <mergeCell ref="Z31:AB31"/>
    <mergeCell ref="L30:O30"/>
    <mergeCell ref="P30:Q30"/>
    <mergeCell ref="R30:S30"/>
    <mergeCell ref="T30:U30"/>
    <mergeCell ref="V30:W30"/>
    <mergeCell ref="A30:B30"/>
    <mergeCell ref="C30:D30"/>
    <mergeCell ref="E30:F30"/>
    <mergeCell ref="G30:I30"/>
    <mergeCell ref="J30:K30"/>
    <mergeCell ref="X32:Y32"/>
    <mergeCell ref="Z32:AB32"/>
    <mergeCell ref="A33:B33"/>
    <mergeCell ref="C33:D33"/>
    <mergeCell ref="E33:F33"/>
    <mergeCell ref="G33:I33"/>
    <mergeCell ref="J33:K33"/>
    <mergeCell ref="L33:O33"/>
    <mergeCell ref="P33:Q33"/>
    <mergeCell ref="R33:S33"/>
    <mergeCell ref="T33:U33"/>
    <mergeCell ref="V33:W33"/>
    <mergeCell ref="X33:Y33"/>
    <mergeCell ref="Z33:AB33"/>
    <mergeCell ref="L32:O32"/>
    <mergeCell ref="P32:Q32"/>
    <mergeCell ref="R32:S32"/>
    <mergeCell ref="T32:U32"/>
    <mergeCell ref="V32:W32"/>
    <mergeCell ref="A32:B32"/>
    <mergeCell ref="C32:D32"/>
    <mergeCell ref="E32:F32"/>
    <mergeCell ref="G32:I32"/>
    <mergeCell ref="J32:K32"/>
    <mergeCell ref="X34:Y34"/>
    <mergeCell ref="Z34:AB34"/>
    <mergeCell ref="A35:B35"/>
    <mergeCell ref="C35:D35"/>
    <mergeCell ref="E35:F35"/>
    <mergeCell ref="G35:I35"/>
    <mergeCell ref="J35:K35"/>
    <mergeCell ref="L35:O35"/>
    <mergeCell ref="P35:Q35"/>
    <mergeCell ref="R35:S35"/>
    <mergeCell ref="T35:U35"/>
    <mergeCell ref="V35:W35"/>
    <mergeCell ref="X35:Y35"/>
    <mergeCell ref="Z35:AB35"/>
    <mergeCell ref="L34:O34"/>
    <mergeCell ref="P34:Q34"/>
    <mergeCell ref="R34:S34"/>
    <mergeCell ref="T34:U34"/>
    <mergeCell ref="V34:W34"/>
    <mergeCell ref="A34:B34"/>
    <mergeCell ref="C34:D34"/>
    <mergeCell ref="E34:F34"/>
    <mergeCell ref="G34:I34"/>
    <mergeCell ref="J34:K34"/>
    <mergeCell ref="X36:Y36"/>
    <mergeCell ref="Z36:AB36"/>
    <mergeCell ref="A37:B37"/>
    <mergeCell ref="C37:D37"/>
    <mergeCell ref="E37:F37"/>
    <mergeCell ref="G37:I37"/>
    <mergeCell ref="J37:K37"/>
    <mergeCell ref="L37:O37"/>
    <mergeCell ref="P37:Q37"/>
    <mergeCell ref="R37:S37"/>
    <mergeCell ref="T37:U37"/>
    <mergeCell ref="V37:W37"/>
    <mergeCell ref="X37:Y37"/>
    <mergeCell ref="Z37:AB37"/>
    <mergeCell ref="L36:O36"/>
    <mergeCell ref="P36:Q36"/>
    <mergeCell ref="R36:S36"/>
    <mergeCell ref="T36:U36"/>
    <mergeCell ref="V36:W36"/>
    <mergeCell ref="A36:B36"/>
    <mergeCell ref="C36:D36"/>
    <mergeCell ref="E36:F36"/>
    <mergeCell ref="G36:I36"/>
    <mergeCell ref="J36:K36"/>
    <mergeCell ref="X38:Y38"/>
    <mergeCell ref="Z38:AB38"/>
    <mergeCell ref="A39:B39"/>
    <mergeCell ref="C39:D39"/>
    <mergeCell ref="E39:F39"/>
    <mergeCell ref="G39:I39"/>
    <mergeCell ref="J39:K39"/>
    <mergeCell ref="L39:O39"/>
    <mergeCell ref="P39:Q39"/>
    <mergeCell ref="R39:S39"/>
    <mergeCell ref="T39:U39"/>
    <mergeCell ref="V39:W39"/>
    <mergeCell ref="X39:Y39"/>
    <mergeCell ref="Z39:AB39"/>
    <mergeCell ref="L38:O38"/>
    <mergeCell ref="P38:Q38"/>
    <mergeCell ref="R38:S38"/>
    <mergeCell ref="T38:U38"/>
    <mergeCell ref="V38:W38"/>
    <mergeCell ref="A38:B38"/>
    <mergeCell ref="C38:D38"/>
    <mergeCell ref="E38:F38"/>
    <mergeCell ref="G38:I38"/>
    <mergeCell ref="J38:K38"/>
    <mergeCell ref="X40:Y40"/>
    <mergeCell ref="Z40:AB40"/>
    <mergeCell ref="A41:B41"/>
    <mergeCell ref="C41:D41"/>
    <mergeCell ref="E41:F41"/>
    <mergeCell ref="G41:I41"/>
    <mergeCell ref="J41:K41"/>
    <mergeCell ref="L41:O41"/>
    <mergeCell ref="P41:Q41"/>
    <mergeCell ref="R41:S41"/>
    <mergeCell ref="T41:U41"/>
    <mergeCell ref="V41:W41"/>
    <mergeCell ref="X41:Y41"/>
    <mergeCell ref="Z41:AB41"/>
    <mergeCell ref="L40:O40"/>
    <mergeCell ref="P40:Q40"/>
    <mergeCell ref="R40:S40"/>
    <mergeCell ref="T40:U40"/>
    <mergeCell ref="V40:W40"/>
    <mergeCell ref="A40:B40"/>
    <mergeCell ref="C40:D40"/>
    <mergeCell ref="E40:F40"/>
    <mergeCell ref="G40:I40"/>
    <mergeCell ref="J40:K40"/>
    <mergeCell ref="X42:Y42"/>
    <mergeCell ref="Z42:AB42"/>
    <mergeCell ref="A43:B43"/>
    <mergeCell ref="C43:D43"/>
    <mergeCell ref="E43:F43"/>
    <mergeCell ref="G43:I43"/>
    <mergeCell ref="J43:K43"/>
    <mergeCell ref="L43:O43"/>
    <mergeCell ref="P43:Q43"/>
    <mergeCell ref="R43:S43"/>
    <mergeCell ref="T43:U43"/>
    <mergeCell ref="V43:W43"/>
    <mergeCell ref="X43:Y43"/>
    <mergeCell ref="Z43:AB43"/>
    <mergeCell ref="L42:O42"/>
    <mergeCell ref="P42:Q42"/>
    <mergeCell ref="R42:S42"/>
    <mergeCell ref="T42:U42"/>
    <mergeCell ref="V42:W42"/>
    <mergeCell ref="A42:B42"/>
    <mergeCell ref="C42:D42"/>
    <mergeCell ref="E42:F42"/>
    <mergeCell ref="G42:I42"/>
    <mergeCell ref="J42:K42"/>
    <mergeCell ref="X44:Y44"/>
    <mergeCell ref="Z44:AB44"/>
    <mergeCell ref="A45:B45"/>
    <mergeCell ref="C45:D45"/>
    <mergeCell ref="E45:F45"/>
    <mergeCell ref="G45:I45"/>
    <mergeCell ref="J45:K45"/>
    <mergeCell ref="L45:O45"/>
    <mergeCell ref="P45:Q45"/>
    <mergeCell ref="R45:S45"/>
    <mergeCell ref="T45:U45"/>
    <mergeCell ref="V45:W45"/>
    <mergeCell ref="X45:Y45"/>
    <mergeCell ref="Z45:AB45"/>
    <mergeCell ref="L44:O44"/>
    <mergeCell ref="P44:Q44"/>
    <mergeCell ref="R44:S44"/>
    <mergeCell ref="T44:U44"/>
    <mergeCell ref="V44:W44"/>
    <mergeCell ref="A44:B44"/>
    <mergeCell ref="C44:D44"/>
    <mergeCell ref="E44:F44"/>
    <mergeCell ref="G44:I44"/>
    <mergeCell ref="J44:K44"/>
    <mergeCell ref="X46:Y46"/>
    <mergeCell ref="Z46:AB46"/>
    <mergeCell ref="A47:B47"/>
    <mergeCell ref="C47:D47"/>
    <mergeCell ref="E47:F47"/>
    <mergeCell ref="G47:I47"/>
    <mergeCell ref="J47:K47"/>
    <mergeCell ref="L47:O47"/>
    <mergeCell ref="P47:Q47"/>
    <mergeCell ref="R47:S47"/>
    <mergeCell ref="T47:U47"/>
    <mergeCell ref="V47:W47"/>
    <mergeCell ref="X47:Y47"/>
    <mergeCell ref="Z47:AB47"/>
    <mergeCell ref="L46:O46"/>
    <mergeCell ref="P46:Q46"/>
    <mergeCell ref="R46:S46"/>
    <mergeCell ref="T46:U46"/>
    <mergeCell ref="V46:W46"/>
    <mergeCell ref="A46:B46"/>
    <mergeCell ref="C46:D46"/>
    <mergeCell ref="E46:F46"/>
    <mergeCell ref="G46:I46"/>
    <mergeCell ref="J46:K46"/>
    <mergeCell ref="X48:Y48"/>
    <mergeCell ref="Z48:AB48"/>
    <mergeCell ref="A49:B49"/>
    <mergeCell ref="C49:D49"/>
    <mergeCell ref="E49:F49"/>
    <mergeCell ref="G49:I49"/>
    <mergeCell ref="J49:K49"/>
    <mergeCell ref="L49:O49"/>
    <mergeCell ref="P49:Q49"/>
    <mergeCell ref="R49:S49"/>
    <mergeCell ref="T49:U49"/>
    <mergeCell ref="V49:W49"/>
    <mergeCell ref="X49:Y49"/>
    <mergeCell ref="Z49:AB49"/>
    <mergeCell ref="L48:O48"/>
    <mergeCell ref="P48:Q48"/>
    <mergeCell ref="R48:S48"/>
    <mergeCell ref="T48:U48"/>
    <mergeCell ref="V48:W48"/>
    <mergeCell ref="A48:B48"/>
    <mergeCell ref="C48:D48"/>
    <mergeCell ref="E48:F48"/>
    <mergeCell ref="G48:I48"/>
    <mergeCell ref="J48:K48"/>
    <mergeCell ref="X50:Y50"/>
    <mergeCell ref="Z50:AB50"/>
    <mergeCell ref="A51:B51"/>
    <mergeCell ref="C51:D51"/>
    <mergeCell ref="E51:F51"/>
    <mergeCell ref="G51:I51"/>
    <mergeCell ref="J51:K51"/>
    <mergeCell ref="L51:O51"/>
    <mergeCell ref="P51:Q51"/>
    <mergeCell ref="R51:S51"/>
    <mergeCell ref="T51:U51"/>
    <mergeCell ref="V51:W51"/>
    <mergeCell ref="X51:Y51"/>
    <mergeCell ref="Z51:AB51"/>
    <mergeCell ref="L50:O50"/>
    <mergeCell ref="P50:Q50"/>
    <mergeCell ref="R50:S50"/>
    <mergeCell ref="T50:U50"/>
    <mergeCell ref="V50:W50"/>
    <mergeCell ref="A50:B50"/>
    <mergeCell ref="C50:D50"/>
    <mergeCell ref="E50:F50"/>
    <mergeCell ref="G50:I50"/>
    <mergeCell ref="J50:K50"/>
    <mergeCell ref="X52:Y52"/>
    <mergeCell ref="Z52:AB52"/>
    <mergeCell ref="A53:B53"/>
    <mergeCell ref="C53:D53"/>
    <mergeCell ref="E53:F53"/>
    <mergeCell ref="G53:I53"/>
    <mergeCell ref="J53:K53"/>
    <mergeCell ref="L53:O53"/>
    <mergeCell ref="P53:Q53"/>
    <mergeCell ref="R53:S53"/>
    <mergeCell ref="T53:U53"/>
    <mergeCell ref="V53:W53"/>
    <mergeCell ref="X53:Y53"/>
    <mergeCell ref="Z53:AB53"/>
    <mergeCell ref="L52:O52"/>
    <mergeCell ref="P52:Q52"/>
    <mergeCell ref="R52:S52"/>
    <mergeCell ref="T52:U52"/>
    <mergeCell ref="V52:W52"/>
    <mergeCell ref="A52:B52"/>
    <mergeCell ref="C52:D52"/>
    <mergeCell ref="E52:F52"/>
    <mergeCell ref="G52:I52"/>
    <mergeCell ref="J52:K52"/>
    <mergeCell ref="X54:Y54"/>
    <mergeCell ref="Z54:AB54"/>
    <mergeCell ref="A55:B55"/>
    <mergeCell ref="C55:D55"/>
    <mergeCell ref="E55:F55"/>
    <mergeCell ref="G55:I55"/>
    <mergeCell ref="J55:K55"/>
    <mergeCell ref="L55:O55"/>
    <mergeCell ref="P55:Q55"/>
    <mergeCell ref="R55:S55"/>
    <mergeCell ref="T55:U55"/>
    <mergeCell ref="V55:W55"/>
    <mergeCell ref="X55:Y55"/>
    <mergeCell ref="Z55:AB55"/>
    <mergeCell ref="L54:O54"/>
    <mergeCell ref="P54:Q54"/>
    <mergeCell ref="R54:S54"/>
    <mergeCell ref="T54:U54"/>
    <mergeCell ref="V54:W54"/>
    <mergeCell ref="A54:B54"/>
    <mergeCell ref="C54:D54"/>
    <mergeCell ref="E54:F54"/>
    <mergeCell ref="G54:I54"/>
    <mergeCell ref="J54:K54"/>
    <mergeCell ref="X56:Y56"/>
    <mergeCell ref="Z56:AB56"/>
    <mergeCell ref="A57:B57"/>
    <mergeCell ref="C57:D57"/>
    <mergeCell ref="E57:F57"/>
    <mergeCell ref="G57:I57"/>
    <mergeCell ref="J57:K57"/>
    <mergeCell ref="L57:O57"/>
    <mergeCell ref="P57:Q57"/>
    <mergeCell ref="R57:S57"/>
    <mergeCell ref="T57:U57"/>
    <mergeCell ref="V57:W57"/>
    <mergeCell ref="X57:Y57"/>
    <mergeCell ref="Z57:AB57"/>
    <mergeCell ref="L56:O56"/>
    <mergeCell ref="P56:Q56"/>
    <mergeCell ref="R56:S56"/>
    <mergeCell ref="T56:U56"/>
    <mergeCell ref="V56:W56"/>
    <mergeCell ref="A56:B56"/>
    <mergeCell ref="C56:D56"/>
    <mergeCell ref="E56:F56"/>
    <mergeCell ref="G56:I56"/>
    <mergeCell ref="J56:K56"/>
    <mergeCell ref="X58:Y58"/>
    <mergeCell ref="Z58:AB58"/>
    <mergeCell ref="A59:B59"/>
    <mergeCell ref="C59:D59"/>
    <mergeCell ref="E59:F59"/>
    <mergeCell ref="G59:I59"/>
    <mergeCell ref="J59:K59"/>
    <mergeCell ref="L59:O59"/>
    <mergeCell ref="P59:Q59"/>
    <mergeCell ref="R59:S59"/>
    <mergeCell ref="T59:U59"/>
    <mergeCell ref="V59:W59"/>
    <mergeCell ref="X59:Y59"/>
    <mergeCell ref="Z59:AB59"/>
    <mergeCell ref="L58:O58"/>
    <mergeCell ref="P58:Q58"/>
    <mergeCell ref="R58:S58"/>
    <mergeCell ref="T58:U58"/>
    <mergeCell ref="V58:W58"/>
    <mergeCell ref="A58:B58"/>
    <mergeCell ref="C58:D58"/>
    <mergeCell ref="E58:F58"/>
    <mergeCell ref="G58:I58"/>
    <mergeCell ref="J58:K58"/>
    <mergeCell ref="X60:Y60"/>
    <mergeCell ref="Z60:AB60"/>
    <mergeCell ref="A61:B61"/>
    <mergeCell ref="C61:D61"/>
    <mergeCell ref="E61:F61"/>
    <mergeCell ref="G61:I61"/>
    <mergeCell ref="J61:K61"/>
    <mergeCell ref="L61:O61"/>
    <mergeCell ref="P61:Q61"/>
    <mergeCell ref="R61:S61"/>
    <mergeCell ref="T61:U61"/>
    <mergeCell ref="V61:W61"/>
    <mergeCell ref="X61:Y61"/>
    <mergeCell ref="Z61:AB61"/>
    <mergeCell ref="L60:O60"/>
    <mergeCell ref="P60:Q60"/>
    <mergeCell ref="R60:S60"/>
    <mergeCell ref="T60:U60"/>
    <mergeCell ref="V60:W60"/>
    <mergeCell ref="A60:B60"/>
    <mergeCell ref="C60:D60"/>
    <mergeCell ref="E60:F60"/>
    <mergeCell ref="G60:I60"/>
    <mergeCell ref="J60:K60"/>
    <mergeCell ref="X62:Y62"/>
    <mergeCell ref="Z62:AB62"/>
    <mergeCell ref="A63:B63"/>
    <mergeCell ref="C63:D63"/>
    <mergeCell ref="E63:F63"/>
    <mergeCell ref="G63:I63"/>
    <mergeCell ref="J63:K63"/>
    <mergeCell ref="L63:O63"/>
    <mergeCell ref="P63:Q63"/>
    <mergeCell ref="R63:S63"/>
    <mergeCell ref="T63:U63"/>
    <mergeCell ref="V63:W63"/>
    <mergeCell ref="X63:Y63"/>
    <mergeCell ref="Z63:AB63"/>
    <mergeCell ref="L62:O62"/>
    <mergeCell ref="P62:Q62"/>
    <mergeCell ref="R62:S62"/>
    <mergeCell ref="T62:U62"/>
    <mergeCell ref="V62:W62"/>
    <mergeCell ref="A62:B62"/>
    <mergeCell ref="C62:D62"/>
    <mergeCell ref="E62:F62"/>
    <mergeCell ref="G62:I62"/>
    <mergeCell ref="J62:K62"/>
    <mergeCell ref="X64:Y64"/>
    <mergeCell ref="Z64:AB64"/>
    <mergeCell ref="A65:B65"/>
    <mergeCell ref="C65:D65"/>
    <mergeCell ref="E65:F65"/>
    <mergeCell ref="G65:I65"/>
    <mergeCell ref="J65:K65"/>
    <mergeCell ref="L65:O65"/>
    <mergeCell ref="P65:Q65"/>
    <mergeCell ref="R65:S65"/>
    <mergeCell ref="T65:U65"/>
    <mergeCell ref="V65:W65"/>
    <mergeCell ref="X65:Y65"/>
    <mergeCell ref="Z65:AB65"/>
    <mergeCell ref="L64:O64"/>
    <mergeCell ref="P64:Q64"/>
    <mergeCell ref="R64:S64"/>
    <mergeCell ref="T64:U64"/>
    <mergeCell ref="V64:W64"/>
    <mergeCell ref="A64:B64"/>
    <mergeCell ref="C64:D64"/>
    <mergeCell ref="E64:F64"/>
    <mergeCell ref="G64:I64"/>
    <mergeCell ref="J64:K64"/>
    <mergeCell ref="X66:Y66"/>
    <mergeCell ref="Z66:AB66"/>
    <mergeCell ref="A67:B67"/>
    <mergeCell ref="C67:D67"/>
    <mergeCell ref="E67:F67"/>
    <mergeCell ref="G67:I67"/>
    <mergeCell ref="J67:K67"/>
    <mergeCell ref="L67:O67"/>
    <mergeCell ref="P67:Q67"/>
    <mergeCell ref="R67:S67"/>
    <mergeCell ref="T67:U67"/>
    <mergeCell ref="V67:W67"/>
    <mergeCell ref="X67:Y67"/>
    <mergeCell ref="Z67:AB67"/>
    <mergeCell ref="L66:O66"/>
    <mergeCell ref="P66:Q66"/>
    <mergeCell ref="R66:S66"/>
    <mergeCell ref="T66:U66"/>
    <mergeCell ref="V66:W66"/>
    <mergeCell ref="A66:B66"/>
    <mergeCell ref="C66:D66"/>
    <mergeCell ref="E66:F66"/>
    <mergeCell ref="G66:I66"/>
    <mergeCell ref="J66:K66"/>
    <mergeCell ref="X68:Y68"/>
    <mergeCell ref="Z68:AB68"/>
    <mergeCell ref="A69:B69"/>
    <mergeCell ref="C69:D69"/>
    <mergeCell ref="E69:F69"/>
    <mergeCell ref="G69:I69"/>
    <mergeCell ref="J69:K69"/>
    <mergeCell ref="L69:O69"/>
    <mergeCell ref="P69:Q69"/>
    <mergeCell ref="R69:S69"/>
    <mergeCell ref="T69:U69"/>
    <mergeCell ref="V69:W69"/>
    <mergeCell ref="X69:Y69"/>
    <mergeCell ref="Z69:AB69"/>
    <mergeCell ref="L68:O68"/>
    <mergeCell ref="P68:Q68"/>
    <mergeCell ref="R68:S68"/>
    <mergeCell ref="T68:U68"/>
    <mergeCell ref="V68:W68"/>
    <mergeCell ref="A68:B68"/>
    <mergeCell ref="C68:D68"/>
    <mergeCell ref="E68:F68"/>
    <mergeCell ref="G68:I68"/>
    <mergeCell ref="J68:K68"/>
    <mergeCell ref="X70:Y70"/>
    <mergeCell ref="Z70:AB70"/>
    <mergeCell ref="A71:B71"/>
    <mergeCell ref="C71:D71"/>
    <mergeCell ref="E71:F71"/>
    <mergeCell ref="G71:I71"/>
    <mergeCell ref="J71:K71"/>
    <mergeCell ref="L71:O71"/>
    <mergeCell ref="P71:Q71"/>
    <mergeCell ref="R71:S71"/>
    <mergeCell ref="T71:U71"/>
    <mergeCell ref="V71:W71"/>
    <mergeCell ref="X71:Y71"/>
    <mergeCell ref="Z71:AB71"/>
    <mergeCell ref="L70:O70"/>
    <mergeCell ref="P70:Q70"/>
    <mergeCell ref="R70:S70"/>
    <mergeCell ref="T70:U70"/>
    <mergeCell ref="V70:W70"/>
    <mergeCell ref="A70:B70"/>
    <mergeCell ref="C70:D70"/>
    <mergeCell ref="E70:F70"/>
    <mergeCell ref="G70:I70"/>
    <mergeCell ref="J70:K70"/>
    <mergeCell ref="X72:Y72"/>
    <mergeCell ref="Z72:AB72"/>
    <mergeCell ref="A73:B73"/>
    <mergeCell ref="C73:D73"/>
    <mergeCell ref="E73:F73"/>
    <mergeCell ref="G73:I73"/>
    <mergeCell ref="J73:K73"/>
    <mergeCell ref="L73:O73"/>
    <mergeCell ref="P73:Q73"/>
    <mergeCell ref="R73:S73"/>
    <mergeCell ref="T73:U73"/>
    <mergeCell ref="V73:W73"/>
    <mergeCell ref="X73:Y73"/>
    <mergeCell ref="Z73:AB73"/>
    <mergeCell ref="L72:O72"/>
    <mergeCell ref="P72:Q72"/>
    <mergeCell ref="R72:S72"/>
    <mergeCell ref="T72:U72"/>
    <mergeCell ref="V72:W72"/>
    <mergeCell ref="A72:B72"/>
    <mergeCell ref="C72:D72"/>
    <mergeCell ref="E72:F72"/>
    <mergeCell ref="G72:I72"/>
    <mergeCell ref="J72:K72"/>
    <mergeCell ref="X74:Y74"/>
    <mergeCell ref="Z74:AB74"/>
    <mergeCell ref="A75:B75"/>
    <mergeCell ref="C75:D75"/>
    <mergeCell ref="E75:F75"/>
    <mergeCell ref="G75:I75"/>
    <mergeCell ref="J75:K75"/>
    <mergeCell ref="L75:O75"/>
    <mergeCell ref="P75:Q75"/>
    <mergeCell ref="R75:S75"/>
    <mergeCell ref="T75:U75"/>
    <mergeCell ref="V75:W75"/>
    <mergeCell ref="X75:Y75"/>
    <mergeCell ref="Z75:AB75"/>
    <mergeCell ref="L74:O74"/>
    <mergeCell ref="P74:Q74"/>
    <mergeCell ref="R74:S74"/>
    <mergeCell ref="T74:U74"/>
    <mergeCell ref="V74:W74"/>
    <mergeCell ref="A74:B74"/>
    <mergeCell ref="C74:D74"/>
    <mergeCell ref="E74:F74"/>
    <mergeCell ref="G74:I74"/>
    <mergeCell ref="J74:K74"/>
    <mergeCell ref="X76:Y76"/>
    <mergeCell ref="Z76:AB76"/>
    <mergeCell ref="A77:B77"/>
    <mergeCell ref="C77:D77"/>
    <mergeCell ref="E77:F77"/>
    <mergeCell ref="G77:I77"/>
    <mergeCell ref="J77:K77"/>
    <mergeCell ref="L77:O77"/>
    <mergeCell ref="P77:Q77"/>
    <mergeCell ref="R77:S77"/>
    <mergeCell ref="T77:U77"/>
    <mergeCell ref="V77:W77"/>
    <mergeCell ref="X77:Y77"/>
    <mergeCell ref="Z77:AB77"/>
    <mergeCell ref="L76:O76"/>
    <mergeCell ref="P76:Q76"/>
    <mergeCell ref="R76:S76"/>
    <mergeCell ref="T76:U76"/>
    <mergeCell ref="V76:W76"/>
    <mergeCell ref="A76:B76"/>
    <mergeCell ref="C76:D76"/>
    <mergeCell ref="E76:F76"/>
    <mergeCell ref="G76:I76"/>
    <mergeCell ref="J76:K76"/>
    <mergeCell ref="X78:Y78"/>
    <mergeCell ref="Z78:AB78"/>
    <mergeCell ref="A79:B79"/>
    <mergeCell ref="C79:D79"/>
    <mergeCell ref="E79:F79"/>
    <mergeCell ref="G79:I79"/>
    <mergeCell ref="J79:K79"/>
    <mergeCell ref="L79:O79"/>
    <mergeCell ref="P79:Q79"/>
    <mergeCell ref="R79:S79"/>
    <mergeCell ref="T79:U79"/>
    <mergeCell ref="V79:W79"/>
    <mergeCell ref="X79:Y79"/>
    <mergeCell ref="Z79:AB79"/>
    <mergeCell ref="L78:O78"/>
    <mergeCell ref="P78:Q78"/>
    <mergeCell ref="R78:S78"/>
    <mergeCell ref="T78:U78"/>
    <mergeCell ref="V78:W78"/>
    <mergeCell ref="A78:B78"/>
    <mergeCell ref="C78:D78"/>
    <mergeCell ref="E78:F78"/>
    <mergeCell ref="G78:I78"/>
    <mergeCell ref="J78:K78"/>
    <mergeCell ref="X80:Y80"/>
    <mergeCell ref="Z80:AB80"/>
    <mergeCell ref="A81:B81"/>
    <mergeCell ref="C81:D81"/>
    <mergeCell ref="E81:F81"/>
    <mergeCell ref="G81:I81"/>
    <mergeCell ref="J81:K81"/>
    <mergeCell ref="L81:O81"/>
    <mergeCell ref="P81:Q81"/>
    <mergeCell ref="R81:S81"/>
    <mergeCell ref="T81:U81"/>
    <mergeCell ref="V81:W81"/>
    <mergeCell ref="X81:Y81"/>
    <mergeCell ref="Z81:AB81"/>
    <mergeCell ref="L80:O80"/>
    <mergeCell ref="P80:Q80"/>
    <mergeCell ref="R80:S80"/>
    <mergeCell ref="T80:U80"/>
    <mergeCell ref="V80:W80"/>
    <mergeCell ref="A80:B80"/>
    <mergeCell ref="C80:D80"/>
    <mergeCell ref="E80:F80"/>
    <mergeCell ref="G80:I80"/>
    <mergeCell ref="J80:K80"/>
    <mergeCell ref="X82:Y82"/>
    <mergeCell ref="Z82:AB82"/>
    <mergeCell ref="A83:B83"/>
    <mergeCell ref="C83:D83"/>
    <mergeCell ref="E83:F83"/>
    <mergeCell ref="G83:I83"/>
    <mergeCell ref="J83:K83"/>
    <mergeCell ref="L83:O83"/>
    <mergeCell ref="P83:Q83"/>
    <mergeCell ref="R83:S83"/>
    <mergeCell ref="T83:U83"/>
    <mergeCell ref="V83:W83"/>
    <mergeCell ref="X83:Y83"/>
    <mergeCell ref="Z83:AB83"/>
    <mergeCell ref="L82:O82"/>
    <mergeCell ref="P82:Q82"/>
    <mergeCell ref="R82:S82"/>
    <mergeCell ref="T82:U82"/>
    <mergeCell ref="V82:W82"/>
    <mergeCell ref="A82:B82"/>
    <mergeCell ref="C82:D82"/>
    <mergeCell ref="E82:F82"/>
    <mergeCell ref="G82:I82"/>
    <mergeCell ref="J82:K82"/>
    <mergeCell ref="X84:Y84"/>
    <mergeCell ref="Z84:AB84"/>
    <mergeCell ref="A85:B85"/>
    <mergeCell ref="C85:D85"/>
    <mergeCell ref="E85:F85"/>
    <mergeCell ref="G85:I85"/>
    <mergeCell ref="J85:K85"/>
    <mergeCell ref="L85:O85"/>
    <mergeCell ref="P85:Q85"/>
    <mergeCell ref="R85:S85"/>
    <mergeCell ref="T85:U85"/>
    <mergeCell ref="V85:W85"/>
    <mergeCell ref="X85:Y85"/>
    <mergeCell ref="Z85:AB85"/>
    <mergeCell ref="L84:O84"/>
    <mergeCell ref="P84:Q84"/>
    <mergeCell ref="R84:S84"/>
    <mergeCell ref="T84:U84"/>
    <mergeCell ref="V84:W84"/>
    <mergeCell ref="A84:B84"/>
    <mergeCell ref="C84:D84"/>
    <mergeCell ref="E84:F84"/>
    <mergeCell ref="G84:I84"/>
    <mergeCell ref="J84:K84"/>
    <mergeCell ref="X86:Y86"/>
    <mergeCell ref="Z86:AB86"/>
    <mergeCell ref="A87:B87"/>
    <mergeCell ref="C87:D87"/>
    <mergeCell ref="E87:F87"/>
    <mergeCell ref="G87:I87"/>
    <mergeCell ref="J87:K87"/>
    <mergeCell ref="L87:O87"/>
    <mergeCell ref="P87:Q87"/>
    <mergeCell ref="R87:S87"/>
    <mergeCell ref="T87:U87"/>
    <mergeCell ref="V87:W87"/>
    <mergeCell ref="X87:Y87"/>
    <mergeCell ref="Z87:AB87"/>
    <mergeCell ref="L86:O86"/>
    <mergeCell ref="P86:Q86"/>
    <mergeCell ref="R86:S86"/>
    <mergeCell ref="T86:U86"/>
    <mergeCell ref="V86:W86"/>
    <mergeCell ref="A86:B86"/>
    <mergeCell ref="C86:D86"/>
    <mergeCell ref="E86:F86"/>
    <mergeCell ref="G86:I86"/>
    <mergeCell ref="J86:K86"/>
    <mergeCell ref="X88:Y88"/>
    <mergeCell ref="Z88:AB88"/>
    <mergeCell ref="A89:B89"/>
    <mergeCell ref="C89:D89"/>
    <mergeCell ref="E89:F89"/>
    <mergeCell ref="G89:I89"/>
    <mergeCell ref="J89:K89"/>
    <mergeCell ref="L89:O89"/>
    <mergeCell ref="P89:Q89"/>
    <mergeCell ref="R89:S89"/>
    <mergeCell ref="T89:U89"/>
    <mergeCell ref="V89:W89"/>
    <mergeCell ref="X89:Y89"/>
    <mergeCell ref="Z89:AB89"/>
    <mergeCell ref="L88:O88"/>
    <mergeCell ref="P88:Q88"/>
    <mergeCell ref="R88:S88"/>
    <mergeCell ref="T88:U88"/>
    <mergeCell ref="V88:W88"/>
    <mergeCell ref="A88:B88"/>
    <mergeCell ref="C88:D88"/>
    <mergeCell ref="E88:F88"/>
    <mergeCell ref="G88:I88"/>
    <mergeCell ref="J88:K88"/>
    <mergeCell ref="X90:Y90"/>
    <mergeCell ref="Z90:AB90"/>
    <mergeCell ref="A91:B91"/>
    <mergeCell ref="C91:D91"/>
    <mergeCell ref="E91:F91"/>
    <mergeCell ref="G91:I91"/>
    <mergeCell ref="J91:K91"/>
    <mergeCell ref="L91:O91"/>
    <mergeCell ref="P91:Q91"/>
    <mergeCell ref="R91:S91"/>
    <mergeCell ref="T91:U91"/>
    <mergeCell ref="V91:W91"/>
    <mergeCell ref="X91:Y91"/>
    <mergeCell ref="Z91:AB91"/>
    <mergeCell ref="L90:O90"/>
    <mergeCell ref="P90:Q90"/>
    <mergeCell ref="R90:S90"/>
    <mergeCell ref="T90:U90"/>
    <mergeCell ref="V90:W90"/>
    <mergeCell ref="A90:B90"/>
    <mergeCell ref="C90:D90"/>
    <mergeCell ref="E90:F90"/>
    <mergeCell ref="G90:I90"/>
    <mergeCell ref="J90:K90"/>
    <mergeCell ref="X92:Y92"/>
    <mergeCell ref="Z92:AB92"/>
    <mergeCell ref="A93:B93"/>
    <mergeCell ref="C93:D93"/>
    <mergeCell ref="E93:F93"/>
    <mergeCell ref="G93:I93"/>
    <mergeCell ref="J93:K93"/>
    <mergeCell ref="L93:O93"/>
    <mergeCell ref="P93:Q93"/>
    <mergeCell ref="R93:S93"/>
    <mergeCell ref="T93:U93"/>
    <mergeCell ref="V93:W93"/>
    <mergeCell ref="X93:Y93"/>
    <mergeCell ref="Z93:AB93"/>
    <mergeCell ref="L92:O92"/>
    <mergeCell ref="P92:Q92"/>
    <mergeCell ref="R92:S92"/>
    <mergeCell ref="T92:U92"/>
    <mergeCell ref="V92:W92"/>
    <mergeCell ref="A92:B92"/>
    <mergeCell ref="C92:D92"/>
    <mergeCell ref="E92:F92"/>
    <mergeCell ref="G92:I92"/>
    <mergeCell ref="J92:K92"/>
    <mergeCell ref="X94:Y94"/>
    <mergeCell ref="Z94:AB94"/>
    <mergeCell ref="A95:B95"/>
    <mergeCell ref="C95:D95"/>
    <mergeCell ref="E95:F95"/>
    <mergeCell ref="G95:I95"/>
    <mergeCell ref="J95:K95"/>
    <mergeCell ref="L95:O95"/>
    <mergeCell ref="P95:Q95"/>
    <mergeCell ref="R95:S95"/>
    <mergeCell ref="T95:U95"/>
    <mergeCell ref="V95:W95"/>
    <mergeCell ref="X95:Y95"/>
    <mergeCell ref="Z95:AB95"/>
    <mergeCell ref="L94:O94"/>
    <mergeCell ref="P94:Q94"/>
    <mergeCell ref="R94:S94"/>
    <mergeCell ref="T94:U94"/>
    <mergeCell ref="V94:W94"/>
    <mergeCell ref="A94:B94"/>
    <mergeCell ref="C94:D94"/>
    <mergeCell ref="E94:F94"/>
    <mergeCell ref="G94:I94"/>
    <mergeCell ref="J94:K94"/>
    <mergeCell ref="X96:Y96"/>
    <mergeCell ref="Z96:AB96"/>
    <mergeCell ref="A97:B97"/>
    <mergeCell ref="C97:D97"/>
    <mergeCell ref="E97:F97"/>
    <mergeCell ref="G97:I97"/>
    <mergeCell ref="J97:K97"/>
    <mergeCell ref="L97:O97"/>
    <mergeCell ref="P97:Q97"/>
    <mergeCell ref="R97:S97"/>
    <mergeCell ref="T97:U97"/>
    <mergeCell ref="V97:W97"/>
    <mergeCell ref="X97:Y97"/>
    <mergeCell ref="Z97:AB97"/>
    <mergeCell ref="L96:O96"/>
    <mergeCell ref="P96:Q96"/>
    <mergeCell ref="R96:S96"/>
    <mergeCell ref="T96:U96"/>
    <mergeCell ref="V96:W96"/>
    <mergeCell ref="A96:B96"/>
    <mergeCell ref="C96:D96"/>
    <mergeCell ref="E96:F96"/>
    <mergeCell ref="G96:I96"/>
    <mergeCell ref="J96:K96"/>
    <mergeCell ref="X98:Y98"/>
    <mergeCell ref="Z98:AB98"/>
    <mergeCell ref="A99:B99"/>
    <mergeCell ref="C99:D99"/>
    <mergeCell ref="E99:F99"/>
    <mergeCell ref="G99:I99"/>
    <mergeCell ref="J99:K99"/>
    <mergeCell ref="L99:O99"/>
    <mergeCell ref="P99:Q99"/>
    <mergeCell ref="R99:S99"/>
    <mergeCell ref="T99:U99"/>
    <mergeCell ref="V99:W99"/>
    <mergeCell ref="X99:Y99"/>
    <mergeCell ref="Z99:AB99"/>
    <mergeCell ref="L98:O98"/>
    <mergeCell ref="P98:Q98"/>
    <mergeCell ref="R98:S98"/>
    <mergeCell ref="T98:U98"/>
    <mergeCell ref="V98:W98"/>
    <mergeCell ref="A98:B98"/>
    <mergeCell ref="C98:D98"/>
    <mergeCell ref="E98:F98"/>
    <mergeCell ref="G98:I98"/>
    <mergeCell ref="J98:K98"/>
    <mergeCell ref="X100:Y100"/>
    <mergeCell ref="Z100:AB100"/>
    <mergeCell ref="A101:B101"/>
    <mergeCell ref="C101:D101"/>
    <mergeCell ref="E101:F101"/>
    <mergeCell ref="G101:I101"/>
    <mergeCell ref="J101:K101"/>
    <mergeCell ref="L101:O101"/>
    <mergeCell ref="P101:Q101"/>
    <mergeCell ref="R101:S101"/>
    <mergeCell ref="T101:U101"/>
    <mergeCell ref="V101:W101"/>
    <mergeCell ref="X101:Y101"/>
    <mergeCell ref="Z101:AB101"/>
    <mergeCell ref="L100:O100"/>
    <mergeCell ref="P100:Q100"/>
    <mergeCell ref="R100:S100"/>
    <mergeCell ref="T100:U100"/>
    <mergeCell ref="V100:W100"/>
    <mergeCell ref="A100:B100"/>
    <mergeCell ref="C100:D100"/>
    <mergeCell ref="E100:F100"/>
    <mergeCell ref="G100:I100"/>
    <mergeCell ref="J100:K100"/>
    <mergeCell ref="X102:Y102"/>
    <mergeCell ref="Z102:AB102"/>
    <mergeCell ref="A103:B103"/>
    <mergeCell ref="C103:D103"/>
    <mergeCell ref="E103:F103"/>
    <mergeCell ref="G103:I103"/>
    <mergeCell ref="J103:K103"/>
    <mergeCell ref="L103:O103"/>
    <mergeCell ref="P103:Q103"/>
    <mergeCell ref="R103:S103"/>
    <mergeCell ref="T103:U103"/>
    <mergeCell ref="V103:W103"/>
    <mergeCell ref="X103:Y103"/>
    <mergeCell ref="Z103:AB103"/>
    <mergeCell ref="L102:O102"/>
    <mergeCell ref="P102:Q102"/>
    <mergeCell ref="R102:S102"/>
    <mergeCell ref="T102:U102"/>
    <mergeCell ref="V102:W102"/>
    <mergeCell ref="A102:B102"/>
    <mergeCell ref="C102:D102"/>
    <mergeCell ref="E102:F102"/>
    <mergeCell ref="G102:I102"/>
    <mergeCell ref="J102:K102"/>
    <mergeCell ref="X104:Y104"/>
    <mergeCell ref="Z104:AB104"/>
    <mergeCell ref="A105:B105"/>
    <mergeCell ref="C105:D105"/>
    <mergeCell ref="E105:F105"/>
    <mergeCell ref="G105:I105"/>
    <mergeCell ref="J105:K105"/>
    <mergeCell ref="L105:O105"/>
    <mergeCell ref="P105:Q105"/>
    <mergeCell ref="R105:S105"/>
    <mergeCell ref="T105:U105"/>
    <mergeCell ref="V105:W105"/>
    <mergeCell ref="X105:Y105"/>
    <mergeCell ref="Z105:AB105"/>
    <mergeCell ref="L104:O104"/>
    <mergeCell ref="P104:Q104"/>
    <mergeCell ref="R104:S104"/>
    <mergeCell ref="T104:U104"/>
    <mergeCell ref="V104:W104"/>
    <mergeCell ref="A104:B104"/>
    <mergeCell ref="C104:D104"/>
    <mergeCell ref="E104:F104"/>
    <mergeCell ref="G104:I104"/>
    <mergeCell ref="J104:K104"/>
    <mergeCell ref="X106:Y106"/>
    <mergeCell ref="Z106:AB106"/>
    <mergeCell ref="A107:B107"/>
    <mergeCell ref="C107:D107"/>
    <mergeCell ref="E107:F107"/>
    <mergeCell ref="G107:I107"/>
    <mergeCell ref="J107:K107"/>
    <mergeCell ref="L107:O107"/>
    <mergeCell ref="P107:Q107"/>
    <mergeCell ref="R107:S107"/>
    <mergeCell ref="T107:U107"/>
    <mergeCell ref="V107:W107"/>
    <mergeCell ref="X107:Y107"/>
    <mergeCell ref="Z107:AB107"/>
    <mergeCell ref="L106:O106"/>
    <mergeCell ref="P106:Q106"/>
    <mergeCell ref="R106:S106"/>
    <mergeCell ref="T106:U106"/>
    <mergeCell ref="V106:W106"/>
    <mergeCell ref="A106:B106"/>
    <mergeCell ref="C106:D106"/>
    <mergeCell ref="E106:F106"/>
    <mergeCell ref="G106:I106"/>
    <mergeCell ref="J106:K106"/>
    <mergeCell ref="X108:Y108"/>
    <mergeCell ref="Z108:AB108"/>
    <mergeCell ref="A109:B109"/>
    <mergeCell ref="C109:D109"/>
    <mergeCell ref="E109:F109"/>
    <mergeCell ref="G109:I109"/>
    <mergeCell ref="J109:K109"/>
    <mergeCell ref="L109:O109"/>
    <mergeCell ref="P109:Q109"/>
    <mergeCell ref="R109:S109"/>
    <mergeCell ref="T109:U109"/>
    <mergeCell ref="V109:W109"/>
    <mergeCell ref="X109:Y109"/>
    <mergeCell ref="Z109:AB109"/>
    <mergeCell ref="L108:O108"/>
    <mergeCell ref="P108:Q108"/>
    <mergeCell ref="R108:S108"/>
    <mergeCell ref="T108:U108"/>
    <mergeCell ref="V108:W108"/>
    <mergeCell ref="A108:B108"/>
    <mergeCell ref="C108:D108"/>
    <mergeCell ref="E108:F108"/>
    <mergeCell ref="G108:I108"/>
    <mergeCell ref="J108:K108"/>
    <mergeCell ref="X110:Y110"/>
    <mergeCell ref="Z110:AB110"/>
    <mergeCell ref="A111:B111"/>
    <mergeCell ref="C111:D111"/>
    <mergeCell ref="E111:F111"/>
    <mergeCell ref="G111:I111"/>
    <mergeCell ref="J111:K111"/>
    <mergeCell ref="L111:O111"/>
    <mergeCell ref="P111:Q111"/>
    <mergeCell ref="R111:S111"/>
    <mergeCell ref="T111:U111"/>
    <mergeCell ref="V111:W111"/>
    <mergeCell ref="X111:Y111"/>
    <mergeCell ref="Z111:AB111"/>
    <mergeCell ref="L110:O110"/>
    <mergeCell ref="P110:Q110"/>
    <mergeCell ref="R110:S110"/>
    <mergeCell ref="T110:U110"/>
    <mergeCell ref="V110:W110"/>
    <mergeCell ref="A110:B110"/>
    <mergeCell ref="C110:D110"/>
    <mergeCell ref="E110:F110"/>
    <mergeCell ref="G110:I110"/>
    <mergeCell ref="J110:K110"/>
    <mergeCell ref="X112:Y112"/>
    <mergeCell ref="Z112:AB112"/>
    <mergeCell ref="A113:B113"/>
    <mergeCell ref="C113:D113"/>
    <mergeCell ref="E113:F113"/>
    <mergeCell ref="G113:I113"/>
    <mergeCell ref="J113:K113"/>
    <mergeCell ref="L113:O113"/>
    <mergeCell ref="P113:Q113"/>
    <mergeCell ref="R113:S113"/>
    <mergeCell ref="T113:U113"/>
    <mergeCell ref="V113:W113"/>
    <mergeCell ref="X113:Y113"/>
    <mergeCell ref="Z113:AB113"/>
    <mergeCell ref="L112:O112"/>
    <mergeCell ref="P112:Q112"/>
    <mergeCell ref="R112:S112"/>
    <mergeCell ref="T112:U112"/>
    <mergeCell ref="V112:W112"/>
    <mergeCell ref="A112:B112"/>
    <mergeCell ref="C112:D112"/>
    <mergeCell ref="E112:F112"/>
    <mergeCell ref="G112:I112"/>
    <mergeCell ref="J112:K112"/>
    <mergeCell ref="X114:Y114"/>
    <mergeCell ref="Z114:AB114"/>
    <mergeCell ref="A115:B115"/>
    <mergeCell ref="C115:D115"/>
    <mergeCell ref="E115:F115"/>
    <mergeCell ref="G115:I115"/>
    <mergeCell ref="J115:K115"/>
    <mergeCell ref="L115:O115"/>
    <mergeCell ref="P115:Q115"/>
    <mergeCell ref="R115:S115"/>
    <mergeCell ref="T115:U115"/>
    <mergeCell ref="V115:W115"/>
    <mergeCell ref="X115:Y115"/>
    <mergeCell ref="Z115:AB115"/>
    <mergeCell ref="L114:O114"/>
    <mergeCell ref="P114:Q114"/>
    <mergeCell ref="R114:S114"/>
    <mergeCell ref="T114:U114"/>
    <mergeCell ref="V114:W114"/>
    <mergeCell ref="A114:B114"/>
    <mergeCell ref="C114:D114"/>
    <mergeCell ref="E114:F114"/>
    <mergeCell ref="G114:I114"/>
    <mergeCell ref="J114:K114"/>
    <mergeCell ref="R118:S118"/>
    <mergeCell ref="T118:U118"/>
    <mergeCell ref="V118:W118"/>
    <mergeCell ref="A118:B118"/>
    <mergeCell ref="C118:D118"/>
    <mergeCell ref="E118:F118"/>
    <mergeCell ref="G118:I118"/>
    <mergeCell ref="J118:K118"/>
    <mergeCell ref="X116:Y116"/>
    <mergeCell ref="Z116:AB116"/>
    <mergeCell ref="A117:B117"/>
    <mergeCell ref="C117:D117"/>
    <mergeCell ref="E117:F117"/>
    <mergeCell ref="G117:I117"/>
    <mergeCell ref="J117:K117"/>
    <mergeCell ref="L117:O117"/>
    <mergeCell ref="P117:Q117"/>
    <mergeCell ref="R117:S117"/>
    <mergeCell ref="T117:U117"/>
    <mergeCell ref="V117:W117"/>
    <mergeCell ref="X117:Y117"/>
    <mergeCell ref="Z117:AB117"/>
    <mergeCell ref="L116:O116"/>
    <mergeCell ref="P116:Q116"/>
    <mergeCell ref="R116:S116"/>
    <mergeCell ref="T116:U116"/>
    <mergeCell ref="V116:W116"/>
    <mergeCell ref="A116:B116"/>
    <mergeCell ref="C116:D116"/>
    <mergeCell ref="E116:F116"/>
    <mergeCell ref="G116:I116"/>
    <mergeCell ref="J116:K116"/>
    <mergeCell ref="X120:Y120"/>
    <mergeCell ref="Z120:AB120"/>
    <mergeCell ref="A121:L121"/>
    <mergeCell ref="AA121:AA123"/>
    <mergeCell ref="A122:Z122"/>
    <mergeCell ref="A123:L123"/>
    <mergeCell ref="L120:O120"/>
    <mergeCell ref="P120:Q120"/>
    <mergeCell ref="R120:S120"/>
    <mergeCell ref="T120:U120"/>
    <mergeCell ref="V120:W120"/>
    <mergeCell ref="A120:B120"/>
    <mergeCell ref="C120:D120"/>
    <mergeCell ref="E120:F120"/>
    <mergeCell ref="G120:I120"/>
    <mergeCell ref="J120:K120"/>
    <mergeCell ref="X118:Y118"/>
    <mergeCell ref="Z118:AB118"/>
    <mergeCell ref="A119:B119"/>
    <mergeCell ref="C119:D119"/>
    <mergeCell ref="E119:F119"/>
    <mergeCell ref="G119:I119"/>
    <mergeCell ref="J119:K119"/>
    <mergeCell ref="L119:O119"/>
    <mergeCell ref="P119:Q119"/>
    <mergeCell ref="R119:S119"/>
    <mergeCell ref="T119:U119"/>
    <mergeCell ref="V119:W119"/>
    <mergeCell ref="X119:Y119"/>
    <mergeCell ref="Z119:AB119"/>
    <mergeCell ref="L118:O118"/>
    <mergeCell ref="P118:Q118"/>
    <mergeCell ref="U126:V126"/>
    <mergeCell ref="W126:X126"/>
    <mergeCell ref="E126:F126"/>
    <mergeCell ref="G126:I126"/>
    <mergeCell ref="J126:K126"/>
    <mergeCell ref="L124:L125"/>
    <mergeCell ref="M124:N124"/>
    <mergeCell ref="O124:O125"/>
    <mergeCell ref="Q124:Q125"/>
    <mergeCell ref="M125:N125"/>
    <mergeCell ref="A124:B125"/>
    <mergeCell ref="C124:D125"/>
    <mergeCell ref="E124:E125"/>
    <mergeCell ref="G124:G125"/>
    <mergeCell ref="H124:I124"/>
    <mergeCell ref="J124:J125"/>
    <mergeCell ref="H125:I125"/>
    <mergeCell ref="U132:V132"/>
    <mergeCell ref="W132:X132"/>
    <mergeCell ref="E132:F132"/>
    <mergeCell ref="G132:I132"/>
    <mergeCell ref="J132:K132"/>
    <mergeCell ref="A130:B130"/>
    <mergeCell ref="C130:D130"/>
    <mergeCell ref="L130:N130"/>
    <mergeCell ref="O130:P130"/>
    <mergeCell ref="Q130:R130"/>
    <mergeCell ref="S130:T130"/>
    <mergeCell ref="U130:V130"/>
    <mergeCell ref="W130:X130"/>
    <mergeCell ref="E130:F130"/>
    <mergeCell ref="G130:I130"/>
    <mergeCell ref="J130:K130"/>
    <mergeCell ref="A128:B128"/>
    <mergeCell ref="C128:D128"/>
    <mergeCell ref="L128:N128"/>
    <mergeCell ref="O128:P128"/>
    <mergeCell ref="Q128:R128"/>
    <mergeCell ref="S128:T128"/>
    <mergeCell ref="U128:V128"/>
    <mergeCell ref="W128:X128"/>
    <mergeCell ref="E128:F128"/>
    <mergeCell ref="G128:I128"/>
    <mergeCell ref="J128:K128"/>
    <mergeCell ref="U138:V138"/>
    <mergeCell ref="W138:X138"/>
    <mergeCell ref="E138:F138"/>
    <mergeCell ref="G138:I138"/>
    <mergeCell ref="J138:K138"/>
    <mergeCell ref="A136:B136"/>
    <mergeCell ref="C136:D136"/>
    <mergeCell ref="L136:N136"/>
    <mergeCell ref="O136:P136"/>
    <mergeCell ref="Q136:R136"/>
    <mergeCell ref="S136:T136"/>
    <mergeCell ref="U136:V136"/>
    <mergeCell ref="W136:X136"/>
    <mergeCell ref="E136:F136"/>
    <mergeCell ref="G136:I136"/>
    <mergeCell ref="J136:K136"/>
    <mergeCell ref="A134:B134"/>
    <mergeCell ref="C134:D134"/>
    <mergeCell ref="L134:N134"/>
    <mergeCell ref="O134:P134"/>
    <mergeCell ref="Q134:R134"/>
    <mergeCell ref="S134:T134"/>
    <mergeCell ref="U134:V134"/>
    <mergeCell ref="W134:X134"/>
    <mergeCell ref="E134:F134"/>
    <mergeCell ref="G134:I134"/>
    <mergeCell ref="J134:K134"/>
    <mergeCell ref="U144:V144"/>
    <mergeCell ref="W144:X144"/>
    <mergeCell ref="E144:F144"/>
    <mergeCell ref="G144:I144"/>
    <mergeCell ref="J144:K144"/>
    <mergeCell ref="A142:B142"/>
    <mergeCell ref="C142:D142"/>
    <mergeCell ref="L142:N142"/>
    <mergeCell ref="O142:P142"/>
    <mergeCell ref="Q142:R142"/>
    <mergeCell ref="S142:T142"/>
    <mergeCell ref="U142:V142"/>
    <mergeCell ref="W142:X142"/>
    <mergeCell ref="E142:F142"/>
    <mergeCell ref="G142:I142"/>
    <mergeCell ref="J142:K142"/>
    <mergeCell ref="A140:B140"/>
    <mergeCell ref="C140:D140"/>
    <mergeCell ref="L140:N140"/>
    <mergeCell ref="O140:P140"/>
    <mergeCell ref="Q140:R140"/>
    <mergeCell ref="S140:T140"/>
    <mergeCell ref="U140:V140"/>
    <mergeCell ref="W140:X140"/>
    <mergeCell ref="E140:F140"/>
    <mergeCell ref="G140:I140"/>
    <mergeCell ref="J140:K140"/>
    <mergeCell ref="U150:V150"/>
    <mergeCell ref="W150:X150"/>
    <mergeCell ref="E150:F150"/>
    <mergeCell ref="G150:I150"/>
    <mergeCell ref="J150:K150"/>
    <mergeCell ref="A148:B148"/>
    <mergeCell ref="C148:D148"/>
    <mergeCell ref="L148:N148"/>
    <mergeCell ref="O148:P148"/>
    <mergeCell ref="Q148:R148"/>
    <mergeCell ref="S148:T148"/>
    <mergeCell ref="U148:V148"/>
    <mergeCell ref="W148:X148"/>
    <mergeCell ref="E148:F148"/>
    <mergeCell ref="G148:I148"/>
    <mergeCell ref="J148:K148"/>
    <mergeCell ref="A146:B146"/>
    <mergeCell ref="C146:D146"/>
    <mergeCell ref="L146:N146"/>
    <mergeCell ref="O146:P146"/>
    <mergeCell ref="Q146:R146"/>
    <mergeCell ref="S146:T146"/>
    <mergeCell ref="U146:V146"/>
    <mergeCell ref="W146:X146"/>
    <mergeCell ref="E146:F146"/>
    <mergeCell ref="G146:I146"/>
    <mergeCell ref="J146:K146"/>
    <mergeCell ref="U156:V156"/>
    <mergeCell ref="W156:X156"/>
    <mergeCell ref="E156:F156"/>
    <mergeCell ref="G156:I156"/>
    <mergeCell ref="J156:K156"/>
    <mergeCell ref="A154:B154"/>
    <mergeCell ref="C154:D154"/>
    <mergeCell ref="L154:N154"/>
    <mergeCell ref="O154:P154"/>
    <mergeCell ref="Q154:R154"/>
    <mergeCell ref="S154:T154"/>
    <mergeCell ref="U154:V154"/>
    <mergeCell ref="W154:X154"/>
    <mergeCell ref="E154:F154"/>
    <mergeCell ref="G154:I154"/>
    <mergeCell ref="J154:K154"/>
    <mergeCell ref="A152:B152"/>
    <mergeCell ref="C152:D152"/>
    <mergeCell ref="L152:N152"/>
    <mergeCell ref="O152:P152"/>
    <mergeCell ref="Q152:R152"/>
    <mergeCell ref="S152:T152"/>
    <mergeCell ref="U152:V152"/>
    <mergeCell ref="W152:X152"/>
    <mergeCell ref="E152:F152"/>
    <mergeCell ref="G152:I152"/>
    <mergeCell ref="J152:K152"/>
    <mergeCell ref="U162:V162"/>
    <mergeCell ref="W162:X162"/>
    <mergeCell ref="E162:F162"/>
    <mergeCell ref="G162:I162"/>
    <mergeCell ref="J162:K162"/>
    <mergeCell ref="A160:B160"/>
    <mergeCell ref="C160:D160"/>
    <mergeCell ref="L160:N160"/>
    <mergeCell ref="O160:P160"/>
    <mergeCell ref="Q160:R160"/>
    <mergeCell ref="S160:T160"/>
    <mergeCell ref="U160:V160"/>
    <mergeCell ref="W160:X160"/>
    <mergeCell ref="E160:F160"/>
    <mergeCell ref="G160:I160"/>
    <mergeCell ref="J160:K160"/>
    <mergeCell ref="A158:B158"/>
    <mergeCell ref="C158:D158"/>
    <mergeCell ref="L158:N158"/>
    <mergeCell ref="O158:P158"/>
    <mergeCell ref="Q158:R158"/>
    <mergeCell ref="S158:T158"/>
    <mergeCell ref="U158:V158"/>
    <mergeCell ref="W158:X158"/>
    <mergeCell ref="E158:F158"/>
    <mergeCell ref="G158:I158"/>
    <mergeCell ref="J158:K158"/>
    <mergeCell ref="U168:V168"/>
    <mergeCell ref="W168:X168"/>
    <mergeCell ref="E168:F168"/>
    <mergeCell ref="G168:I168"/>
    <mergeCell ref="J168:K168"/>
    <mergeCell ref="A166:B166"/>
    <mergeCell ref="C166:D166"/>
    <mergeCell ref="L166:N166"/>
    <mergeCell ref="O166:P166"/>
    <mergeCell ref="Q166:R166"/>
    <mergeCell ref="S166:T166"/>
    <mergeCell ref="U166:V166"/>
    <mergeCell ref="W166:X166"/>
    <mergeCell ref="E166:F166"/>
    <mergeCell ref="G166:I166"/>
    <mergeCell ref="J166:K166"/>
    <mergeCell ref="A164:B164"/>
    <mergeCell ref="C164:D164"/>
    <mergeCell ref="L164:N164"/>
    <mergeCell ref="O164:P164"/>
    <mergeCell ref="Q164:R164"/>
    <mergeCell ref="S164:T164"/>
    <mergeCell ref="U164:V164"/>
    <mergeCell ref="W164:X164"/>
    <mergeCell ref="E164:F164"/>
    <mergeCell ref="G164:I164"/>
    <mergeCell ref="J164:K164"/>
    <mergeCell ref="U174:V174"/>
    <mergeCell ref="W174:X174"/>
    <mergeCell ref="E174:F174"/>
    <mergeCell ref="G174:I174"/>
    <mergeCell ref="J174:K174"/>
    <mergeCell ref="A172:B172"/>
    <mergeCell ref="C172:D172"/>
    <mergeCell ref="L172:N172"/>
    <mergeCell ref="O172:P172"/>
    <mergeCell ref="Q172:R172"/>
    <mergeCell ref="S172:T172"/>
    <mergeCell ref="U172:V172"/>
    <mergeCell ref="W172:X172"/>
    <mergeCell ref="E172:F172"/>
    <mergeCell ref="G172:I172"/>
    <mergeCell ref="J172:K172"/>
    <mergeCell ref="A170:B170"/>
    <mergeCell ref="C170:D170"/>
    <mergeCell ref="L170:N170"/>
    <mergeCell ref="O170:P170"/>
    <mergeCell ref="Q170:R170"/>
    <mergeCell ref="S170:T170"/>
    <mergeCell ref="U170:V170"/>
    <mergeCell ref="W170:X170"/>
    <mergeCell ref="E170:F170"/>
    <mergeCell ref="G170:I170"/>
    <mergeCell ref="J170:K170"/>
    <mergeCell ref="U180:V180"/>
    <mergeCell ref="W180:X180"/>
    <mergeCell ref="E180:F180"/>
    <mergeCell ref="G180:I180"/>
    <mergeCell ref="J180:K180"/>
    <mergeCell ref="A178:B178"/>
    <mergeCell ref="C178:D178"/>
    <mergeCell ref="L178:N178"/>
    <mergeCell ref="O178:P178"/>
    <mergeCell ref="Q178:R178"/>
    <mergeCell ref="S178:T178"/>
    <mergeCell ref="U178:V178"/>
    <mergeCell ref="W178:X178"/>
    <mergeCell ref="E178:F178"/>
    <mergeCell ref="G178:I178"/>
    <mergeCell ref="J178:K178"/>
    <mergeCell ref="A176:B176"/>
    <mergeCell ref="C176:D176"/>
    <mergeCell ref="L176:N176"/>
    <mergeCell ref="O176:P176"/>
    <mergeCell ref="Q176:R176"/>
    <mergeCell ref="S176:T176"/>
    <mergeCell ref="U176:V176"/>
    <mergeCell ref="W176:X176"/>
    <mergeCell ref="E176:F176"/>
    <mergeCell ref="G176:I176"/>
    <mergeCell ref="J176:K176"/>
    <mergeCell ref="U186:V186"/>
    <mergeCell ref="W186:X186"/>
    <mergeCell ref="E186:F186"/>
    <mergeCell ref="G186:I186"/>
    <mergeCell ref="J186:K186"/>
    <mergeCell ref="A184:B184"/>
    <mergeCell ref="C184:D184"/>
    <mergeCell ref="L184:N184"/>
    <mergeCell ref="O184:P184"/>
    <mergeCell ref="Q184:R184"/>
    <mergeCell ref="S184:T184"/>
    <mergeCell ref="U184:V184"/>
    <mergeCell ref="W184:X184"/>
    <mergeCell ref="E184:F184"/>
    <mergeCell ref="G184:I184"/>
    <mergeCell ref="J184:K184"/>
    <mergeCell ref="A182:B182"/>
    <mergeCell ref="C182:D182"/>
    <mergeCell ref="L182:N182"/>
    <mergeCell ref="O182:P182"/>
    <mergeCell ref="Q182:R182"/>
    <mergeCell ref="S182:T182"/>
    <mergeCell ref="U182:V182"/>
    <mergeCell ref="W182:X182"/>
    <mergeCell ref="E182:F182"/>
    <mergeCell ref="G182:I182"/>
    <mergeCell ref="J182:K182"/>
    <mergeCell ref="J192:K192"/>
    <mergeCell ref="A190:B190"/>
    <mergeCell ref="C190:D190"/>
    <mergeCell ref="L190:N190"/>
    <mergeCell ref="O190:P190"/>
    <mergeCell ref="Q190:R190"/>
    <mergeCell ref="S190:T190"/>
    <mergeCell ref="U190:V190"/>
    <mergeCell ref="W190:X190"/>
    <mergeCell ref="E190:F190"/>
    <mergeCell ref="G190:I190"/>
    <mergeCell ref="J190:K190"/>
    <mergeCell ref="A188:B188"/>
    <mergeCell ref="C188:D188"/>
    <mergeCell ref="L188:N188"/>
    <mergeCell ref="O188:P188"/>
    <mergeCell ref="Q188:R188"/>
    <mergeCell ref="S188:T188"/>
    <mergeCell ref="U188:V188"/>
    <mergeCell ref="W188:X188"/>
    <mergeCell ref="E188:F188"/>
    <mergeCell ref="G188:I188"/>
    <mergeCell ref="J188:K188"/>
    <mergeCell ref="S124:S125"/>
    <mergeCell ref="U124:U125"/>
    <mergeCell ref="W124:W125"/>
    <mergeCell ref="Y124:Y125"/>
    <mergeCell ref="Z124:AA124"/>
    <mergeCell ref="Z125:AA125"/>
    <mergeCell ref="A196:B196"/>
    <mergeCell ref="C196:D196"/>
    <mergeCell ref="L196:N196"/>
    <mergeCell ref="O196:P196"/>
    <mergeCell ref="Q196:R196"/>
    <mergeCell ref="S196:T196"/>
    <mergeCell ref="U196:V196"/>
    <mergeCell ref="W196:X196"/>
    <mergeCell ref="E196:F196"/>
    <mergeCell ref="G196:I196"/>
    <mergeCell ref="J196:K196"/>
    <mergeCell ref="A194:B194"/>
    <mergeCell ref="C194:D194"/>
    <mergeCell ref="L194:N194"/>
    <mergeCell ref="O194:P194"/>
    <mergeCell ref="Q194:R194"/>
    <mergeCell ref="S194:T194"/>
    <mergeCell ref="U194:V194"/>
    <mergeCell ref="W194:X194"/>
    <mergeCell ref="E194:F194"/>
    <mergeCell ref="G194:I194"/>
    <mergeCell ref="J194:K194"/>
    <mergeCell ref="A192:B192"/>
    <mergeCell ref="C192:D192"/>
    <mergeCell ref="L192:N192"/>
    <mergeCell ref="O192:P192"/>
    <mergeCell ref="Y128:AA128"/>
    <mergeCell ref="A129:B129"/>
    <mergeCell ref="C129:D129"/>
    <mergeCell ref="E129:F129"/>
    <mergeCell ref="G129:I129"/>
    <mergeCell ref="J129:K129"/>
    <mergeCell ref="L129:N129"/>
    <mergeCell ref="O129:P129"/>
    <mergeCell ref="Q129:R129"/>
    <mergeCell ref="S129:T129"/>
    <mergeCell ref="U129:V129"/>
    <mergeCell ref="W129:X129"/>
    <mergeCell ref="Y129:AA129"/>
    <mergeCell ref="Y126:AA126"/>
    <mergeCell ref="A127:B127"/>
    <mergeCell ref="C127:D127"/>
    <mergeCell ref="E127:F127"/>
    <mergeCell ref="G127:I127"/>
    <mergeCell ref="J127:K127"/>
    <mergeCell ref="L127:N127"/>
    <mergeCell ref="O127:P127"/>
    <mergeCell ref="Q127:R127"/>
    <mergeCell ref="S127:T127"/>
    <mergeCell ref="U127:V127"/>
    <mergeCell ref="W127:X127"/>
    <mergeCell ref="Y127:AA127"/>
    <mergeCell ref="A126:B126"/>
    <mergeCell ref="C126:D126"/>
    <mergeCell ref="L126:N126"/>
    <mergeCell ref="O126:P126"/>
    <mergeCell ref="Q126:R126"/>
    <mergeCell ref="S126:T126"/>
    <mergeCell ref="Y132:AA132"/>
    <mergeCell ref="A133:B133"/>
    <mergeCell ref="C133:D133"/>
    <mergeCell ref="E133:F133"/>
    <mergeCell ref="G133:I133"/>
    <mergeCell ref="J133:K133"/>
    <mergeCell ref="L133:N133"/>
    <mergeCell ref="O133:P133"/>
    <mergeCell ref="Q133:R133"/>
    <mergeCell ref="S133:T133"/>
    <mergeCell ref="U133:V133"/>
    <mergeCell ref="W133:X133"/>
    <mergeCell ref="Y133:AA133"/>
    <mergeCell ref="Y130:AA130"/>
    <mergeCell ref="A131:B131"/>
    <mergeCell ref="C131:D131"/>
    <mergeCell ref="E131:F131"/>
    <mergeCell ref="G131:I131"/>
    <mergeCell ref="J131:K131"/>
    <mergeCell ref="L131:N131"/>
    <mergeCell ref="O131:P131"/>
    <mergeCell ref="Q131:R131"/>
    <mergeCell ref="S131:T131"/>
    <mergeCell ref="U131:V131"/>
    <mergeCell ref="W131:X131"/>
    <mergeCell ref="Y131:AA131"/>
    <mergeCell ref="A132:B132"/>
    <mergeCell ref="C132:D132"/>
    <mergeCell ref="L132:N132"/>
    <mergeCell ref="O132:P132"/>
    <mergeCell ref="Q132:R132"/>
    <mergeCell ref="S132:T132"/>
    <mergeCell ref="Y136:AA136"/>
    <mergeCell ref="A137:B137"/>
    <mergeCell ref="C137:D137"/>
    <mergeCell ref="E137:F137"/>
    <mergeCell ref="G137:I137"/>
    <mergeCell ref="J137:K137"/>
    <mergeCell ref="L137:N137"/>
    <mergeCell ref="O137:P137"/>
    <mergeCell ref="Q137:R137"/>
    <mergeCell ref="S137:T137"/>
    <mergeCell ref="U137:V137"/>
    <mergeCell ref="W137:X137"/>
    <mergeCell ref="Y137:AA137"/>
    <mergeCell ref="Y134:AA134"/>
    <mergeCell ref="A135:B135"/>
    <mergeCell ref="C135:D135"/>
    <mergeCell ref="E135:F135"/>
    <mergeCell ref="G135:I135"/>
    <mergeCell ref="J135:K135"/>
    <mergeCell ref="L135:N135"/>
    <mergeCell ref="O135:P135"/>
    <mergeCell ref="Q135:R135"/>
    <mergeCell ref="S135:T135"/>
    <mergeCell ref="U135:V135"/>
    <mergeCell ref="W135:X135"/>
    <mergeCell ref="Y135:AA135"/>
    <mergeCell ref="Y140:AA140"/>
    <mergeCell ref="A141:B141"/>
    <mergeCell ref="C141:D141"/>
    <mergeCell ref="E141:F141"/>
    <mergeCell ref="G141:I141"/>
    <mergeCell ref="J141:K141"/>
    <mergeCell ref="L141:N141"/>
    <mergeCell ref="O141:P141"/>
    <mergeCell ref="Q141:R141"/>
    <mergeCell ref="S141:T141"/>
    <mergeCell ref="U141:V141"/>
    <mergeCell ref="W141:X141"/>
    <mergeCell ref="Y141:AA141"/>
    <mergeCell ref="Y138:AA138"/>
    <mergeCell ref="A139:B139"/>
    <mergeCell ref="C139:D139"/>
    <mergeCell ref="E139:F139"/>
    <mergeCell ref="G139:I139"/>
    <mergeCell ref="J139:K139"/>
    <mergeCell ref="L139:N139"/>
    <mergeCell ref="O139:P139"/>
    <mergeCell ref="Q139:R139"/>
    <mergeCell ref="S139:T139"/>
    <mergeCell ref="U139:V139"/>
    <mergeCell ref="W139:X139"/>
    <mergeCell ref="Y139:AA139"/>
    <mergeCell ref="A138:B138"/>
    <mergeCell ref="C138:D138"/>
    <mergeCell ref="L138:N138"/>
    <mergeCell ref="O138:P138"/>
    <mergeCell ref="Q138:R138"/>
    <mergeCell ref="S138:T138"/>
    <mergeCell ref="Y144:AA144"/>
    <mergeCell ref="A145:B145"/>
    <mergeCell ref="C145:D145"/>
    <mergeCell ref="E145:F145"/>
    <mergeCell ref="G145:I145"/>
    <mergeCell ref="J145:K145"/>
    <mergeCell ref="L145:N145"/>
    <mergeCell ref="O145:P145"/>
    <mergeCell ref="Q145:R145"/>
    <mergeCell ref="S145:T145"/>
    <mergeCell ref="U145:V145"/>
    <mergeCell ref="W145:X145"/>
    <mergeCell ref="Y145:AA145"/>
    <mergeCell ref="Y142:AA142"/>
    <mergeCell ref="A143:B143"/>
    <mergeCell ref="C143:D143"/>
    <mergeCell ref="E143:F143"/>
    <mergeCell ref="G143:I143"/>
    <mergeCell ref="J143:K143"/>
    <mergeCell ref="L143:N143"/>
    <mergeCell ref="O143:P143"/>
    <mergeCell ref="Q143:R143"/>
    <mergeCell ref="S143:T143"/>
    <mergeCell ref="U143:V143"/>
    <mergeCell ref="W143:X143"/>
    <mergeCell ref="Y143:AA143"/>
    <mergeCell ref="A144:B144"/>
    <mergeCell ref="C144:D144"/>
    <mergeCell ref="L144:N144"/>
    <mergeCell ref="O144:P144"/>
    <mergeCell ref="Q144:R144"/>
    <mergeCell ref="S144:T144"/>
    <mergeCell ref="Y148:AA148"/>
    <mergeCell ref="A149:B149"/>
    <mergeCell ref="C149:D149"/>
    <mergeCell ref="E149:F149"/>
    <mergeCell ref="G149:I149"/>
    <mergeCell ref="J149:K149"/>
    <mergeCell ref="L149:N149"/>
    <mergeCell ref="O149:P149"/>
    <mergeCell ref="Q149:R149"/>
    <mergeCell ref="S149:T149"/>
    <mergeCell ref="U149:V149"/>
    <mergeCell ref="W149:X149"/>
    <mergeCell ref="Y149:AA149"/>
    <mergeCell ref="Y146:AA146"/>
    <mergeCell ref="A147:B147"/>
    <mergeCell ref="C147:D147"/>
    <mergeCell ref="E147:F147"/>
    <mergeCell ref="G147:I147"/>
    <mergeCell ref="J147:K147"/>
    <mergeCell ref="L147:N147"/>
    <mergeCell ref="O147:P147"/>
    <mergeCell ref="Q147:R147"/>
    <mergeCell ref="S147:T147"/>
    <mergeCell ref="U147:V147"/>
    <mergeCell ref="W147:X147"/>
    <mergeCell ref="Y147:AA147"/>
    <mergeCell ref="Y152:AA152"/>
    <mergeCell ref="A153:B153"/>
    <mergeCell ref="C153:D153"/>
    <mergeCell ref="E153:F153"/>
    <mergeCell ref="G153:I153"/>
    <mergeCell ref="J153:K153"/>
    <mergeCell ref="L153:N153"/>
    <mergeCell ref="O153:P153"/>
    <mergeCell ref="Q153:R153"/>
    <mergeCell ref="S153:T153"/>
    <mergeCell ref="U153:V153"/>
    <mergeCell ref="W153:X153"/>
    <mergeCell ref="Y153:AA153"/>
    <mergeCell ref="Y150:AA150"/>
    <mergeCell ref="A151:B151"/>
    <mergeCell ref="C151:D151"/>
    <mergeCell ref="E151:F151"/>
    <mergeCell ref="G151:I151"/>
    <mergeCell ref="J151:K151"/>
    <mergeCell ref="L151:N151"/>
    <mergeCell ref="O151:P151"/>
    <mergeCell ref="Q151:R151"/>
    <mergeCell ref="S151:T151"/>
    <mergeCell ref="U151:V151"/>
    <mergeCell ref="W151:X151"/>
    <mergeCell ref="Y151:AA151"/>
    <mergeCell ref="A150:B150"/>
    <mergeCell ref="C150:D150"/>
    <mergeCell ref="L150:N150"/>
    <mergeCell ref="O150:P150"/>
    <mergeCell ref="Q150:R150"/>
    <mergeCell ref="S150:T150"/>
    <mergeCell ref="Y156:AA156"/>
    <mergeCell ref="A157:B157"/>
    <mergeCell ref="C157:D157"/>
    <mergeCell ref="E157:F157"/>
    <mergeCell ref="G157:I157"/>
    <mergeCell ref="J157:K157"/>
    <mergeCell ref="L157:N157"/>
    <mergeCell ref="O157:P157"/>
    <mergeCell ref="Q157:R157"/>
    <mergeCell ref="S157:T157"/>
    <mergeCell ref="U157:V157"/>
    <mergeCell ref="W157:X157"/>
    <mergeCell ref="Y157:AA157"/>
    <mergeCell ref="Y154:AA154"/>
    <mergeCell ref="A155:B155"/>
    <mergeCell ref="C155:D155"/>
    <mergeCell ref="E155:F155"/>
    <mergeCell ref="G155:I155"/>
    <mergeCell ref="J155:K155"/>
    <mergeCell ref="L155:N155"/>
    <mergeCell ref="O155:P155"/>
    <mergeCell ref="Q155:R155"/>
    <mergeCell ref="S155:T155"/>
    <mergeCell ref="U155:V155"/>
    <mergeCell ref="W155:X155"/>
    <mergeCell ref="Y155:AA155"/>
    <mergeCell ref="A156:B156"/>
    <mergeCell ref="C156:D156"/>
    <mergeCell ref="L156:N156"/>
    <mergeCell ref="O156:P156"/>
    <mergeCell ref="Q156:R156"/>
    <mergeCell ref="S156:T156"/>
    <mergeCell ref="Y160:AA160"/>
    <mergeCell ref="A161:B161"/>
    <mergeCell ref="C161:D161"/>
    <mergeCell ref="E161:F161"/>
    <mergeCell ref="G161:I161"/>
    <mergeCell ref="J161:K161"/>
    <mergeCell ref="L161:N161"/>
    <mergeCell ref="O161:P161"/>
    <mergeCell ref="Q161:R161"/>
    <mergeCell ref="S161:T161"/>
    <mergeCell ref="U161:V161"/>
    <mergeCell ref="W161:X161"/>
    <mergeCell ref="Y161:AA161"/>
    <mergeCell ref="Y158:AA158"/>
    <mergeCell ref="A159:B159"/>
    <mergeCell ref="C159:D159"/>
    <mergeCell ref="E159:F159"/>
    <mergeCell ref="G159:I159"/>
    <mergeCell ref="J159:K159"/>
    <mergeCell ref="L159:N159"/>
    <mergeCell ref="O159:P159"/>
    <mergeCell ref="Q159:R159"/>
    <mergeCell ref="S159:T159"/>
    <mergeCell ref="U159:V159"/>
    <mergeCell ref="W159:X159"/>
    <mergeCell ref="Y159:AA159"/>
    <mergeCell ref="Y164:AA164"/>
    <mergeCell ref="A165:B165"/>
    <mergeCell ref="C165:D165"/>
    <mergeCell ref="E165:F165"/>
    <mergeCell ref="G165:I165"/>
    <mergeCell ref="J165:K165"/>
    <mergeCell ref="L165:N165"/>
    <mergeCell ref="O165:P165"/>
    <mergeCell ref="Q165:R165"/>
    <mergeCell ref="S165:T165"/>
    <mergeCell ref="U165:V165"/>
    <mergeCell ref="W165:X165"/>
    <mergeCell ref="Y165:AA165"/>
    <mergeCell ref="Y162:AA162"/>
    <mergeCell ref="A163:B163"/>
    <mergeCell ref="C163:D163"/>
    <mergeCell ref="E163:F163"/>
    <mergeCell ref="G163:I163"/>
    <mergeCell ref="J163:K163"/>
    <mergeCell ref="L163:N163"/>
    <mergeCell ref="O163:P163"/>
    <mergeCell ref="Q163:R163"/>
    <mergeCell ref="S163:T163"/>
    <mergeCell ref="U163:V163"/>
    <mergeCell ref="W163:X163"/>
    <mergeCell ref="Y163:AA163"/>
    <mergeCell ref="A162:B162"/>
    <mergeCell ref="C162:D162"/>
    <mergeCell ref="L162:N162"/>
    <mergeCell ref="O162:P162"/>
    <mergeCell ref="Q162:R162"/>
    <mergeCell ref="S162:T162"/>
    <mergeCell ref="Y168:AA168"/>
    <mergeCell ref="A169:B169"/>
    <mergeCell ref="C169:D169"/>
    <mergeCell ref="E169:F169"/>
    <mergeCell ref="G169:I169"/>
    <mergeCell ref="J169:K169"/>
    <mergeCell ref="L169:N169"/>
    <mergeCell ref="O169:P169"/>
    <mergeCell ref="Q169:R169"/>
    <mergeCell ref="S169:T169"/>
    <mergeCell ref="U169:V169"/>
    <mergeCell ref="W169:X169"/>
    <mergeCell ref="Y169:AA169"/>
    <mergeCell ref="Y166:AA166"/>
    <mergeCell ref="A167:B167"/>
    <mergeCell ref="C167:D167"/>
    <mergeCell ref="E167:F167"/>
    <mergeCell ref="G167:I167"/>
    <mergeCell ref="J167:K167"/>
    <mergeCell ref="L167:N167"/>
    <mergeCell ref="O167:P167"/>
    <mergeCell ref="Q167:R167"/>
    <mergeCell ref="S167:T167"/>
    <mergeCell ref="U167:V167"/>
    <mergeCell ref="W167:X167"/>
    <mergeCell ref="Y167:AA167"/>
    <mergeCell ref="A168:B168"/>
    <mergeCell ref="C168:D168"/>
    <mergeCell ref="L168:N168"/>
    <mergeCell ref="O168:P168"/>
    <mergeCell ref="Q168:R168"/>
    <mergeCell ref="S168:T168"/>
    <mergeCell ref="Y172:AA172"/>
    <mergeCell ref="A173:B173"/>
    <mergeCell ref="C173:D173"/>
    <mergeCell ref="E173:F173"/>
    <mergeCell ref="G173:I173"/>
    <mergeCell ref="J173:K173"/>
    <mergeCell ref="L173:N173"/>
    <mergeCell ref="O173:P173"/>
    <mergeCell ref="Q173:R173"/>
    <mergeCell ref="S173:T173"/>
    <mergeCell ref="U173:V173"/>
    <mergeCell ref="W173:X173"/>
    <mergeCell ref="Y173:AA173"/>
    <mergeCell ref="Y170:AA170"/>
    <mergeCell ref="A171:B171"/>
    <mergeCell ref="C171:D171"/>
    <mergeCell ref="E171:F171"/>
    <mergeCell ref="G171:I171"/>
    <mergeCell ref="J171:K171"/>
    <mergeCell ref="L171:N171"/>
    <mergeCell ref="O171:P171"/>
    <mergeCell ref="Q171:R171"/>
    <mergeCell ref="S171:T171"/>
    <mergeCell ref="U171:V171"/>
    <mergeCell ref="W171:X171"/>
    <mergeCell ref="Y171:AA171"/>
    <mergeCell ref="Y176:AA176"/>
    <mergeCell ref="A177:B177"/>
    <mergeCell ref="C177:D177"/>
    <mergeCell ref="E177:F177"/>
    <mergeCell ref="G177:I177"/>
    <mergeCell ref="J177:K177"/>
    <mergeCell ref="L177:N177"/>
    <mergeCell ref="O177:P177"/>
    <mergeCell ref="Q177:R177"/>
    <mergeCell ref="S177:T177"/>
    <mergeCell ref="U177:V177"/>
    <mergeCell ref="W177:X177"/>
    <mergeCell ref="Y177:AA177"/>
    <mergeCell ref="Y174:AA174"/>
    <mergeCell ref="A175:B175"/>
    <mergeCell ref="C175:D175"/>
    <mergeCell ref="E175:F175"/>
    <mergeCell ref="G175:I175"/>
    <mergeCell ref="J175:K175"/>
    <mergeCell ref="L175:N175"/>
    <mergeCell ref="O175:P175"/>
    <mergeCell ref="Q175:R175"/>
    <mergeCell ref="S175:T175"/>
    <mergeCell ref="U175:V175"/>
    <mergeCell ref="W175:X175"/>
    <mergeCell ref="Y175:AA175"/>
    <mergeCell ref="A174:B174"/>
    <mergeCell ref="C174:D174"/>
    <mergeCell ref="L174:N174"/>
    <mergeCell ref="O174:P174"/>
    <mergeCell ref="Q174:R174"/>
    <mergeCell ref="S174:T174"/>
    <mergeCell ref="Y180:AA180"/>
    <mergeCell ref="A181:B181"/>
    <mergeCell ref="C181:D181"/>
    <mergeCell ref="E181:F181"/>
    <mergeCell ref="G181:I181"/>
    <mergeCell ref="J181:K181"/>
    <mergeCell ref="L181:N181"/>
    <mergeCell ref="O181:P181"/>
    <mergeCell ref="Q181:R181"/>
    <mergeCell ref="S181:T181"/>
    <mergeCell ref="U181:V181"/>
    <mergeCell ref="W181:X181"/>
    <mergeCell ref="Y181:AA181"/>
    <mergeCell ref="Y178:AA178"/>
    <mergeCell ref="A179:B179"/>
    <mergeCell ref="C179:D179"/>
    <mergeCell ref="E179:F179"/>
    <mergeCell ref="G179:I179"/>
    <mergeCell ref="J179:K179"/>
    <mergeCell ref="L179:N179"/>
    <mergeCell ref="O179:P179"/>
    <mergeCell ref="Q179:R179"/>
    <mergeCell ref="S179:T179"/>
    <mergeCell ref="U179:V179"/>
    <mergeCell ref="W179:X179"/>
    <mergeCell ref="Y179:AA179"/>
    <mergeCell ref="A180:B180"/>
    <mergeCell ref="C180:D180"/>
    <mergeCell ref="L180:N180"/>
    <mergeCell ref="O180:P180"/>
    <mergeCell ref="Q180:R180"/>
    <mergeCell ref="S180:T180"/>
    <mergeCell ref="Y184:AA184"/>
    <mergeCell ref="A185:B185"/>
    <mergeCell ref="C185:D185"/>
    <mergeCell ref="E185:F185"/>
    <mergeCell ref="G185:I185"/>
    <mergeCell ref="J185:K185"/>
    <mergeCell ref="L185:N185"/>
    <mergeCell ref="O185:P185"/>
    <mergeCell ref="Q185:R185"/>
    <mergeCell ref="S185:T185"/>
    <mergeCell ref="U185:V185"/>
    <mergeCell ref="W185:X185"/>
    <mergeCell ref="Y185:AA185"/>
    <mergeCell ref="Y182:AA182"/>
    <mergeCell ref="A183:B183"/>
    <mergeCell ref="C183:D183"/>
    <mergeCell ref="E183:F183"/>
    <mergeCell ref="G183:I183"/>
    <mergeCell ref="J183:K183"/>
    <mergeCell ref="L183:N183"/>
    <mergeCell ref="O183:P183"/>
    <mergeCell ref="Q183:R183"/>
    <mergeCell ref="S183:T183"/>
    <mergeCell ref="U183:V183"/>
    <mergeCell ref="W183:X183"/>
    <mergeCell ref="Y183:AA183"/>
    <mergeCell ref="Y188:AA188"/>
    <mergeCell ref="A189:B189"/>
    <mergeCell ref="C189:D189"/>
    <mergeCell ref="E189:F189"/>
    <mergeCell ref="G189:I189"/>
    <mergeCell ref="J189:K189"/>
    <mergeCell ref="L189:N189"/>
    <mergeCell ref="O189:P189"/>
    <mergeCell ref="Q189:R189"/>
    <mergeCell ref="S189:T189"/>
    <mergeCell ref="U189:V189"/>
    <mergeCell ref="W189:X189"/>
    <mergeCell ref="Y189:AA189"/>
    <mergeCell ref="Y186:AA186"/>
    <mergeCell ref="A187:B187"/>
    <mergeCell ref="C187:D187"/>
    <mergeCell ref="E187:F187"/>
    <mergeCell ref="G187:I187"/>
    <mergeCell ref="J187:K187"/>
    <mergeCell ref="L187:N187"/>
    <mergeCell ref="O187:P187"/>
    <mergeCell ref="Q187:R187"/>
    <mergeCell ref="S187:T187"/>
    <mergeCell ref="U187:V187"/>
    <mergeCell ref="W187:X187"/>
    <mergeCell ref="Y187:AA187"/>
    <mergeCell ref="A186:B186"/>
    <mergeCell ref="C186:D186"/>
    <mergeCell ref="L186:N186"/>
    <mergeCell ref="O186:P186"/>
    <mergeCell ref="Q186:R186"/>
    <mergeCell ref="S186:T186"/>
    <mergeCell ref="Y192:AA192"/>
    <mergeCell ref="A193:B193"/>
    <mergeCell ref="C193:D193"/>
    <mergeCell ref="E193:F193"/>
    <mergeCell ref="G193:I193"/>
    <mergeCell ref="J193:K193"/>
    <mergeCell ref="L193:N193"/>
    <mergeCell ref="O193:P193"/>
    <mergeCell ref="Q193:R193"/>
    <mergeCell ref="S193:T193"/>
    <mergeCell ref="U193:V193"/>
    <mergeCell ref="W193:X193"/>
    <mergeCell ref="Y193:AA193"/>
    <mergeCell ref="Y190:AA190"/>
    <mergeCell ref="A191:B191"/>
    <mergeCell ref="C191:D191"/>
    <mergeCell ref="E191:F191"/>
    <mergeCell ref="G191:I191"/>
    <mergeCell ref="J191:K191"/>
    <mergeCell ref="L191:N191"/>
    <mergeCell ref="O191:P191"/>
    <mergeCell ref="Q191:R191"/>
    <mergeCell ref="S191:T191"/>
    <mergeCell ref="U191:V191"/>
    <mergeCell ref="W191:X191"/>
    <mergeCell ref="Y191:AA191"/>
    <mergeCell ref="Q192:R192"/>
    <mergeCell ref="S192:T192"/>
    <mergeCell ref="U192:V192"/>
    <mergeCell ref="W192:X192"/>
    <mergeCell ref="E192:F192"/>
    <mergeCell ref="G192:I192"/>
    <mergeCell ref="Y196:AA196"/>
    <mergeCell ref="A197:B197"/>
    <mergeCell ref="C197:D197"/>
    <mergeCell ref="E197:F197"/>
    <mergeCell ref="G197:I197"/>
    <mergeCell ref="J197:K197"/>
    <mergeCell ref="L197:N197"/>
    <mergeCell ref="O197:P197"/>
    <mergeCell ref="Q197:R197"/>
    <mergeCell ref="S197:T197"/>
    <mergeCell ref="U197:V197"/>
    <mergeCell ref="W197:X197"/>
    <mergeCell ref="Y197:AA197"/>
    <mergeCell ref="Y194:AA194"/>
    <mergeCell ref="A195:B195"/>
    <mergeCell ref="C195:D195"/>
    <mergeCell ref="E195:F195"/>
    <mergeCell ref="G195:I195"/>
    <mergeCell ref="J195:K195"/>
    <mergeCell ref="L195:N195"/>
    <mergeCell ref="O195:P195"/>
    <mergeCell ref="Q195:R195"/>
    <mergeCell ref="S195:T195"/>
    <mergeCell ref="U195:V195"/>
    <mergeCell ref="W195:X195"/>
    <mergeCell ref="Y195:AA1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Bleeker</dc:creator>
  <cp:lastModifiedBy>Evert Jan Stokking</cp:lastModifiedBy>
  <dcterms:created xsi:type="dcterms:W3CDTF">2015-10-21T14:56:14Z</dcterms:created>
  <dcterms:modified xsi:type="dcterms:W3CDTF">2015-10-23T13:54:53Z</dcterms:modified>
</cp:coreProperties>
</file>