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ev\FMT4\FMT4 Data\Belfirst\Francis Boskoen (test december 2015)\"/>
    </mc:Choice>
  </mc:AlternateContent>
  <bookViews>
    <workbookView xWindow="0" yWindow="0" windowWidth="28800" windowHeight="14385"/>
  </bookViews>
  <sheets>
    <sheet name="Page 1" sheetId="1" r:id="rId1"/>
  </sheets>
  <calcPr calcId="152511"/>
</workbook>
</file>

<file path=xl/calcChain.xml><?xml version="1.0" encoding="utf-8"?>
<calcChain xmlns="http://schemas.openxmlformats.org/spreadsheetml/2006/main">
  <c r="AB16" i="1" l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15" i="1"/>
  <c r="AB14" i="1"/>
  <c r="AB12" i="1"/>
  <c r="AB10" i="1"/>
  <c r="AB9" i="1"/>
  <c r="AB8" i="1"/>
</calcChain>
</file>

<file path=xl/sharedStrings.xml><?xml version="1.0" encoding="utf-8"?>
<sst xmlns="http://schemas.openxmlformats.org/spreadsheetml/2006/main" count="204" uniqueCount="153">
  <si>
    <t>BOUW FRANCIS BOSTOEN</t>
  </si>
  <si>
    <t>Resultatenrekening</t>
  </si>
  <si>
    <t>Niet geconsolideerde rekeningen</t>
  </si>
  <si>
    <t>31/12/2014</t>
  </si>
  <si>
    <t>31/12/2013</t>
  </si>
  <si>
    <t>31/12/2012</t>
  </si>
  <si>
    <t>31/12/2011</t>
  </si>
  <si>
    <t>31/12/2010</t>
  </si>
  <si>
    <t>31/12/2009</t>
  </si>
  <si>
    <t>31/12/2008</t>
  </si>
  <si>
    <t>31/12/2007</t>
  </si>
  <si>
    <t>31/12/2006</t>
  </si>
  <si>
    <t>31/12/2005</t>
  </si>
  <si>
    <t>EUR</t>
  </si>
  <si>
    <t xml:space="preserve"> RESULTATENREKENING</t>
  </si>
  <si>
    <t>70/74-60-61</t>
  </si>
  <si>
    <t xml:space="preserve"> Toegevoegde waarde</t>
  </si>
  <si>
    <t>70/74</t>
  </si>
  <si>
    <t xml:space="preserve"> Bedrijfsopbrengsten</t>
  </si>
  <si>
    <t>70</t>
  </si>
  <si>
    <t xml:space="preserve">  Omzet</t>
  </si>
  <si>
    <t>71</t>
  </si>
  <si>
    <t xml:space="preserve">  Toename of afname  in de voorraad afgewerkte goederen, produktie of bestellingen in uitvoering</t>
  </si>
  <si>
    <t>72</t>
  </si>
  <si>
    <t xml:space="preserve">  Geproduceerde vaste activa</t>
  </si>
  <si>
    <t>74</t>
  </si>
  <si>
    <t xml:space="preserve">  Andere bedrijfsopbrengsten</t>
  </si>
  <si>
    <t>60/64</t>
  </si>
  <si>
    <t xml:space="preserve"> Bedrijfskosten</t>
  </si>
  <si>
    <t>60</t>
  </si>
  <si>
    <t xml:space="preserve">  Handelsgoed., grondst. &amp; hulpstuk.</t>
  </si>
  <si>
    <t>600/8</t>
  </si>
  <si>
    <t xml:space="preserve">   Aankopen v. handelsgoederen, grondstoffen &amp; hulpstukken</t>
  </si>
  <si>
    <t>609</t>
  </si>
  <si>
    <t xml:space="preserve">   Toename  of afname  v/d voorraad handelsgoed., grondst. &amp; hulpst.</t>
  </si>
  <si>
    <t>61</t>
  </si>
  <si>
    <t xml:space="preserve">  Diensten en diverse goederen</t>
  </si>
  <si>
    <t>62</t>
  </si>
  <si>
    <t xml:space="preserve">  Bezold., soc. lasten en pensioenen</t>
  </si>
  <si>
    <t>630</t>
  </si>
  <si>
    <t xml:space="preserve">  Afschrijvingen en waardeverminderingen op oprichtingskosten, immateriële en materiële vaste activa</t>
  </si>
  <si>
    <t>631/4</t>
  </si>
  <si>
    <t xml:space="preserve">  Waardeverminderingen op voorraden, bestellingen in uitvoering, handelsvorderingen</t>
  </si>
  <si>
    <t>635/7</t>
  </si>
  <si>
    <t xml:space="preserve">  Voorzieningen voor risico's en kosten</t>
  </si>
  <si>
    <t>640/8</t>
  </si>
  <si>
    <t xml:space="preserve">  Andere bedrijfskosten</t>
  </si>
  <si>
    <t>649</t>
  </si>
  <si>
    <t xml:space="preserve">  Als herstructureringskosten geactiveerde bedrijfskosten</t>
  </si>
  <si>
    <t>9901</t>
  </si>
  <si>
    <t xml:space="preserve"> Bedrijfsresultaat (+/-)</t>
  </si>
  <si>
    <t>75</t>
  </si>
  <si>
    <t xml:space="preserve"> Financïele opbrengsten</t>
  </si>
  <si>
    <t>750</t>
  </si>
  <si>
    <t xml:space="preserve">  Opbrengsten uit fin. vaste activa</t>
  </si>
  <si>
    <t>751</t>
  </si>
  <si>
    <t xml:space="preserve">  Opbrengsten uit vlottende activa</t>
  </si>
  <si>
    <t>752/9</t>
  </si>
  <si>
    <t xml:space="preserve">  Andere financiële opbrengsten</t>
  </si>
  <si>
    <t>65</t>
  </si>
  <si>
    <t xml:space="preserve"> Financiële kosten</t>
  </si>
  <si>
    <t>650</t>
  </si>
  <si>
    <t xml:space="preserve">  Kosten van schulden</t>
  </si>
  <si>
    <t>651</t>
  </si>
  <si>
    <t xml:space="preserve">  Waardeverminderingen op ander vlottende activa dan onder II.E.</t>
  </si>
  <si>
    <t>652/9</t>
  </si>
  <si>
    <t xml:space="preserve">  Andere financiële kosten</t>
  </si>
  <si>
    <t>9902</t>
  </si>
  <si>
    <t xml:space="preserve"> Courant resultaat vóór belasting (+/-)</t>
  </si>
  <si>
    <t>76</t>
  </si>
  <si>
    <t xml:space="preserve"> Uitzonderlijke opbrengsten</t>
  </si>
  <si>
    <t>760</t>
  </si>
  <si>
    <t xml:space="preserve">  Terugnemingen, afschrijvingen en waardeverminderingen op immateriële en materiële vaste activa</t>
  </si>
  <si>
    <t>761</t>
  </si>
  <si>
    <t xml:space="preserve">  Terugneming van waardeverminderingen op financiële vaste activa</t>
  </si>
  <si>
    <t>762</t>
  </si>
  <si>
    <t xml:space="preserve">  Terugneming van voorzieningen voor uitzonderlijke risico's en kosten</t>
  </si>
  <si>
    <t>763</t>
  </si>
  <si>
    <t xml:space="preserve">  Meerwaarde bij realisatie vaste activa</t>
  </si>
  <si>
    <t>764/9</t>
  </si>
  <si>
    <t xml:space="preserve">  Andere uitzonderlijke opbrengsten</t>
  </si>
  <si>
    <t>66</t>
  </si>
  <si>
    <t xml:space="preserve"> Uitzonderlijke kosten</t>
  </si>
  <si>
    <t>n.b.</t>
  </si>
  <si>
    <t>660</t>
  </si>
  <si>
    <t xml:space="preserve">  Uitzonderlijke afschrijvingen en waardeverminderingen op oprichtingskosten, op immateriële en materiële vaste activa</t>
  </si>
  <si>
    <t>661</t>
  </si>
  <si>
    <t xml:space="preserve">  Waardevermind. op financiele vaste activa</t>
  </si>
  <si>
    <t>662</t>
  </si>
  <si>
    <t xml:space="preserve">  Voorzieningen voor uitzonderlijke risico's en kosten</t>
  </si>
  <si>
    <t>663</t>
  </si>
  <si>
    <t xml:space="preserve">  Minderwaarde bij realisatie vaste activa</t>
  </si>
  <si>
    <t>664/8</t>
  </si>
  <si>
    <t xml:space="preserve">  Andere uitzonderlijke kosten</t>
  </si>
  <si>
    <t>669</t>
  </si>
  <si>
    <t>9903</t>
  </si>
  <si>
    <t xml:space="preserve"> Winst (Verlies) rekening voor belasting</t>
  </si>
  <si>
    <t>780</t>
  </si>
  <si>
    <t xml:space="preserve"> Onttrekking aan de uitgestelde belastingen</t>
  </si>
  <si>
    <t>680</t>
  </si>
  <si>
    <t xml:space="preserve"> Overboeking naar de uitgestelde belastingen</t>
  </si>
  <si>
    <t>67/77</t>
  </si>
  <si>
    <t xml:space="preserve"> Belastingen op het resultaat (+/-)</t>
  </si>
  <si>
    <t>670/3</t>
  </si>
  <si>
    <t xml:space="preserve">  Belastingen op het resultaat (+/-)</t>
  </si>
  <si>
    <t>77</t>
  </si>
  <si>
    <t xml:space="preserve">  Regularisering van belastingen &amp; terugnemingen van voorzieningen voor belastingen</t>
  </si>
  <si>
    <t>9904</t>
  </si>
  <si>
    <t xml:space="preserve"> Winst (Verlies) van het boekjaar na belasting (+/-)</t>
  </si>
  <si>
    <t>789</t>
  </si>
  <si>
    <t xml:space="preserve"> Onttrekking aan de belastingvrije reserves</t>
  </si>
  <si>
    <t>689</t>
  </si>
  <si>
    <t xml:space="preserve"> Overboeking naar de belastingvrije reserves</t>
  </si>
  <si>
    <t>9905</t>
  </si>
  <si>
    <t xml:space="preserve"> Te bestemmen winst (verlies) van het boekjaar (+/-)</t>
  </si>
  <si>
    <t xml:space="preserve"> RESULTAATVERWERKING</t>
  </si>
  <si>
    <t>9906</t>
  </si>
  <si>
    <t xml:space="preserve"> Te bestemmen winst (verlies) (+/-)</t>
  </si>
  <si>
    <t xml:space="preserve">  Te bestemmen winst (verlies) van het boekjaar (+/-)</t>
  </si>
  <si>
    <t>14P</t>
  </si>
  <si>
    <t xml:space="preserve">  Te bestemmen winst (verlies) van het vorige boekjaar (+/-)</t>
  </si>
  <si>
    <t>791/2</t>
  </si>
  <si>
    <t xml:space="preserve"> Overboeking naar kapitaal en reserves</t>
  </si>
  <si>
    <t>791</t>
  </si>
  <si>
    <t xml:space="preserve">  Onttrekking aan kapitaal &amp; aan uitgiftepremies</t>
  </si>
  <si>
    <t>792</t>
  </si>
  <si>
    <t xml:space="preserve">  Onttrekking aan de reserves</t>
  </si>
  <si>
    <t>691/2</t>
  </si>
  <si>
    <t xml:space="preserve"> Toevoeging aan kapitaal (1987) en reserves (1985 and 1986)</t>
  </si>
  <si>
    <t>691</t>
  </si>
  <si>
    <t xml:space="preserve">  Toevoeging aan kapitaal en uitgiftepremies (deze rubriek is vermeld vanaf 87)</t>
  </si>
  <si>
    <t>6920</t>
  </si>
  <si>
    <t xml:space="preserve">  Toevoeging aan de wettelijke reserve</t>
  </si>
  <si>
    <t>6921</t>
  </si>
  <si>
    <t xml:space="preserve">  Toevoeging aan de overige reserves</t>
  </si>
  <si>
    <t>14</t>
  </si>
  <si>
    <t xml:space="preserve"> Over te dragen Winst (Verlies)</t>
  </si>
  <si>
    <t>794</t>
  </si>
  <si>
    <t xml:space="preserve"> Eigenaars bijdrage in verliezen</t>
  </si>
  <si>
    <t>694/6</t>
  </si>
  <si>
    <t xml:space="preserve"> Uit te keren winst</t>
  </si>
  <si>
    <t>694</t>
  </si>
  <si>
    <t xml:space="preserve">  Uit te keren winst: vergoeding van het kapitaal</t>
  </si>
  <si>
    <t>695</t>
  </si>
  <si>
    <t xml:space="preserve">  Uit te keren winst: bestuurders of zaakvoerders</t>
  </si>
  <si>
    <t>696</t>
  </si>
  <si>
    <t xml:space="preserve">  Uit te keren winst: andere rechthebbenden</t>
  </si>
  <si>
    <t>XML codes voor finan.xml</t>
  </si>
  <si>
    <t>&lt;?xml version="1.0" encoding="utf-8"?&gt;&lt;finanData xmlns:xsi="http://www.w3.org/2001/XMLSchema-instance" xmlns:xsd="http://www.w3.org/2001/XMLSchema"&gt;</t>
  </si>
  <si>
    <t>&lt;header&gt;</t>
  </si>
  <si>
    <t>&lt;/header&gt;</t>
  </si>
  <si>
    <t>&lt;accounts&gt;</t>
  </si>
  <si>
    <t>&lt;/accounts&gt;&lt;/finanData&gt;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</si>
</sst>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"/>
  </numFmts>
  <fonts count="8" x14ac:knownFonts="1">
    <font>
      <sz val="11"/>
      <color rgb="FF000000"/>
      <name val="Calibri"/>
    </font>
    <font>
      <b/>
      <sz val="10.5"/>
      <color rgb="FF003366"/>
      <name val="Verdana"/>
    </font>
    <font>
      <b/>
      <sz val="8.5"/>
      <color rgb="FF003366"/>
      <name val="Verdana"/>
    </font>
    <font>
      <sz val="8.5"/>
      <color rgb="FF003366"/>
      <name val="Verdana"/>
    </font>
    <font>
      <sz val="8.5"/>
      <color rgb="FF000000"/>
      <name val="Verdana"/>
    </font>
    <font>
      <b/>
      <sz val="8.5"/>
      <color rgb="FF333333"/>
      <name val="Verdana"/>
    </font>
    <font>
      <sz val="8.5"/>
      <color rgb="FF333333"/>
      <name val="Verdana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2CBEA"/>
      </patternFill>
    </fill>
    <fill>
      <patternFill patternType="solid">
        <fgColor rgb="FFF2F2F2"/>
      </patternFill>
    </fill>
    <fill>
      <patternFill patternType="solid">
        <fgColor rgb="FFD1D6DC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858585"/>
      </top>
      <bottom style="thin">
        <color rgb="FF858585"/>
      </bottom>
      <diagonal/>
    </border>
    <border>
      <left/>
      <right/>
      <top style="thin">
        <color rgb="FF858585"/>
      </top>
      <bottom style="thin">
        <color rgb="FF858585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0" fontId="4" fillId="4" borderId="0" xfId="0" applyFont="1" applyFill="1" applyAlignment="1">
      <alignment horizontal="right" vertical="top" wrapText="1"/>
    </xf>
    <xf numFmtId="0" fontId="0" fillId="2" borderId="4" xfId="0" applyFill="1" applyBorder="1"/>
    <xf numFmtId="0" fontId="4" fillId="4" borderId="4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/>
    <xf numFmtId="0" fontId="2" fillId="3" borderId="2" xfId="0" applyFont="1" applyFill="1" applyBorder="1" applyAlignment="1">
      <alignment horizontal="left" vertical="top"/>
    </xf>
    <xf numFmtId="0" fontId="0" fillId="2" borderId="3" xfId="0" applyFill="1" applyBorder="1"/>
    <xf numFmtId="0" fontId="0" fillId="4" borderId="0" xfId="0" applyFill="1"/>
    <xf numFmtId="0" fontId="0" fillId="2" borderId="4" xfId="0" applyFill="1" applyBorder="1"/>
    <xf numFmtId="0" fontId="3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right" vertical="top" wrapText="1"/>
    </xf>
    <xf numFmtId="0" fontId="4" fillId="4" borderId="4" xfId="0" applyFont="1" applyFill="1" applyBorder="1" applyAlignment="1">
      <alignment horizontal="right" vertical="top" wrapText="1"/>
    </xf>
    <xf numFmtId="0" fontId="0" fillId="5" borderId="4" xfId="0" applyFill="1" applyBorder="1"/>
    <xf numFmtId="0" fontId="4" fillId="2" borderId="4" xfId="0" applyFont="1" applyFill="1" applyBorder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right" vertical="top"/>
    </xf>
    <xf numFmtId="0" fontId="6" fillId="2" borderId="4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abSelected="1" workbookViewId="0">
      <selection activeCell="X2" sqref="X2"/>
    </sheetView>
  </sheetViews>
  <sheetFormatPr defaultRowHeight="15" x14ac:dyDescent="0.25"/>
  <cols>
    <col min="1" max="1" width="0.5703125" style="1" customWidth="1"/>
    <col min="2" max="2" width="14" style="1" customWidth="1"/>
    <col min="3" max="3" width="44.42578125" style="1" customWidth="1"/>
    <col min="4" max="4" width="2.42578125" style="1" customWidth="1"/>
    <col min="5" max="5" width="11" style="1" customWidth="1"/>
    <col min="6" max="6" width="2.42578125" style="1" customWidth="1"/>
    <col min="7" max="7" width="11" style="1" customWidth="1"/>
    <col min="8" max="8" width="2.42578125" style="1" customWidth="1"/>
    <col min="9" max="9" width="11" style="1" customWidth="1"/>
    <col min="10" max="10" width="2.42578125" style="1" customWidth="1"/>
    <col min="11" max="11" width="0.5703125" style="1" customWidth="1"/>
    <col min="12" max="12" width="10.42578125" style="1" customWidth="1"/>
    <col min="13" max="13" width="2.42578125" style="1" customWidth="1"/>
    <col min="14" max="14" width="11" style="1" customWidth="1"/>
    <col min="15" max="15" width="2.42578125" style="1" customWidth="1"/>
    <col min="16" max="16" width="11" style="1" customWidth="1"/>
    <col min="17" max="17" width="2.42578125" style="1" customWidth="1"/>
    <col min="18" max="18" width="11" style="1" customWidth="1"/>
    <col min="19" max="19" width="2.42578125" style="1" customWidth="1"/>
    <col min="20" max="20" width="11" style="1" customWidth="1"/>
    <col min="21" max="21" width="2.42578125" style="1" customWidth="1"/>
    <col min="22" max="22" width="11" style="1" customWidth="1"/>
    <col min="23" max="23" width="2.42578125" style="1" customWidth="1"/>
    <col min="24" max="24" width="9.28515625" style="1" customWidth="1"/>
    <col min="25" max="25" width="1.5703125" style="1" customWidth="1"/>
  </cols>
  <sheetData>
    <row r="1" spans="1:28" ht="18.75" customHeight="1" x14ac:dyDescent="0.25">
      <c r="A1" s="2"/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8" ht="18.75" customHeight="1" x14ac:dyDescent="0.25">
      <c r="A2" s="2"/>
      <c r="B2" s="22"/>
    </row>
    <row r="3" spans="1:28" ht="18.75" customHeight="1" x14ac:dyDescent="0.25">
      <c r="A3" s="2"/>
      <c r="B3" s="22"/>
      <c r="AB3" s="23" t="s">
        <v>147</v>
      </c>
    </row>
    <row r="4" spans="1:28" ht="18.75" customHeight="1" x14ac:dyDescent="0.25">
      <c r="A4" s="2"/>
      <c r="B4" s="22"/>
      <c r="AB4">
        <v>2014</v>
      </c>
    </row>
    <row r="5" spans="1:28" ht="18.75" customHeight="1" x14ac:dyDescent="0.25">
      <c r="A5" s="2"/>
      <c r="B5" s="22"/>
    </row>
    <row r="6" spans="1:28" ht="18.75" customHeight="1" x14ac:dyDescent="0.25">
      <c r="A6" s="2"/>
      <c r="B6" s="22"/>
      <c r="AB6" t="s">
        <v>148</v>
      </c>
    </row>
    <row r="7" spans="1:28" ht="18.75" customHeight="1" x14ac:dyDescent="0.25">
      <c r="A7" s="2"/>
      <c r="B7" s="22"/>
      <c r="AB7" t="s">
        <v>149</v>
      </c>
    </row>
    <row r="8" spans="1:28" ht="13.15" customHeight="1" x14ac:dyDescent="0.25">
      <c r="A8" s="10"/>
      <c r="B8" s="9"/>
      <c r="C8" s="9"/>
      <c r="D8" s="9"/>
      <c r="E8" s="9"/>
      <c r="F8" s="9"/>
      <c r="G8" s="9"/>
      <c r="H8" s="9"/>
      <c r="I8" s="9"/>
      <c r="J8" s="9"/>
      <c r="Y8" s="9"/>
      <c r="AB8" t="str">
        <f>"&lt;companyName&gt;"&amp;TRIM($B$1)&amp;"&lt;/companyName&gt;&lt;documentCode&gt;"&amp;TRIM($I$4)&amp;"&lt;/documentCode&gt;"</f>
        <v>&lt;companyName&gt;BOUW FRANCIS BOSTOEN&lt;/companyName&gt;&lt;documentCode&gt;&lt;/documentCode&gt;</v>
      </c>
    </row>
    <row r="9" spans="1:28" ht="17.649999999999999" customHeight="1" x14ac:dyDescent="0.25">
      <c r="A9" s="11" t="s">
        <v>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9"/>
      <c r="AB9" t="str">
        <f>"&lt;codeList&gt;Belfirst&lt;/codeList&gt;&lt;creator&gt;XML-kolom toegevoegd aan Excel BVD data spreadsheet&lt;/creator&gt;"</f>
        <v>&lt;codeList&gt;Belfirst&lt;/codeList&gt;&lt;creator&gt;XML-kolom toegevoegd aan Excel BVD data spreadsheet&lt;/creator&gt;</v>
      </c>
    </row>
    <row r="10" spans="1:28" ht="13.15" customHeight="1" x14ac:dyDescent="0.25">
      <c r="A10" s="10"/>
      <c r="B10" s="9"/>
      <c r="C10" s="9"/>
      <c r="D10" s="9"/>
      <c r="E10" s="9"/>
      <c r="F10" s="9"/>
      <c r="G10" s="9"/>
      <c r="H10" s="9"/>
      <c r="I10" s="9"/>
      <c r="J10" s="9"/>
      <c r="Y10" s="9"/>
      <c r="AB10" t="str">
        <f ca="1">"&lt;buildDate&gt;"&amp;TEXT(NOW(),"jjjj-MM-dd")&amp;"&lt;/buildDate&gt;"</f>
        <v>&lt;buildDate&gt;2015-12-17&lt;/buildDate&gt;</v>
      </c>
    </row>
    <row r="11" spans="1:28" ht="13.15" customHeight="1" x14ac:dyDescent="0.25">
      <c r="A11" s="13"/>
      <c r="B11" s="9"/>
      <c r="C11" s="15" t="s">
        <v>2</v>
      </c>
      <c r="D11" s="13"/>
      <c r="E11" s="3" t="s">
        <v>3</v>
      </c>
      <c r="F11" s="13"/>
      <c r="G11" s="3" t="s">
        <v>4</v>
      </c>
      <c r="H11" s="13"/>
      <c r="I11" s="3" t="s">
        <v>5</v>
      </c>
      <c r="J11" s="13"/>
      <c r="K11" s="16" t="s">
        <v>6</v>
      </c>
      <c r="L11" s="9"/>
      <c r="M11" s="13"/>
      <c r="N11" s="3" t="s">
        <v>7</v>
      </c>
      <c r="O11" s="13"/>
      <c r="P11" s="3" t="s">
        <v>8</v>
      </c>
      <c r="Q11" s="13"/>
      <c r="R11" s="3" t="s">
        <v>9</v>
      </c>
      <c r="S11" s="13"/>
      <c r="T11" s="3" t="s">
        <v>10</v>
      </c>
      <c r="U11" s="13"/>
      <c r="V11" s="3" t="s">
        <v>11</v>
      </c>
      <c r="W11" s="13"/>
      <c r="X11" s="16" t="s">
        <v>12</v>
      </c>
      <c r="Y11" s="9"/>
      <c r="AB11" t="s">
        <v>150</v>
      </c>
    </row>
    <row r="12" spans="1:28" ht="13.15" customHeight="1" x14ac:dyDescent="0.25">
      <c r="A12" s="14"/>
      <c r="B12" s="14"/>
      <c r="C12" s="14"/>
      <c r="D12" s="14"/>
      <c r="E12" s="5" t="s">
        <v>13</v>
      </c>
      <c r="F12" s="14"/>
      <c r="G12" s="5" t="s">
        <v>13</v>
      </c>
      <c r="H12" s="14"/>
      <c r="I12" s="5" t="s">
        <v>13</v>
      </c>
      <c r="J12" s="14"/>
      <c r="K12" s="17" t="s">
        <v>13</v>
      </c>
      <c r="L12" s="14"/>
      <c r="M12" s="14"/>
      <c r="N12" s="5" t="s">
        <v>13</v>
      </c>
      <c r="O12" s="14"/>
      <c r="P12" s="5" t="s">
        <v>13</v>
      </c>
      <c r="Q12" s="14"/>
      <c r="R12" s="5" t="s">
        <v>13</v>
      </c>
      <c r="S12" s="14"/>
      <c r="T12" s="5" t="s">
        <v>13</v>
      </c>
      <c r="U12" s="14"/>
      <c r="V12" s="5" t="s">
        <v>13</v>
      </c>
      <c r="W12" s="14"/>
      <c r="X12" s="17" t="s">
        <v>13</v>
      </c>
      <c r="Y12" s="14"/>
      <c r="AB12" t="str">
        <f>"&lt;timeLines&gt;&lt;timeLine&gt;&lt;columns&gt;&lt;column id=""1""&gt;&lt;startDate&gt;2014-01-01&lt;/startDate&gt;&lt;endDate&gt;2014-12-31&lt;/endDate&gt;&lt;/column&gt;&lt;/columns&gt;&lt;/timeLine&gt;&lt;/timeLines&gt;"</f>
        <v>&lt;timeLines&gt;&lt;timeLine&gt;&lt;columns&gt;&lt;column id="1"&gt;&lt;startDate&gt;2014-01-01&lt;/startDate&gt;&lt;endDate&gt;2014-12-31&lt;/endDate&gt;&lt;/column&gt;&lt;/columns&gt;&lt;/timeLine&gt;&lt;/timeLines&gt;</v>
      </c>
    </row>
    <row r="13" spans="1:28" ht="13.15" customHeight="1" x14ac:dyDescent="0.25">
      <c r="A13" s="18"/>
      <c r="B13" s="14"/>
      <c r="C13" s="6" t="s">
        <v>14</v>
      </c>
      <c r="D13" s="18"/>
      <c r="E13" s="14"/>
      <c r="F13" s="18"/>
      <c r="G13" s="14"/>
      <c r="H13" s="18"/>
      <c r="I13" s="14"/>
      <c r="J13" s="18"/>
      <c r="K13" s="14"/>
      <c r="L13" s="14"/>
      <c r="M13" s="18"/>
      <c r="N13" s="14"/>
      <c r="O13" s="18"/>
      <c r="P13" s="14"/>
      <c r="Q13" s="18"/>
      <c r="R13" s="14"/>
      <c r="S13" s="18"/>
      <c r="T13" s="14"/>
      <c r="U13" s="18"/>
      <c r="V13" s="14"/>
      <c r="W13" s="18"/>
      <c r="X13" s="14"/>
      <c r="Y13" s="14"/>
      <c r="AB13" t="s">
        <v>151</v>
      </c>
    </row>
    <row r="14" spans="1:28" ht="13.15" customHeight="1" x14ac:dyDescent="0.25">
      <c r="A14" s="14"/>
      <c r="B14" s="14"/>
      <c r="C14" s="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AB14" t="str">
        <f t="shared" ref="AB14:AB77" si="0">IF(AND(A14&lt;&gt;"",ISNUMBER(D14)),"&lt;account id="""&amp;SUBSTITUTE(A14,"/","")&amp;"""&gt;&lt;cells&gt;&lt;cell columnId=""1""&gt;"&amp;D14&amp;"&lt;/cell&gt;&lt;/cells&gt;&lt;/account&gt;","")</f>
        <v/>
      </c>
    </row>
    <row r="15" spans="1:28" ht="13.15" customHeight="1" x14ac:dyDescent="0.25">
      <c r="A15" s="19" t="s">
        <v>15</v>
      </c>
      <c r="B15" s="14"/>
      <c r="C15" s="7" t="s">
        <v>16</v>
      </c>
      <c r="D15" s="20">
        <v>9892399</v>
      </c>
      <c r="E15" s="14"/>
      <c r="F15" s="20">
        <v>3320731</v>
      </c>
      <c r="G15" s="14"/>
      <c r="H15" s="20">
        <v>8695944</v>
      </c>
      <c r="I15" s="14"/>
      <c r="J15" s="20">
        <v>10416262</v>
      </c>
      <c r="K15" s="14"/>
      <c r="L15" s="14"/>
      <c r="M15" s="20">
        <v>10502255</v>
      </c>
      <c r="N15" s="14"/>
      <c r="O15" s="20">
        <v>14428289</v>
      </c>
      <c r="P15" s="14"/>
      <c r="Q15" s="20">
        <v>19291130</v>
      </c>
      <c r="R15" s="14"/>
      <c r="S15" s="20">
        <v>13460212</v>
      </c>
      <c r="T15" s="14"/>
      <c r="U15" s="20">
        <v>12178936</v>
      </c>
      <c r="V15" s="14"/>
      <c r="W15" s="20">
        <v>15398000</v>
      </c>
      <c r="X15" s="14"/>
      <c r="Y15" s="14"/>
      <c r="AB15" t="str">
        <f t="shared" si="0"/>
        <v>&lt;account id="7074-60-61"&gt;&lt;cells&gt;&lt;cell columnId="1"&gt;9892399&lt;/cell&gt;&lt;/cells&gt;&lt;/account&gt;</v>
      </c>
    </row>
    <row r="16" spans="1:28" ht="13.15" customHeight="1" x14ac:dyDescent="0.25">
      <c r="A16" s="14"/>
      <c r="B16" s="14"/>
      <c r="C16" s="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AB16" t="str">
        <f t="shared" si="0"/>
        <v/>
      </c>
    </row>
    <row r="17" spans="1:28" ht="13.15" customHeight="1" x14ac:dyDescent="0.25">
      <c r="A17" s="19" t="s">
        <v>17</v>
      </c>
      <c r="B17" s="14"/>
      <c r="C17" s="7" t="s">
        <v>18</v>
      </c>
      <c r="D17" s="20">
        <v>56789801</v>
      </c>
      <c r="E17" s="14"/>
      <c r="F17" s="20">
        <v>37980681</v>
      </c>
      <c r="G17" s="14"/>
      <c r="H17" s="20">
        <v>66356637</v>
      </c>
      <c r="I17" s="14"/>
      <c r="J17" s="20">
        <v>95325520</v>
      </c>
      <c r="K17" s="14"/>
      <c r="L17" s="14"/>
      <c r="M17" s="20">
        <v>65059872</v>
      </c>
      <c r="N17" s="14"/>
      <c r="O17" s="20">
        <v>68093963</v>
      </c>
      <c r="P17" s="14"/>
      <c r="Q17" s="20">
        <v>87510457</v>
      </c>
      <c r="R17" s="14"/>
      <c r="S17" s="20">
        <v>73851945</v>
      </c>
      <c r="T17" s="14"/>
      <c r="U17" s="20">
        <v>68219789</v>
      </c>
      <c r="V17" s="14"/>
      <c r="W17" s="20">
        <v>67586000</v>
      </c>
      <c r="X17" s="14"/>
      <c r="Y17" s="14"/>
      <c r="AB17" t="str">
        <f t="shared" si="0"/>
        <v>&lt;account id="7074"&gt;&lt;cells&gt;&lt;cell columnId="1"&gt;56789801&lt;/cell&gt;&lt;/cells&gt;&lt;/account&gt;</v>
      </c>
    </row>
    <row r="18" spans="1:28" ht="13.15" customHeight="1" x14ac:dyDescent="0.25">
      <c r="A18" s="19" t="s">
        <v>19</v>
      </c>
      <c r="B18" s="14"/>
      <c r="C18" s="7" t="s">
        <v>20</v>
      </c>
      <c r="D18" s="20">
        <v>57207751</v>
      </c>
      <c r="E18" s="14"/>
      <c r="F18" s="20">
        <v>39527235</v>
      </c>
      <c r="G18" s="14"/>
      <c r="H18" s="20">
        <v>76056575</v>
      </c>
      <c r="I18" s="14"/>
      <c r="J18" s="20">
        <v>91786890</v>
      </c>
      <c r="K18" s="14"/>
      <c r="L18" s="14"/>
      <c r="M18" s="20">
        <v>57296530</v>
      </c>
      <c r="N18" s="14"/>
      <c r="O18" s="20">
        <v>67203207</v>
      </c>
      <c r="P18" s="14"/>
      <c r="Q18" s="20">
        <v>81666828</v>
      </c>
      <c r="R18" s="14"/>
      <c r="S18" s="20">
        <v>62653456</v>
      </c>
      <c r="T18" s="14"/>
      <c r="U18" s="20">
        <v>60319695</v>
      </c>
      <c r="V18" s="14"/>
      <c r="W18" s="20">
        <v>62900000</v>
      </c>
      <c r="X18" s="14"/>
      <c r="Y18" s="14"/>
      <c r="AB18" t="str">
        <f t="shared" si="0"/>
        <v>&lt;account id="70"&gt;&lt;cells&gt;&lt;cell columnId="1"&gt;57207751&lt;/cell&gt;&lt;/cells&gt;&lt;/account&gt;</v>
      </c>
    </row>
    <row r="19" spans="1:28" ht="25.35" customHeight="1" x14ac:dyDescent="0.25">
      <c r="A19" s="19" t="s">
        <v>21</v>
      </c>
      <c r="B19" s="14"/>
      <c r="C19" s="7" t="s">
        <v>22</v>
      </c>
      <c r="D19" s="20">
        <v>-1266225</v>
      </c>
      <c r="E19" s="14"/>
      <c r="F19" s="20">
        <v>-2801928</v>
      </c>
      <c r="G19" s="14"/>
      <c r="H19" s="20">
        <v>-12590142</v>
      </c>
      <c r="I19" s="14"/>
      <c r="J19" s="20">
        <v>1355696</v>
      </c>
      <c r="K19" s="14"/>
      <c r="L19" s="14"/>
      <c r="M19" s="20">
        <v>5184834</v>
      </c>
      <c r="N19" s="14"/>
      <c r="O19" s="20">
        <v>-1302980</v>
      </c>
      <c r="P19" s="14"/>
      <c r="Q19" s="20">
        <v>2537670</v>
      </c>
      <c r="R19" s="14"/>
      <c r="S19" s="20">
        <v>10594949</v>
      </c>
      <c r="T19" s="14"/>
      <c r="U19" s="20">
        <v>7482059</v>
      </c>
      <c r="V19" s="14"/>
      <c r="W19" s="20">
        <v>4264000</v>
      </c>
      <c r="X19" s="14"/>
      <c r="Y19" s="14"/>
      <c r="AB19" t="str">
        <f t="shared" si="0"/>
        <v>&lt;account id="71"&gt;&lt;cells&gt;&lt;cell columnId="1"&gt;-1266225&lt;/cell&gt;&lt;/cells&gt;&lt;/account&gt;</v>
      </c>
    </row>
    <row r="20" spans="1:28" ht="13.15" customHeight="1" x14ac:dyDescent="0.25">
      <c r="A20" s="19" t="s">
        <v>23</v>
      </c>
      <c r="B20" s="14"/>
      <c r="C20" s="7" t="s">
        <v>24</v>
      </c>
      <c r="D20" s="20">
        <v>0</v>
      </c>
      <c r="E20" s="14"/>
      <c r="F20" s="20">
        <v>0</v>
      </c>
      <c r="G20" s="14"/>
      <c r="H20" s="20">
        <v>0</v>
      </c>
      <c r="I20" s="14"/>
      <c r="J20" s="20">
        <v>0</v>
      </c>
      <c r="K20" s="14"/>
      <c r="L20" s="14"/>
      <c r="M20" s="20">
        <v>0</v>
      </c>
      <c r="N20" s="14"/>
      <c r="O20" s="20">
        <v>0</v>
      </c>
      <c r="P20" s="14"/>
      <c r="Q20" s="20">
        <v>0</v>
      </c>
      <c r="R20" s="14"/>
      <c r="S20" s="20">
        <v>0</v>
      </c>
      <c r="T20" s="14"/>
      <c r="U20" s="20">
        <v>0</v>
      </c>
      <c r="V20" s="14"/>
      <c r="W20" s="20">
        <v>0</v>
      </c>
      <c r="X20" s="14"/>
      <c r="Y20" s="14"/>
      <c r="AB20" t="str">
        <f t="shared" si="0"/>
        <v>&lt;account id="72"&gt;&lt;cells&gt;&lt;cell columnId="1"&gt;0&lt;/cell&gt;&lt;/cells&gt;&lt;/account&gt;</v>
      </c>
    </row>
    <row r="21" spans="1:28" ht="13.15" customHeight="1" x14ac:dyDescent="0.25">
      <c r="A21" s="19" t="s">
        <v>25</v>
      </c>
      <c r="B21" s="14"/>
      <c r="C21" s="7" t="s">
        <v>26</v>
      </c>
      <c r="D21" s="20">
        <v>848276</v>
      </c>
      <c r="E21" s="14"/>
      <c r="F21" s="20">
        <v>1255374</v>
      </c>
      <c r="G21" s="14"/>
      <c r="H21" s="20">
        <v>2890204</v>
      </c>
      <c r="I21" s="14"/>
      <c r="J21" s="20">
        <v>2182934</v>
      </c>
      <c r="K21" s="14"/>
      <c r="L21" s="14"/>
      <c r="M21" s="20">
        <v>2578508</v>
      </c>
      <c r="N21" s="14"/>
      <c r="O21" s="20">
        <v>2193736</v>
      </c>
      <c r="P21" s="14"/>
      <c r="Q21" s="20">
        <v>3305960</v>
      </c>
      <c r="R21" s="14"/>
      <c r="S21" s="20">
        <v>603540</v>
      </c>
      <c r="T21" s="14"/>
      <c r="U21" s="20">
        <v>418035</v>
      </c>
      <c r="V21" s="14"/>
      <c r="W21" s="20">
        <v>422000</v>
      </c>
      <c r="X21" s="14"/>
      <c r="Y21" s="14"/>
      <c r="AB21" t="str">
        <f t="shared" si="0"/>
        <v>&lt;account id="74"&gt;&lt;cells&gt;&lt;cell columnId="1"&gt;848276&lt;/cell&gt;&lt;/cells&gt;&lt;/account&gt;</v>
      </c>
    </row>
    <row r="22" spans="1:28" ht="13.15" customHeight="1" x14ac:dyDescent="0.25">
      <c r="A22" s="19" t="s">
        <v>27</v>
      </c>
      <c r="B22" s="14"/>
      <c r="C22" s="7" t="s">
        <v>28</v>
      </c>
      <c r="D22" s="20">
        <v>56994698</v>
      </c>
      <c r="E22" s="14"/>
      <c r="F22" s="20">
        <v>44094759</v>
      </c>
      <c r="G22" s="14"/>
      <c r="H22" s="20">
        <v>69019250</v>
      </c>
      <c r="I22" s="14"/>
      <c r="J22" s="20">
        <v>96494879</v>
      </c>
      <c r="K22" s="14"/>
      <c r="L22" s="14"/>
      <c r="M22" s="20">
        <v>68353870</v>
      </c>
      <c r="N22" s="14"/>
      <c r="O22" s="20">
        <v>66137803</v>
      </c>
      <c r="P22" s="14"/>
      <c r="Q22" s="20">
        <v>81410927</v>
      </c>
      <c r="R22" s="14"/>
      <c r="S22" s="20">
        <v>70418596</v>
      </c>
      <c r="T22" s="14"/>
      <c r="U22" s="20">
        <v>63170896</v>
      </c>
      <c r="V22" s="14"/>
      <c r="W22" s="20">
        <v>59090000</v>
      </c>
      <c r="X22" s="14"/>
      <c r="Y22" s="14"/>
      <c r="AB22" t="str">
        <f t="shared" si="0"/>
        <v>&lt;account id="6064"&gt;&lt;cells&gt;&lt;cell columnId="1"&gt;56994698&lt;/cell&gt;&lt;/cells&gt;&lt;/account&gt;</v>
      </c>
    </row>
    <row r="23" spans="1:28" ht="13.15" customHeight="1" x14ac:dyDescent="0.25">
      <c r="A23" s="19" t="s">
        <v>29</v>
      </c>
      <c r="B23" s="14"/>
      <c r="C23" s="7" t="s">
        <v>30</v>
      </c>
      <c r="D23" s="20">
        <v>39538328</v>
      </c>
      <c r="E23" s="14"/>
      <c r="F23" s="20">
        <v>26932568</v>
      </c>
      <c r="G23" s="14"/>
      <c r="H23" s="20">
        <v>48808268</v>
      </c>
      <c r="I23" s="14"/>
      <c r="J23" s="20">
        <v>71508955</v>
      </c>
      <c r="K23" s="14"/>
      <c r="L23" s="14"/>
      <c r="M23" s="20">
        <v>45768179</v>
      </c>
      <c r="N23" s="14"/>
      <c r="O23" s="20">
        <v>44132258</v>
      </c>
      <c r="P23" s="14"/>
      <c r="Q23" s="20">
        <v>60032953</v>
      </c>
      <c r="R23" s="14"/>
      <c r="S23" s="20">
        <v>54266832</v>
      </c>
      <c r="T23" s="14"/>
      <c r="U23" s="20">
        <v>50646861</v>
      </c>
      <c r="V23" s="14"/>
      <c r="W23" s="20">
        <v>48055000</v>
      </c>
      <c r="X23" s="14"/>
      <c r="Y23" s="14"/>
      <c r="AB23" t="str">
        <f t="shared" si="0"/>
        <v>&lt;account id="60"&gt;&lt;cells&gt;&lt;cell columnId="1"&gt;39538328&lt;/cell&gt;&lt;/cells&gt;&lt;/account&gt;</v>
      </c>
    </row>
    <row r="24" spans="1:28" ht="25.35" customHeight="1" x14ac:dyDescent="0.25">
      <c r="A24" s="19" t="s">
        <v>31</v>
      </c>
      <c r="B24" s="14"/>
      <c r="C24" s="7" t="s">
        <v>32</v>
      </c>
      <c r="D24" s="20">
        <v>37051953</v>
      </c>
      <c r="E24" s="14"/>
      <c r="F24" s="20">
        <v>27546565</v>
      </c>
      <c r="G24" s="14"/>
      <c r="H24" s="20">
        <v>43497660</v>
      </c>
      <c r="I24" s="14"/>
      <c r="J24" s="20">
        <v>74403036</v>
      </c>
      <c r="K24" s="14"/>
      <c r="L24" s="14"/>
      <c r="M24" s="20">
        <v>49384830</v>
      </c>
      <c r="N24" s="14"/>
      <c r="O24" s="20">
        <v>36994831</v>
      </c>
      <c r="P24" s="14"/>
      <c r="Q24" s="20">
        <v>48696792</v>
      </c>
      <c r="R24" s="14"/>
      <c r="S24" s="20">
        <v>53520111</v>
      </c>
      <c r="T24" s="14"/>
      <c r="U24" s="20">
        <v>63497934</v>
      </c>
      <c r="V24" s="14"/>
      <c r="W24" s="20">
        <v>47999000</v>
      </c>
      <c r="X24" s="14"/>
      <c r="Y24" s="14"/>
      <c r="AB24" t="str">
        <f t="shared" si="0"/>
        <v>&lt;account id="6008"&gt;&lt;cells&gt;&lt;cell columnId="1"&gt;37051953&lt;/cell&gt;&lt;/cells&gt;&lt;/account&gt;</v>
      </c>
    </row>
    <row r="25" spans="1:28" ht="25.35" customHeight="1" x14ac:dyDescent="0.25">
      <c r="A25" s="19" t="s">
        <v>33</v>
      </c>
      <c r="B25" s="14"/>
      <c r="C25" s="7" t="s">
        <v>34</v>
      </c>
      <c r="D25" s="20">
        <v>2486375</v>
      </c>
      <c r="E25" s="14"/>
      <c r="F25" s="20">
        <v>-613997</v>
      </c>
      <c r="G25" s="14"/>
      <c r="H25" s="20">
        <v>5310607</v>
      </c>
      <c r="I25" s="14"/>
      <c r="J25" s="20">
        <v>-2894080</v>
      </c>
      <c r="K25" s="14"/>
      <c r="L25" s="14"/>
      <c r="M25" s="20">
        <v>-3616651</v>
      </c>
      <c r="N25" s="14"/>
      <c r="O25" s="20">
        <v>7137427</v>
      </c>
      <c r="P25" s="14"/>
      <c r="Q25" s="20">
        <v>11336161</v>
      </c>
      <c r="R25" s="14"/>
      <c r="S25" s="20">
        <v>746720</v>
      </c>
      <c r="T25" s="14"/>
      <c r="U25" s="20">
        <v>-12851073</v>
      </c>
      <c r="V25" s="14"/>
      <c r="W25" s="20">
        <v>56000</v>
      </c>
      <c r="X25" s="14"/>
      <c r="Y25" s="14"/>
      <c r="AB25" t="str">
        <f t="shared" si="0"/>
        <v>&lt;account id="609"&gt;&lt;cells&gt;&lt;cell columnId="1"&gt;2486375&lt;/cell&gt;&lt;/cells&gt;&lt;/account&gt;</v>
      </c>
    </row>
    <row r="26" spans="1:28" ht="13.15" customHeight="1" x14ac:dyDescent="0.25">
      <c r="A26" s="19" t="s">
        <v>35</v>
      </c>
      <c r="B26" s="14"/>
      <c r="C26" s="7" t="s">
        <v>36</v>
      </c>
      <c r="D26" s="20">
        <v>7359074</v>
      </c>
      <c r="E26" s="14"/>
      <c r="F26" s="20">
        <v>7727382</v>
      </c>
      <c r="G26" s="14"/>
      <c r="H26" s="20">
        <v>8852425</v>
      </c>
      <c r="I26" s="14"/>
      <c r="J26" s="20">
        <v>13400303</v>
      </c>
      <c r="K26" s="14"/>
      <c r="L26" s="14"/>
      <c r="M26" s="20">
        <v>8789438</v>
      </c>
      <c r="N26" s="14"/>
      <c r="O26" s="20">
        <v>9533416</v>
      </c>
      <c r="P26" s="14"/>
      <c r="Q26" s="20">
        <v>8186374</v>
      </c>
      <c r="R26" s="14"/>
      <c r="S26" s="20">
        <v>6124901</v>
      </c>
      <c r="T26" s="14"/>
      <c r="U26" s="20">
        <v>5393992</v>
      </c>
      <c r="V26" s="14"/>
      <c r="W26" s="20">
        <v>4133000</v>
      </c>
      <c r="X26" s="14"/>
      <c r="Y26" s="14"/>
      <c r="AB26" t="str">
        <f t="shared" si="0"/>
        <v>&lt;account id="61"&gt;&lt;cells&gt;&lt;cell columnId="1"&gt;7359074&lt;/cell&gt;&lt;/cells&gt;&lt;/account&gt;</v>
      </c>
    </row>
    <row r="27" spans="1:28" ht="13.15" customHeight="1" x14ac:dyDescent="0.25">
      <c r="A27" s="19" t="s">
        <v>37</v>
      </c>
      <c r="B27" s="14"/>
      <c r="C27" s="7" t="s">
        <v>38</v>
      </c>
      <c r="D27" s="20">
        <v>7567988</v>
      </c>
      <c r="E27" s="14"/>
      <c r="F27" s="20">
        <v>7392810</v>
      </c>
      <c r="G27" s="14"/>
      <c r="H27" s="20">
        <v>9762720</v>
      </c>
      <c r="I27" s="14"/>
      <c r="J27" s="20">
        <v>9536498</v>
      </c>
      <c r="K27" s="14"/>
      <c r="L27" s="14"/>
      <c r="M27" s="20">
        <v>9813673</v>
      </c>
      <c r="N27" s="14"/>
      <c r="O27" s="20">
        <v>10050991</v>
      </c>
      <c r="P27" s="14"/>
      <c r="Q27" s="20">
        <v>11190380</v>
      </c>
      <c r="R27" s="14"/>
      <c r="S27" s="20">
        <v>9098234</v>
      </c>
      <c r="T27" s="14"/>
      <c r="U27" s="20">
        <v>6396408</v>
      </c>
      <c r="V27" s="14"/>
      <c r="W27" s="20">
        <v>6131000</v>
      </c>
      <c r="X27" s="14"/>
      <c r="Y27" s="14"/>
      <c r="AB27" t="str">
        <f t="shared" si="0"/>
        <v>&lt;account id="62"&gt;&lt;cells&gt;&lt;cell columnId="1"&gt;7567988&lt;/cell&gt;&lt;/cells&gt;&lt;/account&gt;</v>
      </c>
    </row>
    <row r="28" spans="1:28" ht="38.450000000000003" customHeight="1" x14ac:dyDescent="0.25">
      <c r="A28" s="19" t="s">
        <v>39</v>
      </c>
      <c r="B28" s="14"/>
      <c r="C28" s="7" t="s">
        <v>40</v>
      </c>
      <c r="D28" s="20">
        <v>1296961</v>
      </c>
      <c r="E28" s="14"/>
      <c r="F28" s="20">
        <v>1375170</v>
      </c>
      <c r="G28" s="14"/>
      <c r="H28" s="20">
        <v>1199911</v>
      </c>
      <c r="I28" s="14"/>
      <c r="J28" s="20">
        <v>992500</v>
      </c>
      <c r="K28" s="14"/>
      <c r="L28" s="14"/>
      <c r="M28" s="20">
        <v>833392</v>
      </c>
      <c r="N28" s="14"/>
      <c r="O28" s="20">
        <v>547919</v>
      </c>
      <c r="P28" s="14"/>
      <c r="Q28" s="20">
        <v>705628</v>
      </c>
      <c r="R28" s="14"/>
      <c r="S28" s="20">
        <v>566035</v>
      </c>
      <c r="T28" s="14"/>
      <c r="U28" s="20">
        <v>571043</v>
      </c>
      <c r="V28" s="14"/>
      <c r="W28" s="20">
        <v>579000</v>
      </c>
      <c r="X28" s="14"/>
      <c r="Y28" s="14"/>
      <c r="AB28" t="str">
        <f t="shared" si="0"/>
        <v>&lt;account id="630"&gt;&lt;cells&gt;&lt;cell columnId="1"&gt;1296961&lt;/cell&gt;&lt;/cells&gt;&lt;/account&gt;</v>
      </c>
    </row>
    <row r="29" spans="1:28" ht="25.35" customHeight="1" x14ac:dyDescent="0.25">
      <c r="A29" s="19" t="s">
        <v>41</v>
      </c>
      <c r="B29" s="14"/>
      <c r="C29" s="7" t="s">
        <v>42</v>
      </c>
      <c r="D29" s="20">
        <v>805909</v>
      </c>
      <c r="E29" s="14"/>
      <c r="F29" s="20">
        <v>-92239</v>
      </c>
      <c r="G29" s="14"/>
      <c r="H29" s="20">
        <v>-308598</v>
      </c>
      <c r="I29" s="14"/>
      <c r="J29" s="20">
        <v>6296</v>
      </c>
      <c r="K29" s="14"/>
      <c r="L29" s="14"/>
      <c r="M29" s="20">
        <v>1250974</v>
      </c>
      <c r="N29" s="14"/>
      <c r="O29" s="20">
        <v>-11248</v>
      </c>
      <c r="P29" s="14"/>
      <c r="Q29" s="20">
        <v>434012</v>
      </c>
      <c r="R29" s="14"/>
      <c r="S29" s="20">
        <v>0</v>
      </c>
      <c r="T29" s="14"/>
      <c r="U29" s="20">
        <v>0</v>
      </c>
      <c r="V29" s="14"/>
      <c r="W29" s="20">
        <v>0</v>
      </c>
      <c r="X29" s="14"/>
      <c r="Y29" s="14"/>
      <c r="AB29" t="str">
        <f t="shared" si="0"/>
        <v>&lt;account id="6314"&gt;&lt;cells&gt;&lt;cell columnId="1"&gt;805909&lt;/cell&gt;&lt;/cells&gt;&lt;/account&gt;</v>
      </c>
    </row>
    <row r="30" spans="1:28" ht="13.15" customHeight="1" x14ac:dyDescent="0.25">
      <c r="A30" s="19" t="s">
        <v>43</v>
      </c>
      <c r="B30" s="14"/>
      <c r="C30" s="7" t="s">
        <v>44</v>
      </c>
      <c r="D30" s="20">
        <v>-227848</v>
      </c>
      <c r="E30" s="14"/>
      <c r="F30" s="20">
        <v>413583</v>
      </c>
      <c r="G30" s="14"/>
      <c r="H30" s="20">
        <v>333450</v>
      </c>
      <c r="I30" s="14"/>
      <c r="J30" s="20">
        <v>355950</v>
      </c>
      <c r="K30" s="14"/>
      <c r="L30" s="14"/>
      <c r="M30" s="20">
        <v>407950</v>
      </c>
      <c r="N30" s="14"/>
      <c r="O30" s="20">
        <v>235517</v>
      </c>
      <c r="P30" s="14"/>
      <c r="Q30" s="20">
        <v>0</v>
      </c>
      <c r="R30" s="14"/>
      <c r="S30" s="20">
        <v>15750</v>
      </c>
      <c r="T30" s="14"/>
      <c r="U30" s="20">
        <v>0</v>
      </c>
      <c r="V30" s="14"/>
      <c r="W30" s="20">
        <v>0</v>
      </c>
      <c r="X30" s="14"/>
      <c r="Y30" s="14"/>
      <c r="AB30" t="str">
        <f t="shared" si="0"/>
        <v>&lt;account id="6357"&gt;&lt;cells&gt;&lt;cell columnId="1"&gt;-227848&lt;/cell&gt;&lt;/cells&gt;&lt;/account&gt;</v>
      </c>
    </row>
    <row r="31" spans="1:28" ht="13.15" customHeight="1" x14ac:dyDescent="0.25">
      <c r="A31" s="19" t="s">
        <v>45</v>
      </c>
      <c r="B31" s="14"/>
      <c r="C31" s="7" t="s">
        <v>46</v>
      </c>
      <c r="D31" s="20">
        <v>654285</v>
      </c>
      <c r="E31" s="14"/>
      <c r="F31" s="20">
        <v>345485</v>
      </c>
      <c r="G31" s="14"/>
      <c r="H31" s="20">
        <v>371075</v>
      </c>
      <c r="I31" s="14"/>
      <c r="J31" s="20">
        <v>694377</v>
      </c>
      <c r="K31" s="14"/>
      <c r="L31" s="14"/>
      <c r="M31" s="20">
        <v>1490264</v>
      </c>
      <c r="N31" s="14"/>
      <c r="O31" s="20">
        <v>1648950</v>
      </c>
      <c r="P31" s="14"/>
      <c r="Q31" s="20">
        <v>861580</v>
      </c>
      <c r="R31" s="14"/>
      <c r="S31" s="20">
        <v>346844</v>
      </c>
      <c r="T31" s="14"/>
      <c r="U31" s="20">
        <v>162592</v>
      </c>
      <c r="V31" s="14"/>
      <c r="W31" s="20">
        <v>192000</v>
      </c>
      <c r="X31" s="14"/>
      <c r="Y31" s="14"/>
      <c r="AB31" t="str">
        <f t="shared" si="0"/>
        <v>&lt;account id="6408"&gt;&lt;cells&gt;&lt;cell columnId="1"&gt;654285&lt;/cell&gt;&lt;/cells&gt;&lt;/account&gt;</v>
      </c>
    </row>
    <row r="32" spans="1:28" ht="25.35" customHeight="1" x14ac:dyDescent="0.25">
      <c r="A32" s="19" t="s">
        <v>47</v>
      </c>
      <c r="B32" s="14"/>
      <c r="C32" s="7" t="s">
        <v>48</v>
      </c>
      <c r="D32" s="20">
        <v>0</v>
      </c>
      <c r="E32" s="14"/>
      <c r="F32" s="20">
        <v>0</v>
      </c>
      <c r="G32" s="14"/>
      <c r="H32" s="20">
        <v>0</v>
      </c>
      <c r="I32" s="14"/>
      <c r="J32" s="20">
        <v>0</v>
      </c>
      <c r="K32" s="14"/>
      <c r="L32" s="14"/>
      <c r="M32" s="20">
        <v>0</v>
      </c>
      <c r="N32" s="14"/>
      <c r="O32" s="20">
        <v>0</v>
      </c>
      <c r="P32" s="14"/>
      <c r="Q32" s="20">
        <v>0</v>
      </c>
      <c r="R32" s="14"/>
      <c r="S32" s="20">
        <v>0</v>
      </c>
      <c r="T32" s="14"/>
      <c r="U32" s="20">
        <v>0</v>
      </c>
      <c r="V32" s="14"/>
      <c r="W32" s="20">
        <v>0</v>
      </c>
      <c r="X32" s="14"/>
      <c r="Y32" s="14"/>
      <c r="AB32" t="str">
        <f t="shared" si="0"/>
        <v>&lt;account id="649"&gt;&lt;cells&gt;&lt;cell columnId="1"&gt;0&lt;/cell&gt;&lt;/cells&gt;&lt;/account&gt;</v>
      </c>
    </row>
    <row r="33" spans="1:28" ht="13.15" customHeight="1" x14ac:dyDescent="0.25">
      <c r="A33" s="19" t="s">
        <v>49</v>
      </c>
      <c r="B33" s="14"/>
      <c r="C33" s="7" t="s">
        <v>50</v>
      </c>
      <c r="D33" s="20">
        <v>-204896</v>
      </c>
      <c r="E33" s="14"/>
      <c r="F33" s="20">
        <v>-6114078</v>
      </c>
      <c r="G33" s="14"/>
      <c r="H33" s="20">
        <v>-2662613</v>
      </c>
      <c r="I33" s="14"/>
      <c r="J33" s="20">
        <v>-1169360</v>
      </c>
      <c r="K33" s="14"/>
      <c r="L33" s="14"/>
      <c r="M33" s="20">
        <v>-3293998</v>
      </c>
      <c r="N33" s="14"/>
      <c r="O33" s="20">
        <v>1956160</v>
      </c>
      <c r="P33" s="14"/>
      <c r="Q33" s="20">
        <v>6099530</v>
      </c>
      <c r="R33" s="14"/>
      <c r="S33" s="20">
        <v>3433348</v>
      </c>
      <c r="T33" s="14"/>
      <c r="U33" s="20">
        <v>5048893</v>
      </c>
      <c r="V33" s="14"/>
      <c r="W33" s="20">
        <v>8496000</v>
      </c>
      <c r="X33" s="14"/>
      <c r="Y33" s="14"/>
      <c r="AB33" t="str">
        <f t="shared" si="0"/>
        <v>&lt;account id="9901"&gt;&lt;cells&gt;&lt;cell columnId="1"&gt;-204896&lt;/cell&gt;&lt;/cells&gt;&lt;/account&gt;</v>
      </c>
    </row>
    <row r="34" spans="1:28" ht="13.15" customHeight="1" x14ac:dyDescent="0.25">
      <c r="A34" s="19" t="s">
        <v>51</v>
      </c>
      <c r="B34" s="14"/>
      <c r="C34" s="7" t="s">
        <v>52</v>
      </c>
      <c r="D34" s="20">
        <v>378873</v>
      </c>
      <c r="E34" s="14"/>
      <c r="F34" s="20">
        <v>552257</v>
      </c>
      <c r="G34" s="14"/>
      <c r="H34" s="20">
        <v>454014</v>
      </c>
      <c r="I34" s="14"/>
      <c r="J34" s="20">
        <v>455548</v>
      </c>
      <c r="K34" s="14"/>
      <c r="L34" s="14"/>
      <c r="M34" s="20">
        <v>500622</v>
      </c>
      <c r="N34" s="14"/>
      <c r="O34" s="20">
        <v>1015576</v>
      </c>
      <c r="P34" s="14"/>
      <c r="Q34" s="20">
        <v>1744804</v>
      </c>
      <c r="R34" s="14"/>
      <c r="S34" s="20">
        <v>1223484</v>
      </c>
      <c r="T34" s="14"/>
      <c r="U34" s="20">
        <v>665767</v>
      </c>
      <c r="V34" s="14"/>
      <c r="W34" s="20">
        <v>623000</v>
      </c>
      <c r="X34" s="14"/>
      <c r="Y34" s="14"/>
      <c r="AB34" t="str">
        <f t="shared" si="0"/>
        <v>&lt;account id="75"&gt;&lt;cells&gt;&lt;cell columnId="1"&gt;378873&lt;/cell&gt;&lt;/cells&gt;&lt;/account&gt;</v>
      </c>
    </row>
    <row r="35" spans="1:28" ht="13.15" customHeight="1" x14ac:dyDescent="0.25">
      <c r="A35" s="19" t="s">
        <v>53</v>
      </c>
      <c r="B35" s="14"/>
      <c r="C35" s="7" t="s">
        <v>54</v>
      </c>
      <c r="D35" s="20">
        <v>0</v>
      </c>
      <c r="E35" s="14"/>
      <c r="F35" s="20">
        <v>250000</v>
      </c>
      <c r="G35" s="14"/>
      <c r="H35" s="20">
        <v>0</v>
      </c>
      <c r="I35" s="14"/>
      <c r="J35" s="20">
        <v>0</v>
      </c>
      <c r="K35" s="14"/>
      <c r="L35" s="14"/>
      <c r="M35" s="20">
        <v>0</v>
      </c>
      <c r="N35" s="14"/>
      <c r="O35" s="20">
        <v>7614</v>
      </c>
      <c r="P35" s="14"/>
      <c r="Q35" s="20">
        <v>168817</v>
      </c>
      <c r="R35" s="14"/>
      <c r="S35" s="20">
        <v>350142</v>
      </c>
      <c r="T35" s="14"/>
      <c r="U35" s="20">
        <v>96600</v>
      </c>
      <c r="V35" s="14"/>
      <c r="W35" s="20">
        <v>97000</v>
      </c>
      <c r="X35" s="14"/>
      <c r="Y35" s="14"/>
      <c r="AB35" t="str">
        <f t="shared" si="0"/>
        <v>&lt;account id="750"&gt;&lt;cells&gt;&lt;cell columnId="1"&gt;0&lt;/cell&gt;&lt;/cells&gt;&lt;/account&gt;</v>
      </c>
    </row>
    <row r="36" spans="1:28" ht="13.15" customHeight="1" x14ac:dyDescent="0.25">
      <c r="A36" s="19" t="s">
        <v>55</v>
      </c>
      <c r="B36" s="14"/>
      <c r="C36" s="7" t="s">
        <v>56</v>
      </c>
      <c r="D36" s="20">
        <v>103480</v>
      </c>
      <c r="E36" s="14"/>
      <c r="F36" s="20">
        <v>178738</v>
      </c>
      <c r="G36" s="14"/>
      <c r="H36" s="20">
        <v>241187</v>
      </c>
      <c r="I36" s="14"/>
      <c r="J36" s="20">
        <v>185177</v>
      </c>
      <c r="K36" s="14"/>
      <c r="L36" s="14"/>
      <c r="M36" s="20">
        <v>89647</v>
      </c>
      <c r="N36" s="14"/>
      <c r="O36" s="20">
        <v>299164</v>
      </c>
      <c r="P36" s="14"/>
      <c r="Q36" s="20">
        <v>851910</v>
      </c>
      <c r="R36" s="14"/>
      <c r="S36" s="20">
        <v>429772</v>
      </c>
      <c r="T36" s="14"/>
      <c r="U36" s="20">
        <v>111934</v>
      </c>
      <c r="V36" s="14"/>
      <c r="W36" s="20">
        <v>81000</v>
      </c>
      <c r="X36" s="14"/>
      <c r="Y36" s="14"/>
      <c r="AB36" t="str">
        <f t="shared" si="0"/>
        <v>&lt;account id="751"&gt;&lt;cells&gt;&lt;cell columnId="1"&gt;103480&lt;/cell&gt;&lt;/cells&gt;&lt;/account&gt;</v>
      </c>
    </row>
    <row r="37" spans="1:28" ht="13.15" customHeight="1" x14ac:dyDescent="0.25">
      <c r="A37" s="19" t="s">
        <v>57</v>
      </c>
      <c r="B37" s="14"/>
      <c r="C37" s="7" t="s">
        <v>58</v>
      </c>
      <c r="D37" s="20">
        <v>275392</v>
      </c>
      <c r="E37" s="14"/>
      <c r="F37" s="20">
        <v>123519</v>
      </c>
      <c r="G37" s="14"/>
      <c r="H37" s="20">
        <v>212827</v>
      </c>
      <c r="I37" s="14"/>
      <c r="J37" s="20">
        <v>270371</v>
      </c>
      <c r="K37" s="14"/>
      <c r="L37" s="14"/>
      <c r="M37" s="20">
        <v>410975</v>
      </c>
      <c r="N37" s="14"/>
      <c r="O37" s="20">
        <v>708798</v>
      </c>
      <c r="P37" s="14"/>
      <c r="Q37" s="20">
        <v>724076</v>
      </c>
      <c r="R37" s="14"/>
      <c r="S37" s="20">
        <v>443569</v>
      </c>
      <c r="T37" s="14"/>
      <c r="U37" s="20">
        <v>457233</v>
      </c>
      <c r="V37" s="14"/>
      <c r="W37" s="20">
        <v>445000</v>
      </c>
      <c r="X37" s="14"/>
      <c r="Y37" s="14"/>
      <c r="AB37" t="str">
        <f t="shared" si="0"/>
        <v>&lt;account id="7529"&gt;&lt;cells&gt;&lt;cell columnId="1"&gt;275392&lt;/cell&gt;&lt;/cells&gt;&lt;/account&gt;</v>
      </c>
    </row>
    <row r="38" spans="1:28" ht="13.15" customHeight="1" x14ac:dyDescent="0.25">
      <c r="A38" s="19" t="s">
        <v>59</v>
      </c>
      <c r="B38" s="14"/>
      <c r="C38" s="7" t="s">
        <v>60</v>
      </c>
      <c r="D38" s="20">
        <v>2867420</v>
      </c>
      <c r="E38" s="14"/>
      <c r="F38" s="20">
        <v>2525307</v>
      </c>
      <c r="G38" s="14"/>
      <c r="H38" s="20">
        <v>2381047</v>
      </c>
      <c r="I38" s="14"/>
      <c r="J38" s="20">
        <v>2358917</v>
      </c>
      <c r="K38" s="14"/>
      <c r="L38" s="14"/>
      <c r="M38" s="20">
        <v>1857799</v>
      </c>
      <c r="N38" s="14"/>
      <c r="O38" s="20">
        <v>2006494</v>
      </c>
      <c r="P38" s="14"/>
      <c r="Q38" s="20">
        <v>3530053</v>
      </c>
      <c r="R38" s="14"/>
      <c r="S38" s="20">
        <v>3100556</v>
      </c>
      <c r="T38" s="14"/>
      <c r="U38" s="20">
        <v>1962640</v>
      </c>
      <c r="V38" s="14"/>
      <c r="W38" s="20">
        <v>1373000</v>
      </c>
      <c r="X38" s="14"/>
      <c r="Y38" s="14"/>
      <c r="AB38" t="str">
        <f t="shared" si="0"/>
        <v>&lt;account id="65"&gt;&lt;cells&gt;&lt;cell columnId="1"&gt;2867420&lt;/cell&gt;&lt;/cells&gt;&lt;/account&gt;</v>
      </c>
    </row>
    <row r="39" spans="1:28" ht="13.15" customHeight="1" x14ac:dyDescent="0.25">
      <c r="A39" s="19" t="s">
        <v>61</v>
      </c>
      <c r="B39" s="14"/>
      <c r="C39" s="7" t="s">
        <v>62</v>
      </c>
      <c r="D39" s="20">
        <v>2260516</v>
      </c>
      <c r="E39" s="14"/>
      <c r="F39" s="20">
        <v>2142355</v>
      </c>
      <c r="G39" s="14"/>
      <c r="H39" s="20">
        <v>2058252</v>
      </c>
      <c r="I39" s="14"/>
      <c r="J39" s="20">
        <v>1833362</v>
      </c>
      <c r="K39" s="14"/>
      <c r="L39" s="14"/>
      <c r="M39" s="20">
        <v>1323149</v>
      </c>
      <c r="N39" s="14"/>
      <c r="O39" s="20">
        <v>1779712</v>
      </c>
      <c r="P39" s="14"/>
      <c r="Q39" s="20">
        <v>3342037</v>
      </c>
      <c r="R39" s="14"/>
      <c r="S39" s="20">
        <v>3034900</v>
      </c>
      <c r="T39" s="14"/>
      <c r="U39" s="20">
        <v>1863779</v>
      </c>
      <c r="V39" s="14"/>
      <c r="W39" s="20">
        <v>1322000</v>
      </c>
      <c r="X39" s="14"/>
      <c r="Y39" s="14"/>
      <c r="AB39" t="str">
        <f t="shared" si="0"/>
        <v>&lt;account id="650"&gt;&lt;cells&gt;&lt;cell columnId="1"&gt;2260516&lt;/cell&gt;&lt;/cells&gt;&lt;/account&gt;</v>
      </c>
    </row>
    <row r="40" spans="1:28" ht="25.35" customHeight="1" x14ac:dyDescent="0.25">
      <c r="A40" s="19" t="s">
        <v>63</v>
      </c>
      <c r="B40" s="14"/>
      <c r="C40" s="7" t="s">
        <v>64</v>
      </c>
      <c r="D40" s="20">
        <v>275011</v>
      </c>
      <c r="E40" s="14"/>
      <c r="F40" s="20">
        <v>-18852</v>
      </c>
      <c r="G40" s="14"/>
      <c r="H40" s="20">
        <v>24466</v>
      </c>
      <c r="I40" s="14"/>
      <c r="J40" s="20">
        <v>290508</v>
      </c>
      <c r="K40" s="14"/>
      <c r="L40" s="14"/>
      <c r="M40" s="20">
        <v>290508</v>
      </c>
      <c r="N40" s="14"/>
      <c r="O40" s="20">
        <v>0</v>
      </c>
      <c r="P40" s="14"/>
      <c r="Q40" s="20">
        <v>0</v>
      </c>
      <c r="R40" s="14"/>
      <c r="S40" s="20">
        <v>0</v>
      </c>
      <c r="T40" s="14"/>
      <c r="U40" s="20">
        <v>0</v>
      </c>
      <c r="V40" s="14"/>
      <c r="W40" s="20">
        <v>0</v>
      </c>
      <c r="X40" s="14"/>
      <c r="Y40" s="14"/>
      <c r="AB40" t="str">
        <f t="shared" si="0"/>
        <v>&lt;account id="651"&gt;&lt;cells&gt;&lt;cell columnId="1"&gt;275011&lt;/cell&gt;&lt;/cells&gt;&lt;/account&gt;</v>
      </c>
    </row>
    <row r="41" spans="1:28" ht="13.15" customHeight="1" x14ac:dyDescent="0.25">
      <c r="A41" s="19" t="s">
        <v>65</v>
      </c>
      <c r="B41" s="14"/>
      <c r="C41" s="7" t="s">
        <v>66</v>
      </c>
      <c r="D41" s="20">
        <v>331893</v>
      </c>
      <c r="E41" s="14"/>
      <c r="F41" s="20">
        <v>401804</v>
      </c>
      <c r="G41" s="14"/>
      <c r="H41" s="20">
        <v>298330</v>
      </c>
      <c r="I41" s="14"/>
      <c r="J41" s="20">
        <v>235048</v>
      </c>
      <c r="K41" s="14"/>
      <c r="L41" s="14"/>
      <c r="M41" s="20">
        <v>244142</v>
      </c>
      <c r="N41" s="14"/>
      <c r="O41" s="20">
        <v>226782</v>
      </c>
      <c r="P41" s="14"/>
      <c r="Q41" s="20">
        <v>188015</v>
      </c>
      <c r="R41" s="14"/>
      <c r="S41" s="20">
        <v>65656</v>
      </c>
      <c r="T41" s="14"/>
      <c r="U41" s="20">
        <v>98862</v>
      </c>
      <c r="V41" s="14"/>
      <c r="W41" s="20">
        <v>51000</v>
      </c>
      <c r="X41" s="14"/>
      <c r="Y41" s="14"/>
      <c r="AB41" t="str">
        <f t="shared" si="0"/>
        <v>&lt;account id="6529"&gt;&lt;cells&gt;&lt;cell columnId="1"&gt;331893&lt;/cell&gt;&lt;/cells&gt;&lt;/account&gt;</v>
      </c>
    </row>
    <row r="42" spans="1:28" ht="13.15" customHeight="1" x14ac:dyDescent="0.25">
      <c r="A42" s="19" t="s">
        <v>67</v>
      </c>
      <c r="B42" s="14"/>
      <c r="C42" s="7" t="s">
        <v>68</v>
      </c>
      <c r="D42" s="20">
        <v>-2693444</v>
      </c>
      <c r="E42" s="14"/>
      <c r="F42" s="20">
        <v>-8087128</v>
      </c>
      <c r="G42" s="14"/>
      <c r="H42" s="20">
        <v>-4589646</v>
      </c>
      <c r="I42" s="14"/>
      <c r="J42" s="20">
        <v>-3072729</v>
      </c>
      <c r="K42" s="14"/>
      <c r="L42" s="14"/>
      <c r="M42" s="20">
        <v>-4651175</v>
      </c>
      <c r="N42" s="14"/>
      <c r="O42" s="20">
        <v>965242</v>
      </c>
      <c r="P42" s="14"/>
      <c r="Q42" s="20">
        <v>4314281</v>
      </c>
      <c r="R42" s="14"/>
      <c r="S42" s="20">
        <v>1556276</v>
      </c>
      <c r="T42" s="14"/>
      <c r="U42" s="20">
        <v>3752020</v>
      </c>
      <c r="V42" s="14"/>
      <c r="W42" s="20">
        <v>7746000</v>
      </c>
      <c r="X42" s="14"/>
      <c r="Y42" s="14"/>
      <c r="AB42" t="str">
        <f t="shared" si="0"/>
        <v>&lt;account id="9902"&gt;&lt;cells&gt;&lt;cell columnId="1"&gt;-2693444&lt;/cell&gt;&lt;/cells&gt;&lt;/account&gt;</v>
      </c>
    </row>
    <row r="43" spans="1:28" ht="13.15" customHeight="1" x14ac:dyDescent="0.25">
      <c r="A43" s="19" t="s">
        <v>69</v>
      </c>
      <c r="B43" s="14"/>
      <c r="C43" s="7" t="s">
        <v>70</v>
      </c>
      <c r="D43" s="20">
        <v>1261</v>
      </c>
      <c r="E43" s="14"/>
      <c r="F43" s="20">
        <v>66727</v>
      </c>
      <c r="G43" s="14"/>
      <c r="H43" s="20">
        <v>3550902</v>
      </c>
      <c r="I43" s="14"/>
      <c r="J43" s="20">
        <v>3736319</v>
      </c>
      <c r="K43" s="14"/>
      <c r="L43" s="14"/>
      <c r="M43" s="20">
        <v>13500</v>
      </c>
      <c r="N43" s="14"/>
      <c r="O43" s="20">
        <v>2151922</v>
      </c>
      <c r="P43" s="14"/>
      <c r="Q43" s="20">
        <v>284545</v>
      </c>
      <c r="R43" s="14"/>
      <c r="S43" s="20">
        <v>69204</v>
      </c>
      <c r="T43" s="14"/>
      <c r="U43" s="20">
        <v>86419</v>
      </c>
      <c r="V43" s="14"/>
      <c r="W43" s="20">
        <v>1661000</v>
      </c>
      <c r="X43" s="14"/>
      <c r="Y43" s="14"/>
      <c r="AB43" t="str">
        <f t="shared" si="0"/>
        <v>&lt;account id="76"&gt;&lt;cells&gt;&lt;cell columnId="1"&gt;1261&lt;/cell&gt;&lt;/cells&gt;&lt;/account&gt;</v>
      </c>
    </row>
    <row r="44" spans="1:28" ht="38.450000000000003" customHeight="1" x14ac:dyDescent="0.25">
      <c r="A44" s="19" t="s">
        <v>71</v>
      </c>
      <c r="B44" s="14"/>
      <c r="C44" s="7" t="s">
        <v>72</v>
      </c>
      <c r="D44" s="20">
        <v>0</v>
      </c>
      <c r="E44" s="14"/>
      <c r="F44" s="20">
        <v>0</v>
      </c>
      <c r="G44" s="14"/>
      <c r="H44" s="20">
        <v>0</v>
      </c>
      <c r="I44" s="14"/>
      <c r="J44" s="20">
        <v>0</v>
      </c>
      <c r="K44" s="14"/>
      <c r="L44" s="14"/>
      <c r="M44" s="20">
        <v>0</v>
      </c>
      <c r="N44" s="14"/>
      <c r="O44" s="20">
        <v>0</v>
      </c>
      <c r="P44" s="14"/>
      <c r="Q44" s="20">
        <v>0</v>
      </c>
      <c r="R44" s="14"/>
      <c r="S44" s="20">
        <v>0</v>
      </c>
      <c r="T44" s="14"/>
      <c r="U44" s="20">
        <v>0</v>
      </c>
      <c r="V44" s="14"/>
      <c r="W44" s="20">
        <v>0</v>
      </c>
      <c r="X44" s="14"/>
      <c r="Y44" s="14"/>
      <c r="AB44" t="str">
        <f t="shared" si="0"/>
        <v>&lt;account id="760"&gt;&lt;cells&gt;&lt;cell columnId="1"&gt;0&lt;/cell&gt;&lt;/cells&gt;&lt;/account&gt;</v>
      </c>
    </row>
    <row r="45" spans="1:28" ht="25.35" customHeight="1" x14ac:dyDescent="0.25">
      <c r="A45" s="19" t="s">
        <v>73</v>
      </c>
      <c r="B45" s="14"/>
      <c r="C45" s="7" t="s">
        <v>74</v>
      </c>
      <c r="D45" s="20">
        <v>0</v>
      </c>
      <c r="E45" s="14"/>
      <c r="F45" s="20">
        <v>0</v>
      </c>
      <c r="G45" s="14"/>
      <c r="H45" s="20">
        <v>0</v>
      </c>
      <c r="I45" s="14"/>
      <c r="J45" s="20">
        <v>0</v>
      </c>
      <c r="K45" s="14"/>
      <c r="L45" s="14"/>
      <c r="M45" s="20">
        <v>0</v>
      </c>
      <c r="N45" s="14"/>
      <c r="O45" s="20">
        <v>46474</v>
      </c>
      <c r="P45" s="14"/>
      <c r="Q45" s="20">
        <v>0</v>
      </c>
      <c r="R45" s="14"/>
      <c r="S45" s="20">
        <v>0</v>
      </c>
      <c r="T45" s="14"/>
      <c r="U45" s="20">
        <v>0</v>
      </c>
      <c r="V45" s="14"/>
      <c r="W45" s="20">
        <v>0</v>
      </c>
      <c r="X45" s="14"/>
      <c r="Y45" s="14"/>
      <c r="AB45" t="str">
        <f t="shared" si="0"/>
        <v>&lt;account id="761"&gt;&lt;cells&gt;&lt;cell columnId="1"&gt;0&lt;/cell&gt;&lt;/cells&gt;&lt;/account&gt;</v>
      </c>
    </row>
    <row r="46" spans="1:28" ht="25.35" customHeight="1" x14ac:dyDescent="0.25">
      <c r="A46" s="19" t="s">
        <v>75</v>
      </c>
      <c r="B46" s="14"/>
      <c r="C46" s="7" t="s">
        <v>76</v>
      </c>
      <c r="D46" s="20">
        <v>0</v>
      </c>
      <c r="E46" s="14"/>
      <c r="F46" s="20">
        <v>0</v>
      </c>
      <c r="G46" s="14"/>
      <c r="H46" s="20">
        <v>0</v>
      </c>
      <c r="I46" s="14"/>
      <c r="J46" s="20">
        <v>0</v>
      </c>
      <c r="K46" s="14"/>
      <c r="L46" s="14"/>
      <c r="M46" s="20">
        <v>0</v>
      </c>
      <c r="N46" s="14"/>
      <c r="O46" s="20">
        <v>0</v>
      </c>
      <c r="P46" s="14"/>
      <c r="Q46" s="20">
        <v>0</v>
      </c>
      <c r="R46" s="14"/>
      <c r="S46" s="20">
        <v>0</v>
      </c>
      <c r="T46" s="14"/>
      <c r="U46" s="20">
        <v>0</v>
      </c>
      <c r="V46" s="14"/>
      <c r="W46" s="20">
        <v>0</v>
      </c>
      <c r="X46" s="14"/>
      <c r="Y46" s="14"/>
      <c r="AB46" t="str">
        <f t="shared" si="0"/>
        <v>&lt;account id="762"&gt;&lt;cells&gt;&lt;cell columnId="1"&gt;0&lt;/cell&gt;&lt;/cells&gt;&lt;/account&gt;</v>
      </c>
    </row>
    <row r="47" spans="1:28" ht="13.15" customHeight="1" x14ac:dyDescent="0.25">
      <c r="A47" s="19" t="s">
        <v>77</v>
      </c>
      <c r="B47" s="14"/>
      <c r="C47" s="7" t="s">
        <v>78</v>
      </c>
      <c r="D47" s="20">
        <v>1261</v>
      </c>
      <c r="E47" s="14"/>
      <c r="F47" s="20">
        <v>66727</v>
      </c>
      <c r="G47" s="14"/>
      <c r="H47" s="20">
        <v>3323072</v>
      </c>
      <c r="I47" s="14"/>
      <c r="J47" s="20">
        <v>1369321</v>
      </c>
      <c r="K47" s="14"/>
      <c r="L47" s="14"/>
      <c r="M47" s="20">
        <v>13500</v>
      </c>
      <c r="N47" s="14"/>
      <c r="O47" s="20">
        <v>2105448</v>
      </c>
      <c r="P47" s="14"/>
      <c r="Q47" s="20">
        <v>284545</v>
      </c>
      <c r="R47" s="14"/>
      <c r="S47" s="20">
        <v>69204</v>
      </c>
      <c r="T47" s="14"/>
      <c r="U47" s="20">
        <v>14215</v>
      </c>
      <c r="V47" s="14"/>
      <c r="W47" s="20">
        <v>1661000</v>
      </c>
      <c r="X47" s="14"/>
      <c r="Y47" s="14"/>
      <c r="AB47" t="str">
        <f t="shared" si="0"/>
        <v>&lt;account id="763"&gt;&lt;cells&gt;&lt;cell columnId="1"&gt;1261&lt;/cell&gt;&lt;/cells&gt;&lt;/account&gt;</v>
      </c>
    </row>
    <row r="48" spans="1:28" ht="13.15" customHeight="1" x14ac:dyDescent="0.25">
      <c r="A48" s="19" t="s">
        <v>79</v>
      </c>
      <c r="B48" s="14"/>
      <c r="C48" s="7" t="s">
        <v>80</v>
      </c>
      <c r="D48" s="20">
        <v>0</v>
      </c>
      <c r="E48" s="14"/>
      <c r="F48" s="20">
        <v>0</v>
      </c>
      <c r="G48" s="14"/>
      <c r="H48" s="20">
        <v>227830</v>
      </c>
      <c r="I48" s="14"/>
      <c r="J48" s="20">
        <v>2366998</v>
      </c>
      <c r="K48" s="14"/>
      <c r="L48" s="14"/>
      <c r="M48" s="20">
        <v>0</v>
      </c>
      <c r="N48" s="14"/>
      <c r="O48" s="20">
        <v>0</v>
      </c>
      <c r="P48" s="14"/>
      <c r="Q48" s="20">
        <v>0</v>
      </c>
      <c r="R48" s="14"/>
      <c r="S48" s="20">
        <v>0</v>
      </c>
      <c r="T48" s="14"/>
      <c r="U48" s="20">
        <v>72204</v>
      </c>
      <c r="V48" s="14"/>
      <c r="W48" s="20">
        <v>0</v>
      </c>
      <c r="X48" s="14"/>
      <c r="Y48" s="14"/>
      <c r="AB48" t="str">
        <f t="shared" si="0"/>
        <v>&lt;account id="7649"&gt;&lt;cells&gt;&lt;cell columnId="1"&gt;0&lt;/cell&gt;&lt;/cells&gt;&lt;/account&gt;</v>
      </c>
    </row>
    <row r="49" spans="1:28" ht="13.15" customHeight="1" x14ac:dyDescent="0.25">
      <c r="A49" s="19" t="s">
        <v>81</v>
      </c>
      <c r="B49" s="14"/>
      <c r="C49" s="7" t="s">
        <v>82</v>
      </c>
      <c r="D49" s="20">
        <v>90711</v>
      </c>
      <c r="E49" s="14"/>
      <c r="F49" s="20">
        <v>608</v>
      </c>
      <c r="G49" s="14"/>
      <c r="H49" s="20">
        <v>57780</v>
      </c>
      <c r="I49" s="14"/>
      <c r="J49" s="20">
        <v>1218861</v>
      </c>
      <c r="K49" s="14"/>
      <c r="L49" s="14"/>
      <c r="M49" s="21" t="s">
        <v>83</v>
      </c>
      <c r="N49" s="14"/>
      <c r="O49" s="20">
        <v>62584</v>
      </c>
      <c r="P49" s="14"/>
      <c r="Q49" s="20">
        <v>64072</v>
      </c>
      <c r="R49" s="14"/>
      <c r="S49" s="20">
        <v>40514</v>
      </c>
      <c r="T49" s="14"/>
      <c r="U49" s="20">
        <v>61973</v>
      </c>
      <c r="V49" s="14"/>
      <c r="W49" s="20">
        <v>39000</v>
      </c>
      <c r="X49" s="14"/>
      <c r="Y49" s="14"/>
      <c r="AB49" t="str">
        <f t="shared" si="0"/>
        <v>&lt;account id="66"&gt;&lt;cells&gt;&lt;cell columnId="1"&gt;90711&lt;/cell&gt;&lt;/cells&gt;&lt;/account&gt;</v>
      </c>
    </row>
    <row r="50" spans="1:28" ht="38.450000000000003" customHeight="1" x14ac:dyDescent="0.25">
      <c r="A50" s="19" t="s">
        <v>84</v>
      </c>
      <c r="B50" s="14"/>
      <c r="C50" s="7" t="s">
        <v>85</v>
      </c>
      <c r="D50" s="20">
        <v>0</v>
      </c>
      <c r="E50" s="14"/>
      <c r="F50" s="20">
        <v>0</v>
      </c>
      <c r="G50" s="14"/>
      <c r="H50" s="20">
        <v>7477</v>
      </c>
      <c r="I50" s="14"/>
      <c r="J50" s="20">
        <v>608465</v>
      </c>
      <c r="K50" s="14"/>
      <c r="L50" s="14"/>
      <c r="M50" s="20">
        <v>0</v>
      </c>
      <c r="N50" s="14"/>
      <c r="O50" s="20">
        <v>0</v>
      </c>
      <c r="P50" s="14"/>
      <c r="Q50" s="20">
        <v>0</v>
      </c>
      <c r="R50" s="14"/>
      <c r="S50" s="20">
        <v>0</v>
      </c>
      <c r="T50" s="14"/>
      <c r="U50" s="20">
        <v>0</v>
      </c>
      <c r="V50" s="14"/>
      <c r="W50" s="20">
        <v>0</v>
      </c>
      <c r="X50" s="14"/>
      <c r="Y50" s="14"/>
      <c r="AB50" t="str">
        <f t="shared" si="0"/>
        <v>&lt;account id="660"&gt;&lt;cells&gt;&lt;cell columnId="1"&gt;0&lt;/cell&gt;&lt;/cells&gt;&lt;/account&gt;</v>
      </c>
    </row>
    <row r="51" spans="1:28" ht="13.15" customHeight="1" x14ac:dyDescent="0.25">
      <c r="A51" s="19" t="s">
        <v>86</v>
      </c>
      <c r="B51" s="14"/>
      <c r="C51" s="7" t="s">
        <v>87</v>
      </c>
      <c r="D51" s="20">
        <v>0</v>
      </c>
      <c r="E51" s="14"/>
      <c r="F51" s="20">
        <v>0</v>
      </c>
      <c r="G51" s="14"/>
      <c r="H51" s="20">
        <v>0</v>
      </c>
      <c r="I51" s="14"/>
      <c r="J51" s="20">
        <v>0</v>
      </c>
      <c r="K51" s="14"/>
      <c r="L51" s="14"/>
      <c r="M51" s="20">
        <v>0</v>
      </c>
      <c r="N51" s="14"/>
      <c r="O51" s="20">
        <v>0</v>
      </c>
      <c r="P51" s="14"/>
      <c r="Q51" s="20">
        <v>46474</v>
      </c>
      <c r="R51" s="14"/>
      <c r="S51" s="20">
        <v>0</v>
      </c>
      <c r="T51" s="14"/>
      <c r="U51" s="20">
        <v>0</v>
      </c>
      <c r="V51" s="14"/>
      <c r="W51" s="20">
        <v>0</v>
      </c>
      <c r="X51" s="14"/>
      <c r="Y51" s="14"/>
      <c r="AB51" t="str">
        <f t="shared" si="0"/>
        <v>&lt;account id="661"&gt;&lt;cells&gt;&lt;cell columnId="1"&gt;0&lt;/cell&gt;&lt;/cells&gt;&lt;/account&gt;</v>
      </c>
    </row>
    <row r="52" spans="1:28" ht="25.35" customHeight="1" x14ac:dyDescent="0.25">
      <c r="A52" s="19" t="s">
        <v>88</v>
      </c>
      <c r="B52" s="14"/>
      <c r="C52" s="7" t="s">
        <v>89</v>
      </c>
      <c r="D52" s="20">
        <v>0</v>
      </c>
      <c r="E52" s="14"/>
      <c r="F52" s="20">
        <v>0</v>
      </c>
      <c r="G52" s="14"/>
      <c r="H52" s="20">
        <v>0</v>
      </c>
      <c r="I52" s="14"/>
      <c r="J52" s="20">
        <v>0</v>
      </c>
      <c r="K52" s="14"/>
      <c r="L52" s="14"/>
      <c r="M52" s="20">
        <v>0</v>
      </c>
      <c r="N52" s="14"/>
      <c r="O52" s="20">
        <v>0</v>
      </c>
      <c r="P52" s="14"/>
      <c r="Q52" s="20">
        <v>0</v>
      </c>
      <c r="R52" s="14"/>
      <c r="S52" s="20">
        <v>0</v>
      </c>
      <c r="T52" s="14"/>
      <c r="U52" s="20">
        <v>0</v>
      </c>
      <c r="V52" s="14"/>
      <c r="W52" s="20">
        <v>0</v>
      </c>
      <c r="X52" s="14"/>
      <c r="Y52" s="14"/>
      <c r="AB52" t="str">
        <f t="shared" si="0"/>
        <v>&lt;account id="662"&gt;&lt;cells&gt;&lt;cell columnId="1"&gt;0&lt;/cell&gt;&lt;/cells&gt;&lt;/account&gt;</v>
      </c>
    </row>
    <row r="53" spans="1:28" ht="13.15" customHeight="1" x14ac:dyDescent="0.25">
      <c r="A53" s="19" t="s">
        <v>90</v>
      </c>
      <c r="B53" s="14"/>
      <c r="C53" s="7" t="s">
        <v>91</v>
      </c>
      <c r="D53" s="20">
        <v>2499</v>
      </c>
      <c r="E53" s="14"/>
      <c r="F53" s="20">
        <v>608</v>
      </c>
      <c r="G53" s="14"/>
      <c r="H53" s="20">
        <v>21906</v>
      </c>
      <c r="I53" s="14"/>
      <c r="J53" s="20">
        <v>2587</v>
      </c>
      <c r="K53" s="14"/>
      <c r="L53" s="14"/>
      <c r="M53" s="20">
        <v>0</v>
      </c>
      <c r="N53" s="14"/>
      <c r="O53" s="20">
        <v>62584</v>
      </c>
      <c r="P53" s="14"/>
      <c r="Q53" s="20">
        <v>17598</v>
      </c>
      <c r="R53" s="14"/>
      <c r="S53" s="20">
        <v>7158</v>
      </c>
      <c r="T53" s="14"/>
      <c r="U53" s="20">
        <v>0</v>
      </c>
      <c r="V53" s="14"/>
      <c r="W53" s="20">
        <v>3000</v>
      </c>
      <c r="X53" s="14"/>
      <c r="Y53" s="14"/>
      <c r="AB53" t="str">
        <f t="shared" si="0"/>
        <v>&lt;account id="663"&gt;&lt;cells&gt;&lt;cell columnId="1"&gt;2499&lt;/cell&gt;&lt;/cells&gt;&lt;/account&gt;</v>
      </c>
    </row>
    <row r="54" spans="1:28" ht="13.15" customHeight="1" x14ac:dyDescent="0.25">
      <c r="A54" s="19" t="s">
        <v>92</v>
      </c>
      <c r="B54" s="14"/>
      <c r="C54" s="7" t="s">
        <v>93</v>
      </c>
      <c r="D54" s="20">
        <v>88212</v>
      </c>
      <c r="E54" s="14"/>
      <c r="F54" s="20">
        <v>0</v>
      </c>
      <c r="G54" s="14"/>
      <c r="H54" s="20">
        <v>28397</v>
      </c>
      <c r="I54" s="14"/>
      <c r="J54" s="20">
        <v>607809</v>
      </c>
      <c r="K54" s="14"/>
      <c r="L54" s="14"/>
      <c r="M54" s="20">
        <v>0</v>
      </c>
      <c r="N54" s="14"/>
      <c r="O54" s="20">
        <v>0</v>
      </c>
      <c r="P54" s="14"/>
      <c r="Q54" s="20">
        <v>0</v>
      </c>
      <c r="R54" s="14"/>
      <c r="S54" s="20">
        <v>33356</v>
      </c>
      <c r="T54" s="14"/>
      <c r="U54" s="20">
        <v>61973</v>
      </c>
      <c r="V54" s="14"/>
      <c r="W54" s="20">
        <v>36000</v>
      </c>
      <c r="X54" s="14"/>
      <c r="Y54" s="14"/>
      <c r="AB54" t="str">
        <f t="shared" si="0"/>
        <v>&lt;account id="6648"&gt;&lt;cells&gt;&lt;cell columnId="1"&gt;88212&lt;/cell&gt;&lt;/cells&gt;&lt;/account&gt;</v>
      </c>
    </row>
    <row r="55" spans="1:28" ht="25.35" customHeight="1" x14ac:dyDescent="0.25">
      <c r="A55" s="19" t="s">
        <v>94</v>
      </c>
      <c r="B55" s="14"/>
      <c r="C55" s="7" t="s">
        <v>48</v>
      </c>
      <c r="D55" s="20">
        <v>0</v>
      </c>
      <c r="E55" s="14"/>
      <c r="F55" s="20">
        <v>0</v>
      </c>
      <c r="G55" s="14"/>
      <c r="H55" s="20">
        <v>0</v>
      </c>
      <c r="I55" s="14"/>
      <c r="J55" s="20">
        <v>0</v>
      </c>
      <c r="K55" s="14"/>
      <c r="L55" s="14"/>
      <c r="M55" s="20">
        <v>0</v>
      </c>
      <c r="N55" s="14"/>
      <c r="O55" s="20">
        <v>0</v>
      </c>
      <c r="P55" s="14"/>
      <c r="Q55" s="20">
        <v>0</v>
      </c>
      <c r="R55" s="14"/>
      <c r="S55" s="20">
        <v>0</v>
      </c>
      <c r="T55" s="14"/>
      <c r="U55" s="20">
        <v>0</v>
      </c>
      <c r="V55" s="14"/>
      <c r="W55" s="20">
        <v>0</v>
      </c>
      <c r="X55" s="14"/>
      <c r="Y55" s="14"/>
      <c r="AB55" t="str">
        <f t="shared" si="0"/>
        <v>&lt;account id="669"&gt;&lt;cells&gt;&lt;cell columnId="1"&gt;0&lt;/cell&gt;&lt;/cells&gt;&lt;/account&gt;</v>
      </c>
    </row>
    <row r="56" spans="1:28" ht="13.15" customHeight="1" x14ac:dyDescent="0.25">
      <c r="A56" s="19" t="s">
        <v>95</v>
      </c>
      <c r="B56" s="14"/>
      <c r="C56" s="7" t="s">
        <v>96</v>
      </c>
      <c r="D56" s="20">
        <v>-2782893</v>
      </c>
      <c r="E56" s="14"/>
      <c r="F56" s="20">
        <v>-8021009</v>
      </c>
      <c r="G56" s="14"/>
      <c r="H56" s="20">
        <v>-1096524</v>
      </c>
      <c r="I56" s="14"/>
      <c r="J56" s="20">
        <v>-555271</v>
      </c>
      <c r="K56" s="14"/>
      <c r="L56" s="14"/>
      <c r="M56" s="20">
        <v>-4637675</v>
      </c>
      <c r="N56" s="14"/>
      <c r="O56" s="20">
        <v>3054580</v>
      </c>
      <c r="P56" s="14"/>
      <c r="Q56" s="20">
        <v>4534754</v>
      </c>
      <c r="R56" s="14"/>
      <c r="S56" s="20">
        <v>1584965</v>
      </c>
      <c r="T56" s="14"/>
      <c r="U56" s="20">
        <v>3776465</v>
      </c>
      <c r="V56" s="14"/>
      <c r="W56" s="20">
        <v>9368000</v>
      </c>
      <c r="X56" s="14"/>
      <c r="Y56" s="14"/>
      <c r="AB56" t="str">
        <f t="shared" si="0"/>
        <v>&lt;account id="9903"&gt;&lt;cells&gt;&lt;cell columnId="1"&gt;-2782893&lt;/cell&gt;&lt;/cells&gt;&lt;/account&gt;</v>
      </c>
    </row>
    <row r="57" spans="1:28" ht="13.15" customHeight="1" x14ac:dyDescent="0.25">
      <c r="A57" s="19" t="s">
        <v>97</v>
      </c>
      <c r="B57" s="14"/>
      <c r="C57" s="7" t="s">
        <v>98</v>
      </c>
      <c r="D57" s="21" t="s">
        <v>83</v>
      </c>
      <c r="E57" s="14"/>
      <c r="F57" s="21" t="s">
        <v>83</v>
      </c>
      <c r="G57" s="14"/>
      <c r="H57" s="21" t="s">
        <v>83</v>
      </c>
      <c r="I57" s="14"/>
      <c r="J57" s="21" t="s">
        <v>83</v>
      </c>
      <c r="K57" s="14"/>
      <c r="L57" s="14"/>
      <c r="M57" s="21" t="s">
        <v>83</v>
      </c>
      <c r="N57" s="14"/>
      <c r="O57" s="21" t="s">
        <v>83</v>
      </c>
      <c r="P57" s="14"/>
      <c r="Q57" s="21" t="s">
        <v>83</v>
      </c>
      <c r="R57" s="14"/>
      <c r="S57" s="21" t="s">
        <v>83</v>
      </c>
      <c r="T57" s="14"/>
      <c r="U57" s="21" t="s">
        <v>83</v>
      </c>
      <c r="V57" s="14"/>
      <c r="W57" s="21" t="s">
        <v>83</v>
      </c>
      <c r="X57" s="14"/>
      <c r="Y57" s="14"/>
      <c r="AB57" t="str">
        <f t="shared" si="0"/>
        <v/>
      </c>
    </row>
    <row r="58" spans="1:28" ht="13.15" customHeight="1" x14ac:dyDescent="0.25">
      <c r="A58" s="19" t="s">
        <v>99</v>
      </c>
      <c r="B58" s="14"/>
      <c r="C58" s="7" t="s">
        <v>100</v>
      </c>
      <c r="D58" s="21" t="s">
        <v>83</v>
      </c>
      <c r="E58" s="14"/>
      <c r="F58" s="21" t="s">
        <v>83</v>
      </c>
      <c r="G58" s="14"/>
      <c r="H58" s="21" t="s">
        <v>83</v>
      </c>
      <c r="I58" s="14"/>
      <c r="J58" s="21" t="s">
        <v>83</v>
      </c>
      <c r="K58" s="14"/>
      <c r="L58" s="14"/>
      <c r="M58" s="21" t="s">
        <v>83</v>
      </c>
      <c r="N58" s="14"/>
      <c r="O58" s="21" t="s">
        <v>83</v>
      </c>
      <c r="P58" s="14"/>
      <c r="Q58" s="21" t="s">
        <v>83</v>
      </c>
      <c r="R58" s="14"/>
      <c r="S58" s="21" t="s">
        <v>83</v>
      </c>
      <c r="T58" s="14"/>
      <c r="U58" s="21" t="s">
        <v>83</v>
      </c>
      <c r="V58" s="14"/>
      <c r="W58" s="21" t="s">
        <v>83</v>
      </c>
      <c r="X58" s="14"/>
      <c r="Y58" s="14"/>
      <c r="AB58" t="str">
        <f t="shared" si="0"/>
        <v/>
      </c>
    </row>
    <row r="59" spans="1:28" ht="13.15" customHeight="1" x14ac:dyDescent="0.25">
      <c r="A59" s="19" t="s">
        <v>101</v>
      </c>
      <c r="B59" s="14"/>
      <c r="C59" s="7" t="s">
        <v>102</v>
      </c>
      <c r="D59" s="20">
        <v>1980</v>
      </c>
      <c r="E59" s="14"/>
      <c r="F59" s="20">
        <v>28796</v>
      </c>
      <c r="G59" s="14"/>
      <c r="H59" s="20">
        <v>14</v>
      </c>
      <c r="I59" s="14"/>
      <c r="J59" s="20">
        <v>-52</v>
      </c>
      <c r="K59" s="14"/>
      <c r="L59" s="14"/>
      <c r="M59" s="20">
        <v>74727</v>
      </c>
      <c r="N59" s="14"/>
      <c r="O59" s="20">
        <v>-334683</v>
      </c>
      <c r="P59" s="14"/>
      <c r="Q59" s="20">
        <v>987424</v>
      </c>
      <c r="R59" s="14"/>
      <c r="S59" s="20">
        <v>151648</v>
      </c>
      <c r="T59" s="14"/>
      <c r="U59" s="20">
        <v>1007698</v>
      </c>
      <c r="V59" s="14"/>
      <c r="W59" s="20">
        <v>3256000</v>
      </c>
      <c r="X59" s="14"/>
      <c r="Y59" s="14"/>
      <c r="AB59" t="str">
        <f t="shared" si="0"/>
        <v>&lt;account id="6777"&gt;&lt;cells&gt;&lt;cell columnId="1"&gt;1980&lt;/cell&gt;&lt;/cells&gt;&lt;/account&gt;</v>
      </c>
    </row>
    <row r="60" spans="1:28" ht="13.15" customHeight="1" x14ac:dyDescent="0.25">
      <c r="A60" s="19" t="s">
        <v>103</v>
      </c>
      <c r="B60" s="14"/>
      <c r="C60" s="7" t="s">
        <v>104</v>
      </c>
      <c r="D60" s="20">
        <v>1980</v>
      </c>
      <c r="E60" s="14"/>
      <c r="F60" s="20">
        <v>28796</v>
      </c>
      <c r="G60" s="14"/>
      <c r="H60" s="20">
        <v>14</v>
      </c>
      <c r="I60" s="14"/>
      <c r="J60" s="20">
        <v>0</v>
      </c>
      <c r="K60" s="14"/>
      <c r="L60" s="14"/>
      <c r="M60" s="20">
        <v>82315</v>
      </c>
      <c r="N60" s="14"/>
      <c r="O60" s="20">
        <v>24272</v>
      </c>
      <c r="P60" s="14"/>
      <c r="Q60" s="20">
        <v>987424</v>
      </c>
      <c r="R60" s="14"/>
      <c r="S60" s="20">
        <v>151648</v>
      </c>
      <c r="T60" s="14"/>
      <c r="U60" s="20">
        <v>1007698</v>
      </c>
      <c r="V60" s="14"/>
      <c r="W60" s="20">
        <v>3256000</v>
      </c>
      <c r="X60" s="14"/>
      <c r="Y60" s="14"/>
      <c r="AB60" t="str">
        <f t="shared" si="0"/>
        <v>&lt;account id="6703"&gt;&lt;cells&gt;&lt;cell columnId="1"&gt;1980&lt;/cell&gt;&lt;/cells&gt;&lt;/account&gt;</v>
      </c>
    </row>
    <row r="61" spans="1:28" ht="25.35" customHeight="1" x14ac:dyDescent="0.25">
      <c r="A61" s="19" t="s">
        <v>105</v>
      </c>
      <c r="B61" s="14"/>
      <c r="C61" s="7" t="s">
        <v>106</v>
      </c>
      <c r="D61" s="20">
        <v>0</v>
      </c>
      <c r="E61" s="14"/>
      <c r="F61" s="20">
        <v>0</v>
      </c>
      <c r="G61" s="14"/>
      <c r="H61" s="20">
        <v>0</v>
      </c>
      <c r="I61" s="14"/>
      <c r="J61" s="20">
        <v>52</v>
      </c>
      <c r="K61" s="14"/>
      <c r="L61" s="14"/>
      <c r="M61" s="20">
        <v>7588</v>
      </c>
      <c r="N61" s="14"/>
      <c r="O61" s="20">
        <v>358955</v>
      </c>
      <c r="P61" s="14"/>
      <c r="Q61" s="20">
        <v>0</v>
      </c>
      <c r="R61" s="14"/>
      <c r="S61" s="20">
        <v>0</v>
      </c>
      <c r="T61" s="14"/>
      <c r="U61" s="20">
        <v>0</v>
      </c>
      <c r="V61" s="14"/>
      <c r="W61" s="20">
        <v>0</v>
      </c>
      <c r="X61" s="14"/>
      <c r="Y61" s="14"/>
      <c r="AB61" t="str">
        <f t="shared" si="0"/>
        <v>&lt;account id="77"&gt;&lt;cells&gt;&lt;cell columnId="1"&gt;0&lt;/cell&gt;&lt;/cells&gt;&lt;/account&gt;</v>
      </c>
    </row>
    <row r="62" spans="1:28" ht="25.35" customHeight="1" x14ac:dyDescent="0.25">
      <c r="A62" s="19" t="s">
        <v>107</v>
      </c>
      <c r="B62" s="14"/>
      <c r="C62" s="7" t="s">
        <v>108</v>
      </c>
      <c r="D62" s="20">
        <v>-2784874</v>
      </c>
      <c r="E62" s="14"/>
      <c r="F62" s="20">
        <v>-8049806</v>
      </c>
      <c r="G62" s="14"/>
      <c r="H62" s="20">
        <v>-1096538</v>
      </c>
      <c r="I62" s="14"/>
      <c r="J62" s="20">
        <v>-555220</v>
      </c>
      <c r="K62" s="14"/>
      <c r="L62" s="14"/>
      <c r="M62" s="20">
        <v>-4712402</v>
      </c>
      <c r="N62" s="14"/>
      <c r="O62" s="20">
        <v>3389263</v>
      </c>
      <c r="P62" s="14"/>
      <c r="Q62" s="20">
        <v>3547329</v>
      </c>
      <c r="R62" s="14"/>
      <c r="S62" s="20">
        <v>1433316</v>
      </c>
      <c r="T62" s="14"/>
      <c r="U62" s="20">
        <v>2768767</v>
      </c>
      <c r="V62" s="14"/>
      <c r="W62" s="20">
        <v>6112000</v>
      </c>
      <c r="X62" s="14"/>
      <c r="Y62" s="14"/>
      <c r="AB62" t="str">
        <f t="shared" si="0"/>
        <v>&lt;account id="9904"&gt;&lt;cells&gt;&lt;cell columnId="1"&gt;-2784874&lt;/cell&gt;&lt;/cells&gt;&lt;/account&gt;</v>
      </c>
    </row>
    <row r="63" spans="1:28" ht="13.15" customHeight="1" x14ac:dyDescent="0.25">
      <c r="A63" s="19" t="s">
        <v>109</v>
      </c>
      <c r="B63" s="14"/>
      <c r="C63" s="7" t="s">
        <v>110</v>
      </c>
      <c r="D63" s="21" t="s">
        <v>83</v>
      </c>
      <c r="E63" s="14"/>
      <c r="F63" s="21" t="s">
        <v>83</v>
      </c>
      <c r="G63" s="14"/>
      <c r="H63" s="21" t="s">
        <v>83</v>
      </c>
      <c r="I63" s="14"/>
      <c r="J63" s="21" t="s">
        <v>83</v>
      </c>
      <c r="K63" s="14"/>
      <c r="L63" s="14"/>
      <c r="M63" s="21" t="s">
        <v>83</v>
      </c>
      <c r="N63" s="14"/>
      <c r="O63" s="21" t="s">
        <v>83</v>
      </c>
      <c r="P63" s="14"/>
      <c r="Q63" s="21" t="s">
        <v>83</v>
      </c>
      <c r="R63" s="14"/>
      <c r="S63" s="21" t="s">
        <v>83</v>
      </c>
      <c r="T63" s="14"/>
      <c r="U63" s="21" t="s">
        <v>83</v>
      </c>
      <c r="V63" s="14"/>
      <c r="W63" s="21" t="s">
        <v>83</v>
      </c>
      <c r="X63" s="14"/>
      <c r="Y63" s="14"/>
      <c r="AB63" t="str">
        <f t="shared" si="0"/>
        <v/>
      </c>
    </row>
    <row r="64" spans="1:28" ht="13.15" customHeight="1" x14ac:dyDescent="0.25">
      <c r="A64" s="19" t="s">
        <v>111</v>
      </c>
      <c r="B64" s="14"/>
      <c r="C64" s="7" t="s">
        <v>112</v>
      </c>
      <c r="D64" s="21" t="s">
        <v>83</v>
      </c>
      <c r="E64" s="14"/>
      <c r="F64" s="21" t="s">
        <v>83</v>
      </c>
      <c r="G64" s="14"/>
      <c r="H64" s="20">
        <v>150000</v>
      </c>
      <c r="I64" s="14"/>
      <c r="J64" s="21" t="s">
        <v>83</v>
      </c>
      <c r="K64" s="14"/>
      <c r="L64" s="14"/>
      <c r="M64" s="21" t="s">
        <v>83</v>
      </c>
      <c r="N64" s="14"/>
      <c r="O64" s="21" t="s">
        <v>83</v>
      </c>
      <c r="P64" s="14"/>
      <c r="Q64" s="21" t="s">
        <v>83</v>
      </c>
      <c r="R64" s="14"/>
      <c r="S64" s="21" t="s">
        <v>83</v>
      </c>
      <c r="T64" s="14"/>
      <c r="U64" s="21" t="s">
        <v>83</v>
      </c>
      <c r="V64" s="14"/>
      <c r="W64" s="21" t="s">
        <v>83</v>
      </c>
      <c r="X64" s="14"/>
      <c r="Y64" s="14"/>
      <c r="AB64" t="str">
        <f t="shared" si="0"/>
        <v/>
      </c>
    </row>
    <row r="65" spans="1:28" ht="25.35" customHeight="1" x14ac:dyDescent="0.25">
      <c r="A65" s="19" t="s">
        <v>113</v>
      </c>
      <c r="B65" s="14"/>
      <c r="C65" s="7" t="s">
        <v>114</v>
      </c>
      <c r="D65" s="20">
        <v>-2784874</v>
      </c>
      <c r="E65" s="14"/>
      <c r="F65" s="20">
        <v>-8049806</v>
      </c>
      <c r="G65" s="14"/>
      <c r="H65" s="20">
        <v>-1246538</v>
      </c>
      <c r="I65" s="14"/>
      <c r="J65" s="20">
        <v>-555220</v>
      </c>
      <c r="K65" s="14"/>
      <c r="L65" s="14"/>
      <c r="M65" s="20">
        <v>-4712402</v>
      </c>
      <c r="N65" s="14"/>
      <c r="O65" s="20">
        <v>3389263</v>
      </c>
      <c r="P65" s="14"/>
      <c r="Q65" s="20">
        <v>3547329</v>
      </c>
      <c r="R65" s="14"/>
      <c r="S65" s="20">
        <v>1433316</v>
      </c>
      <c r="T65" s="14"/>
      <c r="U65" s="20">
        <v>2768767</v>
      </c>
      <c r="V65" s="14"/>
      <c r="W65" s="20">
        <v>6112000</v>
      </c>
      <c r="X65" s="14"/>
      <c r="Y65" s="14"/>
      <c r="AB65" t="str">
        <f t="shared" si="0"/>
        <v>&lt;account id="9905"&gt;&lt;cells&gt;&lt;cell columnId="1"&gt;-2784874&lt;/cell&gt;&lt;/cells&gt;&lt;/account&gt;</v>
      </c>
    </row>
    <row r="66" spans="1:28" ht="13.15" customHeight="1" x14ac:dyDescent="0.25">
      <c r="A66" s="14"/>
      <c r="B66" s="14"/>
      <c r="C66" s="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AB66" t="str">
        <f t="shared" si="0"/>
        <v/>
      </c>
    </row>
    <row r="67" spans="1:28" ht="13.15" customHeight="1" x14ac:dyDescent="0.25">
      <c r="A67" s="18"/>
      <c r="B67" s="14"/>
      <c r="C67" s="6" t="s">
        <v>115</v>
      </c>
      <c r="D67" s="18"/>
      <c r="E67" s="14"/>
      <c r="F67" s="18"/>
      <c r="G67" s="14"/>
      <c r="H67" s="18"/>
      <c r="I67" s="14"/>
      <c r="J67" s="18"/>
      <c r="K67" s="14"/>
      <c r="L67" s="14"/>
      <c r="M67" s="18"/>
      <c r="N67" s="14"/>
      <c r="O67" s="18"/>
      <c r="P67" s="14"/>
      <c r="Q67" s="18"/>
      <c r="R67" s="14"/>
      <c r="S67" s="18"/>
      <c r="T67" s="14"/>
      <c r="U67" s="18"/>
      <c r="V67" s="14"/>
      <c r="W67" s="18"/>
      <c r="X67" s="14"/>
      <c r="Y67" s="14"/>
      <c r="AB67" t="str">
        <f t="shared" si="0"/>
        <v/>
      </c>
    </row>
    <row r="68" spans="1:28" ht="13.15" customHeight="1" x14ac:dyDescent="0.25">
      <c r="A68" s="14"/>
      <c r="B68" s="14"/>
      <c r="C68" s="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AB68" t="str">
        <f t="shared" si="0"/>
        <v/>
      </c>
    </row>
    <row r="69" spans="1:28" ht="13.15" customHeight="1" x14ac:dyDescent="0.25">
      <c r="A69" s="19" t="s">
        <v>116</v>
      </c>
      <c r="B69" s="14"/>
      <c r="C69" s="7" t="s">
        <v>117</v>
      </c>
      <c r="D69" s="20">
        <v>-10834679</v>
      </c>
      <c r="E69" s="14"/>
      <c r="F69" s="20">
        <v>-8049806</v>
      </c>
      <c r="G69" s="14"/>
      <c r="H69" s="20">
        <v>-839524</v>
      </c>
      <c r="I69" s="14"/>
      <c r="J69" s="20">
        <v>407015</v>
      </c>
      <c r="K69" s="14"/>
      <c r="L69" s="14"/>
      <c r="M69" s="20">
        <v>962235</v>
      </c>
      <c r="N69" s="14"/>
      <c r="O69" s="20">
        <v>13271747</v>
      </c>
      <c r="P69" s="14"/>
      <c r="Q69" s="20">
        <v>13696657</v>
      </c>
      <c r="R69" s="14"/>
      <c r="S69" s="20">
        <v>10149328</v>
      </c>
      <c r="T69" s="14"/>
      <c r="U69" s="20">
        <v>10726592</v>
      </c>
      <c r="V69" s="14"/>
      <c r="W69" s="20">
        <v>11979000</v>
      </c>
      <c r="X69" s="14"/>
      <c r="Y69" s="14"/>
      <c r="AB69" t="str">
        <f t="shared" si="0"/>
        <v>&lt;account id="9906"&gt;&lt;cells&gt;&lt;cell columnId="1"&gt;-10834679&lt;/cell&gt;&lt;/cells&gt;&lt;/account&gt;</v>
      </c>
    </row>
    <row r="70" spans="1:28" ht="25.35" customHeight="1" x14ac:dyDescent="0.25">
      <c r="A70" s="19" t="s">
        <v>113</v>
      </c>
      <c r="B70" s="14"/>
      <c r="C70" s="7" t="s">
        <v>118</v>
      </c>
      <c r="D70" s="20">
        <v>-2784874</v>
      </c>
      <c r="E70" s="14"/>
      <c r="F70" s="20">
        <v>-8049806</v>
      </c>
      <c r="G70" s="14"/>
      <c r="H70" s="20">
        <v>-1246538</v>
      </c>
      <c r="I70" s="14"/>
      <c r="J70" s="20">
        <v>-555220</v>
      </c>
      <c r="K70" s="14"/>
      <c r="L70" s="14"/>
      <c r="M70" s="20">
        <v>-4712402</v>
      </c>
      <c r="N70" s="14"/>
      <c r="O70" s="20">
        <v>3389263</v>
      </c>
      <c r="P70" s="14"/>
      <c r="Q70" s="20">
        <v>3547329</v>
      </c>
      <c r="R70" s="14"/>
      <c r="S70" s="20">
        <v>1433316</v>
      </c>
      <c r="T70" s="14"/>
      <c r="U70" s="20">
        <v>2768767</v>
      </c>
      <c r="V70" s="14"/>
      <c r="W70" s="20">
        <v>6112000</v>
      </c>
      <c r="X70" s="14"/>
      <c r="Y70" s="14"/>
      <c r="AB70" t="str">
        <f t="shared" si="0"/>
        <v>&lt;account id="9905"&gt;&lt;cells&gt;&lt;cell columnId="1"&gt;-2784874&lt;/cell&gt;&lt;/cells&gt;&lt;/account&gt;</v>
      </c>
    </row>
    <row r="71" spans="1:28" ht="25.35" customHeight="1" x14ac:dyDescent="0.25">
      <c r="A71" s="19" t="s">
        <v>119</v>
      </c>
      <c r="B71" s="14"/>
      <c r="C71" s="7" t="s">
        <v>120</v>
      </c>
      <c r="D71" s="20">
        <v>-8049806</v>
      </c>
      <c r="E71" s="14"/>
      <c r="F71" s="20">
        <v>0</v>
      </c>
      <c r="G71" s="14"/>
      <c r="H71" s="20">
        <v>407015</v>
      </c>
      <c r="I71" s="14"/>
      <c r="J71" s="20">
        <v>962235</v>
      </c>
      <c r="K71" s="14"/>
      <c r="L71" s="14"/>
      <c r="M71" s="20">
        <v>5674637</v>
      </c>
      <c r="N71" s="14"/>
      <c r="O71" s="20">
        <v>9882484</v>
      </c>
      <c r="P71" s="14"/>
      <c r="Q71" s="20">
        <v>10149328</v>
      </c>
      <c r="R71" s="14"/>
      <c r="S71" s="20">
        <v>8716012</v>
      </c>
      <c r="T71" s="14"/>
      <c r="U71" s="20">
        <v>7957825</v>
      </c>
      <c r="V71" s="14"/>
      <c r="W71" s="20">
        <v>5867000</v>
      </c>
      <c r="X71" s="14"/>
      <c r="Y71" s="14"/>
      <c r="AB71" t="str">
        <f t="shared" si="0"/>
        <v>&lt;account id="14P"&gt;&lt;cells&gt;&lt;cell columnId="1"&gt;-8049806&lt;/cell&gt;&lt;/cells&gt;&lt;/account&gt;</v>
      </c>
    </row>
    <row r="72" spans="1:28" ht="13.15" customHeight="1" x14ac:dyDescent="0.25">
      <c r="A72" s="19" t="s">
        <v>121</v>
      </c>
      <c r="B72" s="14"/>
      <c r="C72" s="7" t="s">
        <v>122</v>
      </c>
      <c r="D72" s="20">
        <v>8049806</v>
      </c>
      <c r="E72" s="14"/>
      <c r="F72" s="20">
        <v>0</v>
      </c>
      <c r="G72" s="14"/>
      <c r="H72" s="20">
        <v>2339524</v>
      </c>
      <c r="I72" s="14"/>
      <c r="J72" s="20">
        <v>0</v>
      </c>
      <c r="K72" s="14"/>
      <c r="L72" s="14"/>
      <c r="M72" s="20">
        <v>0</v>
      </c>
      <c r="N72" s="14"/>
      <c r="O72" s="20">
        <v>0</v>
      </c>
      <c r="P72" s="14"/>
      <c r="Q72" s="20">
        <v>0</v>
      </c>
      <c r="R72" s="14"/>
      <c r="S72" s="20">
        <v>0</v>
      </c>
      <c r="T72" s="14"/>
      <c r="U72" s="20">
        <v>0</v>
      </c>
      <c r="V72" s="14"/>
      <c r="W72" s="20">
        <v>0</v>
      </c>
      <c r="X72" s="14"/>
      <c r="Y72" s="14"/>
      <c r="AB72" t="str">
        <f t="shared" si="0"/>
        <v>&lt;account id="7912"&gt;&lt;cells&gt;&lt;cell columnId="1"&gt;8049806&lt;/cell&gt;&lt;/cells&gt;&lt;/account&gt;</v>
      </c>
    </row>
    <row r="73" spans="1:28" ht="13.15" customHeight="1" x14ac:dyDescent="0.25">
      <c r="A73" s="19" t="s">
        <v>123</v>
      </c>
      <c r="B73" s="14"/>
      <c r="C73" s="7" t="s">
        <v>124</v>
      </c>
      <c r="D73" s="20">
        <v>8049806</v>
      </c>
      <c r="E73" s="14"/>
      <c r="F73" s="20">
        <v>0</v>
      </c>
      <c r="G73" s="14"/>
      <c r="H73" s="20">
        <v>0</v>
      </c>
      <c r="I73" s="14"/>
      <c r="J73" s="20">
        <v>0</v>
      </c>
      <c r="K73" s="14"/>
      <c r="L73" s="14"/>
      <c r="M73" s="20">
        <v>0</v>
      </c>
      <c r="N73" s="14"/>
      <c r="O73" s="20">
        <v>0</v>
      </c>
      <c r="P73" s="14"/>
      <c r="Q73" s="20">
        <v>0</v>
      </c>
      <c r="R73" s="14"/>
      <c r="S73" s="20">
        <v>0</v>
      </c>
      <c r="T73" s="14"/>
      <c r="U73" s="20">
        <v>0</v>
      </c>
      <c r="V73" s="14"/>
      <c r="W73" s="20">
        <v>0</v>
      </c>
      <c r="X73" s="14"/>
      <c r="Y73" s="14"/>
      <c r="AB73" t="str">
        <f t="shared" si="0"/>
        <v>&lt;account id="791"&gt;&lt;cells&gt;&lt;cell columnId="1"&gt;8049806&lt;/cell&gt;&lt;/cells&gt;&lt;/account&gt;</v>
      </c>
    </row>
    <row r="74" spans="1:28" ht="13.15" customHeight="1" x14ac:dyDescent="0.25">
      <c r="A74" s="19" t="s">
        <v>125</v>
      </c>
      <c r="B74" s="14"/>
      <c r="C74" s="7" t="s">
        <v>126</v>
      </c>
      <c r="D74" s="20">
        <v>0</v>
      </c>
      <c r="E74" s="14"/>
      <c r="F74" s="20">
        <v>0</v>
      </c>
      <c r="G74" s="14"/>
      <c r="H74" s="20">
        <v>2339524</v>
      </c>
      <c r="I74" s="14"/>
      <c r="J74" s="20">
        <v>0</v>
      </c>
      <c r="K74" s="14"/>
      <c r="L74" s="14"/>
      <c r="M74" s="20">
        <v>0</v>
      </c>
      <c r="N74" s="14"/>
      <c r="O74" s="20">
        <v>0</v>
      </c>
      <c r="P74" s="14"/>
      <c r="Q74" s="20">
        <v>0</v>
      </c>
      <c r="R74" s="14"/>
      <c r="S74" s="20">
        <v>0</v>
      </c>
      <c r="T74" s="14"/>
      <c r="U74" s="20">
        <v>0</v>
      </c>
      <c r="V74" s="14"/>
      <c r="W74" s="20">
        <v>0</v>
      </c>
      <c r="X74" s="14"/>
      <c r="Y74" s="14"/>
      <c r="AB74" t="str">
        <f t="shared" si="0"/>
        <v>&lt;account id="792"&gt;&lt;cells&gt;&lt;cell columnId="1"&gt;0&lt;/cell&gt;&lt;/cells&gt;&lt;/account&gt;</v>
      </c>
    </row>
    <row r="75" spans="1:28" ht="25.35" customHeight="1" x14ac:dyDescent="0.25">
      <c r="A75" s="19" t="s">
        <v>127</v>
      </c>
      <c r="B75" s="14"/>
      <c r="C75" s="7" t="s">
        <v>128</v>
      </c>
      <c r="D75" s="20">
        <v>0</v>
      </c>
      <c r="E75" s="14"/>
      <c r="F75" s="20">
        <v>0</v>
      </c>
      <c r="G75" s="14"/>
      <c r="H75" s="20">
        <v>1500000</v>
      </c>
      <c r="I75" s="14"/>
      <c r="J75" s="20">
        <v>0</v>
      </c>
      <c r="K75" s="14"/>
      <c r="L75" s="14"/>
      <c r="M75" s="20">
        <v>0</v>
      </c>
      <c r="N75" s="14"/>
      <c r="O75" s="20">
        <v>0</v>
      </c>
      <c r="P75" s="14"/>
      <c r="Q75" s="20">
        <v>0</v>
      </c>
      <c r="R75" s="14"/>
      <c r="S75" s="20">
        <v>0</v>
      </c>
      <c r="T75" s="14"/>
      <c r="U75" s="20">
        <v>0</v>
      </c>
      <c r="V75" s="14"/>
      <c r="W75" s="20">
        <v>0</v>
      </c>
      <c r="X75" s="14"/>
      <c r="Y75" s="14"/>
      <c r="AB75" t="str">
        <f t="shared" si="0"/>
        <v>&lt;account id="6912"&gt;&lt;cells&gt;&lt;cell columnId="1"&gt;0&lt;/cell&gt;&lt;/cells&gt;&lt;/account&gt;</v>
      </c>
    </row>
    <row r="76" spans="1:28" ht="25.35" customHeight="1" x14ac:dyDescent="0.25">
      <c r="A76" s="19" t="s">
        <v>129</v>
      </c>
      <c r="B76" s="14"/>
      <c r="C76" s="7" t="s">
        <v>130</v>
      </c>
      <c r="D76" s="20">
        <v>0</v>
      </c>
      <c r="E76" s="14"/>
      <c r="F76" s="20">
        <v>0</v>
      </c>
      <c r="G76" s="14"/>
      <c r="H76" s="20">
        <v>0</v>
      </c>
      <c r="I76" s="14"/>
      <c r="J76" s="20">
        <v>0</v>
      </c>
      <c r="K76" s="14"/>
      <c r="L76" s="14"/>
      <c r="M76" s="20">
        <v>0</v>
      </c>
      <c r="N76" s="14"/>
      <c r="O76" s="20">
        <v>0</v>
      </c>
      <c r="P76" s="14"/>
      <c r="Q76" s="20">
        <v>0</v>
      </c>
      <c r="R76" s="14"/>
      <c r="S76" s="20">
        <v>0</v>
      </c>
      <c r="T76" s="14"/>
      <c r="U76" s="20">
        <v>0</v>
      </c>
      <c r="V76" s="14"/>
      <c r="W76" s="20">
        <v>0</v>
      </c>
      <c r="X76" s="14"/>
      <c r="Y76" s="14"/>
      <c r="AB76" t="str">
        <f t="shared" si="0"/>
        <v>&lt;account id="691"&gt;&lt;cells&gt;&lt;cell columnId="1"&gt;0&lt;/cell&gt;&lt;/cells&gt;&lt;/account&gt;</v>
      </c>
    </row>
    <row r="77" spans="1:28" ht="13.15" customHeight="1" x14ac:dyDescent="0.25">
      <c r="A77" s="19" t="s">
        <v>131</v>
      </c>
      <c r="B77" s="14"/>
      <c r="C77" s="7" t="s">
        <v>132</v>
      </c>
      <c r="D77" s="20">
        <v>0</v>
      </c>
      <c r="E77" s="14"/>
      <c r="F77" s="20">
        <v>0</v>
      </c>
      <c r="G77" s="14"/>
      <c r="H77" s="20">
        <v>1500000</v>
      </c>
      <c r="I77" s="14"/>
      <c r="J77" s="20">
        <v>0</v>
      </c>
      <c r="K77" s="14"/>
      <c r="L77" s="14"/>
      <c r="M77" s="20">
        <v>0</v>
      </c>
      <c r="N77" s="14"/>
      <c r="O77" s="20">
        <v>0</v>
      </c>
      <c r="P77" s="14"/>
      <c r="Q77" s="20">
        <v>0</v>
      </c>
      <c r="R77" s="14"/>
      <c r="S77" s="20">
        <v>0</v>
      </c>
      <c r="T77" s="14"/>
      <c r="U77" s="20">
        <v>0</v>
      </c>
      <c r="V77" s="14"/>
      <c r="W77" s="20">
        <v>0</v>
      </c>
      <c r="X77" s="14"/>
      <c r="Y77" s="14"/>
      <c r="AB77" t="str">
        <f t="shared" si="0"/>
        <v>&lt;account id="6920"&gt;&lt;cells&gt;&lt;cell columnId="1"&gt;0&lt;/cell&gt;&lt;/cells&gt;&lt;/account&gt;</v>
      </c>
    </row>
    <row r="78" spans="1:28" ht="13.15" customHeight="1" x14ac:dyDescent="0.25">
      <c r="A78" s="19" t="s">
        <v>133</v>
      </c>
      <c r="B78" s="14"/>
      <c r="C78" s="7" t="s">
        <v>134</v>
      </c>
      <c r="D78" s="20">
        <v>0</v>
      </c>
      <c r="E78" s="14"/>
      <c r="F78" s="20">
        <v>0</v>
      </c>
      <c r="G78" s="14"/>
      <c r="H78" s="20">
        <v>0</v>
      </c>
      <c r="I78" s="14"/>
      <c r="J78" s="20">
        <v>0</v>
      </c>
      <c r="K78" s="14"/>
      <c r="L78" s="14"/>
      <c r="M78" s="20">
        <v>0</v>
      </c>
      <c r="N78" s="14"/>
      <c r="O78" s="20">
        <v>0</v>
      </c>
      <c r="P78" s="14"/>
      <c r="Q78" s="20">
        <v>0</v>
      </c>
      <c r="R78" s="14"/>
      <c r="S78" s="20">
        <v>0</v>
      </c>
      <c r="T78" s="14"/>
      <c r="U78" s="20">
        <v>0</v>
      </c>
      <c r="V78" s="14"/>
      <c r="W78" s="20">
        <v>0</v>
      </c>
      <c r="X78" s="14"/>
      <c r="Y78" s="14"/>
      <c r="AB78" t="str">
        <f t="shared" ref="AB78:AB86" si="1">IF(AND(A78&lt;&gt;"",ISNUMBER(D78)),"&lt;account id="""&amp;SUBSTITUTE(A78,"/","")&amp;"""&gt;&lt;cells&gt;&lt;cell columnId=""1""&gt;"&amp;D78&amp;"&lt;/cell&gt;&lt;/cells&gt;&lt;/account&gt;","")</f>
        <v>&lt;account id="6921"&gt;&lt;cells&gt;&lt;cell columnId="1"&gt;0&lt;/cell&gt;&lt;/cells&gt;&lt;/account&gt;</v>
      </c>
    </row>
    <row r="79" spans="1:28" ht="13.15" customHeight="1" x14ac:dyDescent="0.25">
      <c r="A79" s="19" t="s">
        <v>135</v>
      </c>
      <c r="B79" s="14"/>
      <c r="C79" s="7" t="s">
        <v>136</v>
      </c>
      <c r="D79" s="20">
        <v>-2784874</v>
      </c>
      <c r="E79" s="14"/>
      <c r="F79" s="20">
        <v>-8049806</v>
      </c>
      <c r="G79" s="14"/>
      <c r="H79" s="21" t="s">
        <v>83</v>
      </c>
      <c r="I79" s="14"/>
      <c r="J79" s="20">
        <v>407015</v>
      </c>
      <c r="K79" s="14"/>
      <c r="L79" s="14"/>
      <c r="M79" s="20">
        <v>962235</v>
      </c>
      <c r="N79" s="14"/>
      <c r="O79" s="20">
        <v>13271747</v>
      </c>
      <c r="P79" s="14"/>
      <c r="Q79" s="20">
        <v>13096657</v>
      </c>
      <c r="R79" s="14"/>
      <c r="S79" s="20">
        <v>10149328</v>
      </c>
      <c r="T79" s="14"/>
      <c r="U79" s="20">
        <v>8716012</v>
      </c>
      <c r="V79" s="14"/>
      <c r="W79" s="20">
        <v>7958000</v>
      </c>
      <c r="X79" s="14"/>
      <c r="Y79" s="14"/>
      <c r="AB79" t="str">
        <f t="shared" si="1"/>
        <v>&lt;account id="14"&gt;&lt;cells&gt;&lt;cell columnId="1"&gt;-2784874&lt;/cell&gt;&lt;/cells&gt;&lt;/account&gt;</v>
      </c>
    </row>
    <row r="80" spans="1:28" ht="13.15" customHeight="1" x14ac:dyDescent="0.25">
      <c r="A80" s="19" t="s">
        <v>137</v>
      </c>
      <c r="B80" s="14"/>
      <c r="C80" s="7" t="s">
        <v>138</v>
      </c>
      <c r="D80" s="20">
        <v>0</v>
      </c>
      <c r="E80" s="14"/>
      <c r="F80" s="20">
        <v>0</v>
      </c>
      <c r="G80" s="14"/>
      <c r="H80" s="20">
        <v>0</v>
      </c>
      <c r="I80" s="14"/>
      <c r="J80" s="20">
        <v>0</v>
      </c>
      <c r="K80" s="14"/>
      <c r="L80" s="14"/>
      <c r="M80" s="20">
        <v>0</v>
      </c>
      <c r="N80" s="14"/>
      <c r="O80" s="20">
        <v>0</v>
      </c>
      <c r="P80" s="14"/>
      <c r="Q80" s="20">
        <v>0</v>
      </c>
      <c r="R80" s="14"/>
      <c r="S80" s="20">
        <v>0</v>
      </c>
      <c r="T80" s="14"/>
      <c r="U80" s="20">
        <v>0</v>
      </c>
      <c r="V80" s="14"/>
      <c r="W80" s="20">
        <v>0</v>
      </c>
      <c r="X80" s="14"/>
      <c r="Y80" s="14"/>
      <c r="AB80" t="str">
        <f t="shared" si="1"/>
        <v>&lt;account id="794"&gt;&lt;cells&gt;&lt;cell columnId="1"&gt;0&lt;/cell&gt;&lt;/cells&gt;&lt;/account&gt;</v>
      </c>
    </row>
    <row r="81" spans="1:28" ht="13.15" customHeight="1" x14ac:dyDescent="0.25">
      <c r="A81" s="19" t="s">
        <v>139</v>
      </c>
      <c r="B81" s="14"/>
      <c r="C81" s="7" t="s">
        <v>140</v>
      </c>
      <c r="D81" s="20">
        <v>0</v>
      </c>
      <c r="E81" s="14"/>
      <c r="F81" s="20">
        <v>0</v>
      </c>
      <c r="G81" s="14"/>
      <c r="H81" s="20">
        <v>0</v>
      </c>
      <c r="I81" s="14"/>
      <c r="J81" s="20">
        <v>0</v>
      </c>
      <c r="K81" s="14"/>
      <c r="L81" s="14"/>
      <c r="M81" s="20">
        <v>0</v>
      </c>
      <c r="N81" s="14"/>
      <c r="O81" s="20">
        <v>0</v>
      </c>
      <c r="P81" s="14"/>
      <c r="Q81" s="20">
        <v>600000</v>
      </c>
      <c r="R81" s="14"/>
      <c r="S81" s="20">
        <v>0</v>
      </c>
      <c r="T81" s="14"/>
      <c r="U81" s="20">
        <v>2010580</v>
      </c>
      <c r="V81" s="14"/>
      <c r="W81" s="20">
        <v>4021000</v>
      </c>
      <c r="X81" s="14"/>
      <c r="Y81" s="14"/>
      <c r="AB81" t="str">
        <f t="shared" si="1"/>
        <v>&lt;account id="6946"&gt;&lt;cells&gt;&lt;cell columnId="1"&gt;0&lt;/cell&gt;&lt;/cells&gt;&lt;/account&gt;</v>
      </c>
    </row>
    <row r="82" spans="1:28" ht="13.15" customHeight="1" x14ac:dyDescent="0.25">
      <c r="A82" s="19" t="s">
        <v>141</v>
      </c>
      <c r="B82" s="14"/>
      <c r="C82" s="7" t="s">
        <v>142</v>
      </c>
      <c r="D82" s="20">
        <v>0</v>
      </c>
      <c r="E82" s="14"/>
      <c r="F82" s="20">
        <v>0</v>
      </c>
      <c r="G82" s="14"/>
      <c r="H82" s="20">
        <v>0</v>
      </c>
      <c r="I82" s="14"/>
      <c r="J82" s="20">
        <v>0</v>
      </c>
      <c r="K82" s="14"/>
      <c r="L82" s="14"/>
      <c r="M82" s="20">
        <v>0</v>
      </c>
      <c r="N82" s="14"/>
      <c r="O82" s="20">
        <v>0</v>
      </c>
      <c r="P82" s="14"/>
      <c r="Q82" s="20">
        <v>0</v>
      </c>
      <c r="R82" s="14"/>
      <c r="S82" s="20">
        <v>0</v>
      </c>
      <c r="T82" s="14"/>
      <c r="U82" s="20">
        <v>2010580</v>
      </c>
      <c r="V82" s="14"/>
      <c r="W82" s="20">
        <v>4021000</v>
      </c>
      <c r="X82" s="14"/>
      <c r="Y82" s="14"/>
      <c r="AB82" t="str">
        <f t="shared" si="1"/>
        <v>&lt;account id="694"&gt;&lt;cells&gt;&lt;cell columnId="1"&gt;0&lt;/cell&gt;&lt;/cells&gt;&lt;/account&gt;</v>
      </c>
    </row>
    <row r="83" spans="1:28" ht="13.15" customHeight="1" x14ac:dyDescent="0.25">
      <c r="A83" s="19" t="s">
        <v>143</v>
      </c>
      <c r="B83" s="14"/>
      <c r="C83" s="7" t="s">
        <v>144</v>
      </c>
      <c r="D83" s="20">
        <v>0</v>
      </c>
      <c r="E83" s="14"/>
      <c r="F83" s="20">
        <v>0</v>
      </c>
      <c r="G83" s="14"/>
      <c r="H83" s="20">
        <v>0</v>
      </c>
      <c r="I83" s="14"/>
      <c r="J83" s="20">
        <v>0</v>
      </c>
      <c r="K83" s="14"/>
      <c r="L83" s="14"/>
      <c r="M83" s="20">
        <v>0</v>
      </c>
      <c r="N83" s="14"/>
      <c r="O83" s="20">
        <v>0</v>
      </c>
      <c r="P83" s="14"/>
      <c r="Q83" s="20">
        <v>600000</v>
      </c>
      <c r="R83" s="14"/>
      <c r="S83" s="20">
        <v>0</v>
      </c>
      <c r="T83" s="14"/>
      <c r="U83" s="20">
        <v>0</v>
      </c>
      <c r="V83" s="14"/>
      <c r="W83" s="20">
        <v>0</v>
      </c>
      <c r="X83" s="14"/>
      <c r="Y83" s="14"/>
      <c r="AB83" t="str">
        <f t="shared" si="1"/>
        <v>&lt;account id="695"&gt;&lt;cells&gt;&lt;cell columnId="1"&gt;0&lt;/cell&gt;&lt;/cells&gt;&lt;/account&gt;</v>
      </c>
    </row>
    <row r="84" spans="1:28" ht="13.15" customHeight="1" x14ac:dyDescent="0.25">
      <c r="A84" s="19" t="s">
        <v>145</v>
      </c>
      <c r="B84" s="14"/>
      <c r="C84" s="7" t="s">
        <v>146</v>
      </c>
      <c r="D84" s="20">
        <v>0</v>
      </c>
      <c r="E84" s="14"/>
      <c r="F84" s="20">
        <v>0</v>
      </c>
      <c r="G84" s="14"/>
      <c r="H84" s="20">
        <v>0</v>
      </c>
      <c r="I84" s="14"/>
      <c r="J84" s="20">
        <v>0</v>
      </c>
      <c r="K84" s="14"/>
      <c r="L84" s="14"/>
      <c r="M84" s="20">
        <v>0</v>
      </c>
      <c r="N84" s="14"/>
      <c r="O84" s="20">
        <v>0</v>
      </c>
      <c r="P84" s="14"/>
      <c r="Q84" s="20">
        <v>0</v>
      </c>
      <c r="R84" s="14"/>
      <c r="S84" s="20">
        <v>0</v>
      </c>
      <c r="T84" s="14"/>
      <c r="U84" s="20">
        <v>0</v>
      </c>
      <c r="V84" s="14"/>
      <c r="W84" s="20">
        <v>0</v>
      </c>
      <c r="X84" s="14"/>
      <c r="Y84" s="14"/>
      <c r="AB84" t="str">
        <f t="shared" si="1"/>
        <v>&lt;account id="696"&gt;&lt;cells&gt;&lt;cell columnId="1"&gt;0&lt;/cell&gt;&lt;/cells&gt;&lt;/account&gt;</v>
      </c>
    </row>
    <row r="85" spans="1:28" ht="13.15" customHeight="1" x14ac:dyDescent="0.25">
      <c r="A85" s="14"/>
      <c r="B85" s="14"/>
      <c r="C85" s="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AB85" t="str">
        <f t="shared" si="1"/>
        <v/>
      </c>
    </row>
    <row r="86" spans="1:28" x14ac:dyDescent="0.25">
      <c r="AB86" t="str">
        <f t="shared" si="1"/>
        <v/>
      </c>
    </row>
    <row r="88" spans="1:28" x14ac:dyDescent="0.25">
      <c r="AB88" t="s">
        <v>152</v>
      </c>
    </row>
  </sheetData>
  <mergeCells count="825">
    <mergeCell ref="W85:Y85"/>
    <mergeCell ref="M85:N85"/>
    <mergeCell ref="O85:P85"/>
    <mergeCell ref="Q85:R85"/>
    <mergeCell ref="S85:T85"/>
    <mergeCell ref="U85:V85"/>
    <mergeCell ref="A85:B85"/>
    <mergeCell ref="D85:E85"/>
    <mergeCell ref="F85:G85"/>
    <mergeCell ref="H85:I85"/>
    <mergeCell ref="J85:L85"/>
    <mergeCell ref="W83:Y83"/>
    <mergeCell ref="A84:B84"/>
    <mergeCell ref="D84:E84"/>
    <mergeCell ref="F84:G84"/>
    <mergeCell ref="H84:I84"/>
    <mergeCell ref="J84:L84"/>
    <mergeCell ref="M84:N84"/>
    <mergeCell ref="O84:P84"/>
    <mergeCell ref="Q84:R84"/>
    <mergeCell ref="S84:T84"/>
    <mergeCell ref="U84:V84"/>
    <mergeCell ref="W84:Y84"/>
    <mergeCell ref="M83:N83"/>
    <mergeCell ref="O83:P83"/>
    <mergeCell ref="Q83:R83"/>
    <mergeCell ref="S83:T83"/>
    <mergeCell ref="U83:V83"/>
    <mergeCell ref="A83:B83"/>
    <mergeCell ref="D83:E83"/>
    <mergeCell ref="F83:G83"/>
    <mergeCell ref="H83:I83"/>
    <mergeCell ref="J83:L83"/>
    <mergeCell ref="W81:Y81"/>
    <mergeCell ref="A82:B82"/>
    <mergeCell ref="D82:E82"/>
    <mergeCell ref="F82:G82"/>
    <mergeCell ref="H82:I82"/>
    <mergeCell ref="J82:L82"/>
    <mergeCell ref="M82:N82"/>
    <mergeCell ref="O82:P82"/>
    <mergeCell ref="Q82:R82"/>
    <mergeCell ref="S82:T82"/>
    <mergeCell ref="U82:V82"/>
    <mergeCell ref="W82:Y82"/>
    <mergeCell ref="M81:N81"/>
    <mergeCell ref="O81:P81"/>
    <mergeCell ref="Q81:R81"/>
    <mergeCell ref="S81:T81"/>
    <mergeCell ref="U81:V81"/>
    <mergeCell ref="A81:B81"/>
    <mergeCell ref="D81:E81"/>
    <mergeCell ref="F81:G81"/>
    <mergeCell ref="H81:I81"/>
    <mergeCell ref="J81:L81"/>
    <mergeCell ref="W79:Y79"/>
    <mergeCell ref="A80:B80"/>
    <mergeCell ref="D80:E80"/>
    <mergeCell ref="F80:G80"/>
    <mergeCell ref="H80:I80"/>
    <mergeCell ref="J80:L80"/>
    <mergeCell ref="M80:N80"/>
    <mergeCell ref="O80:P80"/>
    <mergeCell ref="Q80:R80"/>
    <mergeCell ref="S80:T80"/>
    <mergeCell ref="U80:V80"/>
    <mergeCell ref="W80:Y80"/>
    <mergeCell ref="M79:N79"/>
    <mergeCell ref="O79:P79"/>
    <mergeCell ref="Q79:R79"/>
    <mergeCell ref="S79:T79"/>
    <mergeCell ref="U79:V79"/>
    <mergeCell ref="A79:B79"/>
    <mergeCell ref="D79:E79"/>
    <mergeCell ref="F79:G79"/>
    <mergeCell ref="H79:I79"/>
    <mergeCell ref="J79:L79"/>
    <mergeCell ref="W77:Y77"/>
    <mergeCell ref="A78:B78"/>
    <mergeCell ref="D78:E78"/>
    <mergeCell ref="F78:G78"/>
    <mergeCell ref="H78:I78"/>
    <mergeCell ref="J78:L78"/>
    <mergeCell ref="M78:N78"/>
    <mergeCell ref="O78:P78"/>
    <mergeCell ref="Q78:R78"/>
    <mergeCell ref="S78:T78"/>
    <mergeCell ref="U78:V78"/>
    <mergeCell ref="W78:Y78"/>
    <mergeCell ref="M77:N77"/>
    <mergeCell ref="O77:P77"/>
    <mergeCell ref="Q77:R77"/>
    <mergeCell ref="S77:T77"/>
    <mergeCell ref="U77:V77"/>
    <mergeCell ref="A77:B77"/>
    <mergeCell ref="D77:E77"/>
    <mergeCell ref="F77:G77"/>
    <mergeCell ref="H77:I77"/>
    <mergeCell ref="J77:L77"/>
    <mergeCell ref="W75:Y75"/>
    <mergeCell ref="A76:B76"/>
    <mergeCell ref="D76:E76"/>
    <mergeCell ref="F76:G76"/>
    <mergeCell ref="H76:I76"/>
    <mergeCell ref="J76:L76"/>
    <mergeCell ref="M76:N76"/>
    <mergeCell ref="O76:P76"/>
    <mergeCell ref="Q76:R76"/>
    <mergeCell ref="S76:T76"/>
    <mergeCell ref="U76:V76"/>
    <mergeCell ref="W76:Y76"/>
    <mergeCell ref="M75:N75"/>
    <mergeCell ref="O75:P75"/>
    <mergeCell ref="Q75:R75"/>
    <mergeCell ref="S75:T75"/>
    <mergeCell ref="U75:V75"/>
    <mergeCell ref="A75:B75"/>
    <mergeCell ref="D75:E75"/>
    <mergeCell ref="F75:G75"/>
    <mergeCell ref="H75:I75"/>
    <mergeCell ref="J75:L75"/>
    <mergeCell ref="W73:Y73"/>
    <mergeCell ref="A74:B74"/>
    <mergeCell ref="D74:E74"/>
    <mergeCell ref="F74:G74"/>
    <mergeCell ref="H74:I74"/>
    <mergeCell ref="J74:L74"/>
    <mergeCell ref="M74:N74"/>
    <mergeCell ref="O74:P74"/>
    <mergeCell ref="Q74:R74"/>
    <mergeCell ref="S74:T74"/>
    <mergeCell ref="U74:V74"/>
    <mergeCell ref="W74:Y74"/>
    <mergeCell ref="M73:N73"/>
    <mergeCell ref="O73:P73"/>
    <mergeCell ref="Q73:R73"/>
    <mergeCell ref="S73:T73"/>
    <mergeCell ref="U73:V73"/>
    <mergeCell ref="A73:B73"/>
    <mergeCell ref="D73:E73"/>
    <mergeCell ref="F73:G73"/>
    <mergeCell ref="H73:I73"/>
    <mergeCell ref="J73:L73"/>
    <mergeCell ref="W71:Y71"/>
    <mergeCell ref="A72:B72"/>
    <mergeCell ref="D72:E72"/>
    <mergeCell ref="F72:G72"/>
    <mergeCell ref="H72:I72"/>
    <mergeCell ref="J72:L72"/>
    <mergeCell ref="M72:N72"/>
    <mergeCell ref="O72:P72"/>
    <mergeCell ref="Q72:R72"/>
    <mergeCell ref="S72:T72"/>
    <mergeCell ref="U72:V72"/>
    <mergeCell ref="W72:Y72"/>
    <mergeCell ref="M71:N71"/>
    <mergeCell ref="O71:P71"/>
    <mergeCell ref="Q71:R71"/>
    <mergeCell ref="S71:T71"/>
    <mergeCell ref="U71:V71"/>
    <mergeCell ref="A71:B71"/>
    <mergeCell ref="D71:E71"/>
    <mergeCell ref="F71:G71"/>
    <mergeCell ref="H71:I71"/>
    <mergeCell ref="J71:L71"/>
    <mergeCell ref="W69:Y69"/>
    <mergeCell ref="A70:B70"/>
    <mergeCell ref="D70:E70"/>
    <mergeCell ref="F70:G70"/>
    <mergeCell ref="H70:I70"/>
    <mergeCell ref="J70:L70"/>
    <mergeCell ref="M70:N70"/>
    <mergeCell ref="O70:P70"/>
    <mergeCell ref="Q70:R70"/>
    <mergeCell ref="S70:T70"/>
    <mergeCell ref="U70:V70"/>
    <mergeCell ref="W70:Y70"/>
    <mergeCell ref="M69:N69"/>
    <mergeCell ref="O69:P69"/>
    <mergeCell ref="Q69:R69"/>
    <mergeCell ref="S69:T69"/>
    <mergeCell ref="U69:V69"/>
    <mergeCell ref="A69:B69"/>
    <mergeCell ref="D69:E69"/>
    <mergeCell ref="F69:G69"/>
    <mergeCell ref="H69:I69"/>
    <mergeCell ref="J69:L69"/>
    <mergeCell ref="W67:Y67"/>
    <mergeCell ref="A68:B68"/>
    <mergeCell ref="D68:E68"/>
    <mergeCell ref="F68:G68"/>
    <mergeCell ref="H68:I68"/>
    <mergeCell ref="J68:L68"/>
    <mergeCell ref="M68:N68"/>
    <mergeCell ref="O68:P68"/>
    <mergeCell ref="Q68:R68"/>
    <mergeCell ref="S68:T68"/>
    <mergeCell ref="U68:V68"/>
    <mergeCell ref="W68:Y68"/>
    <mergeCell ref="M67:N67"/>
    <mergeCell ref="O67:P67"/>
    <mergeCell ref="Q67:R67"/>
    <mergeCell ref="S67:T67"/>
    <mergeCell ref="U67:V67"/>
    <mergeCell ref="A67:B67"/>
    <mergeCell ref="D67:E67"/>
    <mergeCell ref="F67:G67"/>
    <mergeCell ref="H67:I67"/>
    <mergeCell ref="J67:L67"/>
    <mergeCell ref="W65:Y65"/>
    <mergeCell ref="A66:B66"/>
    <mergeCell ref="D66:E66"/>
    <mergeCell ref="F66:G66"/>
    <mergeCell ref="H66:I66"/>
    <mergeCell ref="J66:L66"/>
    <mergeCell ref="M66:N66"/>
    <mergeCell ref="O66:P66"/>
    <mergeCell ref="Q66:R66"/>
    <mergeCell ref="S66:T66"/>
    <mergeCell ref="U66:V66"/>
    <mergeCell ref="W66:Y66"/>
    <mergeCell ref="M65:N65"/>
    <mergeCell ref="O65:P65"/>
    <mergeCell ref="Q65:R65"/>
    <mergeCell ref="S65:T65"/>
    <mergeCell ref="U65:V65"/>
    <mergeCell ref="A65:B65"/>
    <mergeCell ref="D65:E65"/>
    <mergeCell ref="F65:G65"/>
    <mergeCell ref="H65:I65"/>
    <mergeCell ref="J65:L65"/>
    <mergeCell ref="W63:Y63"/>
    <mergeCell ref="A64:B64"/>
    <mergeCell ref="D64:E64"/>
    <mergeCell ref="F64:G64"/>
    <mergeCell ref="H64:I64"/>
    <mergeCell ref="J64:L64"/>
    <mergeCell ref="M64:N64"/>
    <mergeCell ref="O64:P64"/>
    <mergeCell ref="Q64:R64"/>
    <mergeCell ref="S64:T64"/>
    <mergeCell ref="U64:V64"/>
    <mergeCell ref="W64:Y64"/>
    <mergeCell ref="M63:N63"/>
    <mergeCell ref="O63:P63"/>
    <mergeCell ref="Q63:R63"/>
    <mergeCell ref="S63:T63"/>
    <mergeCell ref="U63:V63"/>
    <mergeCell ref="A63:B63"/>
    <mergeCell ref="D63:E63"/>
    <mergeCell ref="F63:G63"/>
    <mergeCell ref="H63:I63"/>
    <mergeCell ref="J63:L63"/>
    <mergeCell ref="W61:Y61"/>
    <mergeCell ref="A62:B62"/>
    <mergeCell ref="D62:E62"/>
    <mergeCell ref="F62:G62"/>
    <mergeCell ref="H62:I62"/>
    <mergeCell ref="J62:L62"/>
    <mergeCell ref="M62:N62"/>
    <mergeCell ref="O62:P62"/>
    <mergeCell ref="Q62:R62"/>
    <mergeCell ref="S62:T62"/>
    <mergeCell ref="U62:V62"/>
    <mergeCell ref="W62:Y62"/>
    <mergeCell ref="M61:N61"/>
    <mergeCell ref="O61:P61"/>
    <mergeCell ref="Q61:R61"/>
    <mergeCell ref="S61:T61"/>
    <mergeCell ref="U61:V61"/>
    <mergeCell ref="A61:B61"/>
    <mergeCell ref="D61:E61"/>
    <mergeCell ref="F61:G61"/>
    <mergeCell ref="H61:I61"/>
    <mergeCell ref="J61:L61"/>
    <mergeCell ref="W59:Y59"/>
    <mergeCell ref="A60:B60"/>
    <mergeCell ref="D60:E60"/>
    <mergeCell ref="F60:G60"/>
    <mergeCell ref="H60:I60"/>
    <mergeCell ref="J60:L60"/>
    <mergeCell ref="M60:N60"/>
    <mergeCell ref="O60:P60"/>
    <mergeCell ref="Q60:R60"/>
    <mergeCell ref="S60:T60"/>
    <mergeCell ref="U60:V60"/>
    <mergeCell ref="W60:Y60"/>
    <mergeCell ref="M59:N59"/>
    <mergeCell ref="O59:P59"/>
    <mergeCell ref="Q59:R59"/>
    <mergeCell ref="S59:T59"/>
    <mergeCell ref="U59:V59"/>
    <mergeCell ref="A59:B59"/>
    <mergeCell ref="D59:E59"/>
    <mergeCell ref="F59:G59"/>
    <mergeCell ref="H59:I59"/>
    <mergeCell ref="J59:L59"/>
    <mergeCell ref="W57:Y57"/>
    <mergeCell ref="A58:B58"/>
    <mergeCell ref="D58:E58"/>
    <mergeCell ref="F58:G58"/>
    <mergeCell ref="H58:I58"/>
    <mergeCell ref="J58:L58"/>
    <mergeCell ref="M58:N58"/>
    <mergeCell ref="O58:P58"/>
    <mergeCell ref="Q58:R58"/>
    <mergeCell ref="S58:T58"/>
    <mergeCell ref="U58:V58"/>
    <mergeCell ref="W58:Y58"/>
    <mergeCell ref="M57:N57"/>
    <mergeCell ref="O57:P57"/>
    <mergeCell ref="Q57:R57"/>
    <mergeCell ref="S57:T57"/>
    <mergeCell ref="U57:V57"/>
    <mergeCell ref="A57:B57"/>
    <mergeCell ref="D57:E57"/>
    <mergeCell ref="F57:G57"/>
    <mergeCell ref="H57:I57"/>
    <mergeCell ref="J57:L57"/>
    <mergeCell ref="W55:Y55"/>
    <mergeCell ref="A56:B56"/>
    <mergeCell ref="D56:E56"/>
    <mergeCell ref="F56:G56"/>
    <mergeCell ref="H56:I56"/>
    <mergeCell ref="J56:L56"/>
    <mergeCell ref="M56:N56"/>
    <mergeCell ref="O56:P56"/>
    <mergeCell ref="Q56:R56"/>
    <mergeCell ref="S56:T56"/>
    <mergeCell ref="U56:V56"/>
    <mergeCell ref="W56:Y56"/>
    <mergeCell ref="M55:N55"/>
    <mergeCell ref="O55:P55"/>
    <mergeCell ref="Q55:R55"/>
    <mergeCell ref="S55:T55"/>
    <mergeCell ref="U55:V55"/>
    <mergeCell ref="A55:B55"/>
    <mergeCell ref="D55:E55"/>
    <mergeCell ref="F55:G55"/>
    <mergeCell ref="H55:I55"/>
    <mergeCell ref="J55:L55"/>
    <mergeCell ref="W53:Y53"/>
    <mergeCell ref="A54:B54"/>
    <mergeCell ref="D54:E54"/>
    <mergeCell ref="F54:G54"/>
    <mergeCell ref="H54:I54"/>
    <mergeCell ref="J54:L54"/>
    <mergeCell ref="M54:N54"/>
    <mergeCell ref="O54:P54"/>
    <mergeCell ref="Q54:R54"/>
    <mergeCell ref="S54:T54"/>
    <mergeCell ref="U54:V54"/>
    <mergeCell ref="W54:Y54"/>
    <mergeCell ref="M53:N53"/>
    <mergeCell ref="O53:P53"/>
    <mergeCell ref="Q53:R53"/>
    <mergeCell ref="S53:T53"/>
    <mergeCell ref="U53:V53"/>
    <mergeCell ref="A53:B53"/>
    <mergeCell ref="D53:E53"/>
    <mergeCell ref="F53:G53"/>
    <mergeCell ref="H53:I53"/>
    <mergeCell ref="J53:L53"/>
    <mergeCell ref="W51:Y51"/>
    <mergeCell ref="A52:B52"/>
    <mergeCell ref="D52:E52"/>
    <mergeCell ref="F52:G52"/>
    <mergeCell ref="H52:I52"/>
    <mergeCell ref="J52:L52"/>
    <mergeCell ref="M52:N52"/>
    <mergeCell ref="O52:P52"/>
    <mergeCell ref="Q52:R52"/>
    <mergeCell ref="S52:T52"/>
    <mergeCell ref="U52:V52"/>
    <mergeCell ref="W52:Y52"/>
    <mergeCell ref="M51:N51"/>
    <mergeCell ref="O51:P51"/>
    <mergeCell ref="Q51:R51"/>
    <mergeCell ref="S51:T51"/>
    <mergeCell ref="U51:V51"/>
    <mergeCell ref="A51:B51"/>
    <mergeCell ref="D51:E51"/>
    <mergeCell ref="F51:G51"/>
    <mergeCell ref="H51:I51"/>
    <mergeCell ref="J51:L51"/>
    <mergeCell ref="W49:Y49"/>
    <mergeCell ref="A50:B50"/>
    <mergeCell ref="D50:E50"/>
    <mergeCell ref="F50:G50"/>
    <mergeCell ref="H50:I50"/>
    <mergeCell ref="J50:L50"/>
    <mergeCell ref="M50:N50"/>
    <mergeCell ref="O50:P50"/>
    <mergeCell ref="Q50:R50"/>
    <mergeCell ref="S50:T50"/>
    <mergeCell ref="U50:V50"/>
    <mergeCell ref="W50:Y50"/>
    <mergeCell ref="M49:N49"/>
    <mergeCell ref="O49:P49"/>
    <mergeCell ref="Q49:R49"/>
    <mergeCell ref="S49:T49"/>
    <mergeCell ref="U49:V49"/>
    <mergeCell ref="A49:B49"/>
    <mergeCell ref="D49:E49"/>
    <mergeCell ref="F49:G49"/>
    <mergeCell ref="H49:I49"/>
    <mergeCell ref="J49:L49"/>
    <mergeCell ref="W47:Y47"/>
    <mergeCell ref="A48:B48"/>
    <mergeCell ref="D48:E48"/>
    <mergeCell ref="F48:G48"/>
    <mergeCell ref="H48:I48"/>
    <mergeCell ref="J48:L48"/>
    <mergeCell ref="M48:N48"/>
    <mergeCell ref="O48:P48"/>
    <mergeCell ref="Q48:R48"/>
    <mergeCell ref="S48:T48"/>
    <mergeCell ref="U48:V48"/>
    <mergeCell ref="W48:Y48"/>
    <mergeCell ref="M47:N47"/>
    <mergeCell ref="O47:P47"/>
    <mergeCell ref="Q47:R47"/>
    <mergeCell ref="S47:T47"/>
    <mergeCell ref="U47:V47"/>
    <mergeCell ref="A47:B47"/>
    <mergeCell ref="D47:E47"/>
    <mergeCell ref="F47:G47"/>
    <mergeCell ref="H47:I47"/>
    <mergeCell ref="J47:L47"/>
    <mergeCell ref="W45:Y45"/>
    <mergeCell ref="A46:B46"/>
    <mergeCell ref="D46:E46"/>
    <mergeCell ref="F46:G46"/>
    <mergeCell ref="H46:I46"/>
    <mergeCell ref="J46:L46"/>
    <mergeCell ref="M46:N46"/>
    <mergeCell ref="O46:P46"/>
    <mergeCell ref="Q46:R46"/>
    <mergeCell ref="S46:T46"/>
    <mergeCell ref="U46:V46"/>
    <mergeCell ref="W46:Y46"/>
    <mergeCell ref="M45:N45"/>
    <mergeCell ref="O45:P45"/>
    <mergeCell ref="Q45:R45"/>
    <mergeCell ref="S45:T45"/>
    <mergeCell ref="U45:V45"/>
    <mergeCell ref="A45:B45"/>
    <mergeCell ref="D45:E45"/>
    <mergeCell ref="F45:G45"/>
    <mergeCell ref="H45:I45"/>
    <mergeCell ref="J45:L45"/>
    <mergeCell ref="W43:Y43"/>
    <mergeCell ref="A44:B44"/>
    <mergeCell ref="D44:E44"/>
    <mergeCell ref="F44:G44"/>
    <mergeCell ref="H44:I44"/>
    <mergeCell ref="J44:L44"/>
    <mergeCell ref="M44:N44"/>
    <mergeCell ref="O44:P44"/>
    <mergeCell ref="Q44:R44"/>
    <mergeCell ref="S44:T44"/>
    <mergeCell ref="U44:V44"/>
    <mergeCell ref="W44:Y44"/>
    <mergeCell ref="M43:N43"/>
    <mergeCell ref="O43:P43"/>
    <mergeCell ref="Q43:R43"/>
    <mergeCell ref="S43:T43"/>
    <mergeCell ref="U43:V43"/>
    <mergeCell ref="A43:B43"/>
    <mergeCell ref="D43:E43"/>
    <mergeCell ref="F43:G43"/>
    <mergeCell ref="H43:I43"/>
    <mergeCell ref="J43:L43"/>
    <mergeCell ref="W41:Y41"/>
    <mergeCell ref="A42:B42"/>
    <mergeCell ref="D42:E42"/>
    <mergeCell ref="F42:G42"/>
    <mergeCell ref="H42:I42"/>
    <mergeCell ref="J42:L42"/>
    <mergeCell ref="M42:N42"/>
    <mergeCell ref="O42:P42"/>
    <mergeCell ref="Q42:R42"/>
    <mergeCell ref="S42:T42"/>
    <mergeCell ref="U42:V42"/>
    <mergeCell ref="W42:Y42"/>
    <mergeCell ref="M41:N41"/>
    <mergeCell ref="O41:P41"/>
    <mergeCell ref="Q41:R41"/>
    <mergeCell ref="S41:T41"/>
    <mergeCell ref="U41:V41"/>
    <mergeCell ref="A41:B41"/>
    <mergeCell ref="D41:E41"/>
    <mergeCell ref="F41:G41"/>
    <mergeCell ref="H41:I41"/>
    <mergeCell ref="J41:L41"/>
    <mergeCell ref="W39:Y39"/>
    <mergeCell ref="A40:B40"/>
    <mergeCell ref="D40:E40"/>
    <mergeCell ref="F40:G40"/>
    <mergeCell ref="H40:I40"/>
    <mergeCell ref="J40:L40"/>
    <mergeCell ref="M40:N40"/>
    <mergeCell ref="O40:P40"/>
    <mergeCell ref="Q40:R40"/>
    <mergeCell ref="S40:T40"/>
    <mergeCell ref="U40:V40"/>
    <mergeCell ref="W40:Y40"/>
    <mergeCell ref="M39:N39"/>
    <mergeCell ref="O39:P39"/>
    <mergeCell ref="Q39:R39"/>
    <mergeCell ref="S39:T39"/>
    <mergeCell ref="U39:V39"/>
    <mergeCell ref="A39:B39"/>
    <mergeCell ref="D39:E39"/>
    <mergeCell ref="F39:G39"/>
    <mergeCell ref="H39:I39"/>
    <mergeCell ref="J39:L39"/>
    <mergeCell ref="W37:Y37"/>
    <mergeCell ref="A38:B38"/>
    <mergeCell ref="D38:E38"/>
    <mergeCell ref="F38:G38"/>
    <mergeCell ref="H38:I38"/>
    <mergeCell ref="J38:L38"/>
    <mergeCell ref="M38:N38"/>
    <mergeCell ref="O38:P38"/>
    <mergeCell ref="Q38:R38"/>
    <mergeCell ref="S38:T38"/>
    <mergeCell ref="U38:V38"/>
    <mergeCell ref="W38:Y38"/>
    <mergeCell ref="M37:N37"/>
    <mergeCell ref="O37:P37"/>
    <mergeCell ref="Q37:R37"/>
    <mergeCell ref="S37:T37"/>
    <mergeCell ref="U37:V37"/>
    <mergeCell ref="A37:B37"/>
    <mergeCell ref="D37:E37"/>
    <mergeCell ref="F37:G37"/>
    <mergeCell ref="H37:I37"/>
    <mergeCell ref="J37:L37"/>
    <mergeCell ref="W35:Y35"/>
    <mergeCell ref="A36:B36"/>
    <mergeCell ref="D36:E36"/>
    <mergeCell ref="F36:G36"/>
    <mergeCell ref="H36:I36"/>
    <mergeCell ref="J36:L36"/>
    <mergeCell ref="M36:N36"/>
    <mergeCell ref="O36:P36"/>
    <mergeCell ref="Q36:R36"/>
    <mergeCell ref="S36:T36"/>
    <mergeCell ref="U36:V36"/>
    <mergeCell ref="W36:Y36"/>
    <mergeCell ref="M35:N35"/>
    <mergeCell ref="O35:P35"/>
    <mergeCell ref="Q35:R35"/>
    <mergeCell ref="S35:T35"/>
    <mergeCell ref="U35:V35"/>
    <mergeCell ref="A35:B35"/>
    <mergeCell ref="D35:E35"/>
    <mergeCell ref="F35:G35"/>
    <mergeCell ref="H35:I35"/>
    <mergeCell ref="J35:L35"/>
    <mergeCell ref="W33:Y33"/>
    <mergeCell ref="A34:B34"/>
    <mergeCell ref="D34:E34"/>
    <mergeCell ref="F34:G34"/>
    <mergeCell ref="H34:I34"/>
    <mergeCell ref="J34:L34"/>
    <mergeCell ref="M34:N34"/>
    <mergeCell ref="O34:P34"/>
    <mergeCell ref="Q34:R34"/>
    <mergeCell ref="S34:T34"/>
    <mergeCell ref="U34:V34"/>
    <mergeCell ref="W34:Y34"/>
    <mergeCell ref="M33:N33"/>
    <mergeCell ref="O33:P33"/>
    <mergeCell ref="Q33:R33"/>
    <mergeCell ref="S33:T33"/>
    <mergeCell ref="U33:V33"/>
    <mergeCell ref="A33:B33"/>
    <mergeCell ref="D33:E33"/>
    <mergeCell ref="F33:G33"/>
    <mergeCell ref="H33:I33"/>
    <mergeCell ref="J33:L33"/>
    <mergeCell ref="W31:Y31"/>
    <mergeCell ref="A32:B32"/>
    <mergeCell ref="D32:E32"/>
    <mergeCell ref="F32:G32"/>
    <mergeCell ref="H32:I32"/>
    <mergeCell ref="J32:L32"/>
    <mergeCell ref="M32:N32"/>
    <mergeCell ref="O32:P32"/>
    <mergeCell ref="Q32:R32"/>
    <mergeCell ref="S32:T32"/>
    <mergeCell ref="U32:V32"/>
    <mergeCell ref="W32:Y32"/>
    <mergeCell ref="M31:N31"/>
    <mergeCell ref="O31:P31"/>
    <mergeCell ref="Q31:R31"/>
    <mergeCell ref="S31:T31"/>
    <mergeCell ref="U31:V31"/>
    <mergeCell ref="A31:B31"/>
    <mergeCell ref="D31:E31"/>
    <mergeCell ref="F31:G31"/>
    <mergeCell ref="H31:I31"/>
    <mergeCell ref="J31:L31"/>
    <mergeCell ref="W29:Y29"/>
    <mergeCell ref="A30:B30"/>
    <mergeCell ref="D30:E30"/>
    <mergeCell ref="F30:G30"/>
    <mergeCell ref="H30:I30"/>
    <mergeCell ref="J30:L30"/>
    <mergeCell ref="M30:N30"/>
    <mergeCell ref="O30:P30"/>
    <mergeCell ref="Q30:R30"/>
    <mergeCell ref="S30:T30"/>
    <mergeCell ref="U30:V30"/>
    <mergeCell ref="W30:Y30"/>
    <mergeCell ref="M29:N29"/>
    <mergeCell ref="O29:P29"/>
    <mergeCell ref="Q29:R29"/>
    <mergeCell ref="S29:T29"/>
    <mergeCell ref="U29:V29"/>
    <mergeCell ref="A29:B29"/>
    <mergeCell ref="D29:E29"/>
    <mergeCell ref="F29:G29"/>
    <mergeCell ref="H29:I29"/>
    <mergeCell ref="J29:L29"/>
    <mergeCell ref="W27:Y27"/>
    <mergeCell ref="A28:B28"/>
    <mergeCell ref="D28:E28"/>
    <mergeCell ref="F28:G28"/>
    <mergeCell ref="H28:I28"/>
    <mergeCell ref="J28:L28"/>
    <mergeCell ref="M28:N28"/>
    <mergeCell ref="O28:P28"/>
    <mergeCell ref="Q28:R28"/>
    <mergeCell ref="S28:T28"/>
    <mergeCell ref="U28:V28"/>
    <mergeCell ref="W28:Y28"/>
    <mergeCell ref="M27:N27"/>
    <mergeCell ref="O27:P27"/>
    <mergeCell ref="Q27:R27"/>
    <mergeCell ref="S27:T27"/>
    <mergeCell ref="U27:V27"/>
    <mergeCell ref="A27:B27"/>
    <mergeCell ref="D27:E27"/>
    <mergeCell ref="F27:G27"/>
    <mergeCell ref="H27:I27"/>
    <mergeCell ref="J27:L27"/>
    <mergeCell ref="W25:Y25"/>
    <mergeCell ref="A26:B26"/>
    <mergeCell ref="D26:E26"/>
    <mergeCell ref="F26:G26"/>
    <mergeCell ref="H26:I26"/>
    <mergeCell ref="J26:L26"/>
    <mergeCell ref="M26:N26"/>
    <mergeCell ref="O26:P26"/>
    <mergeCell ref="Q26:R26"/>
    <mergeCell ref="S26:T26"/>
    <mergeCell ref="U26:V26"/>
    <mergeCell ref="W26:Y26"/>
    <mergeCell ref="M25:N25"/>
    <mergeCell ref="O25:P25"/>
    <mergeCell ref="Q25:R25"/>
    <mergeCell ref="S25:T25"/>
    <mergeCell ref="U25:V25"/>
    <mergeCell ref="A25:B25"/>
    <mergeCell ref="D25:E25"/>
    <mergeCell ref="F25:G25"/>
    <mergeCell ref="H25:I25"/>
    <mergeCell ref="J25:L25"/>
    <mergeCell ref="W23:Y23"/>
    <mergeCell ref="A24:B24"/>
    <mergeCell ref="D24:E24"/>
    <mergeCell ref="F24:G24"/>
    <mergeCell ref="H24:I24"/>
    <mergeCell ref="J24:L24"/>
    <mergeCell ref="M24:N24"/>
    <mergeCell ref="O24:P24"/>
    <mergeCell ref="Q24:R24"/>
    <mergeCell ref="S24:T24"/>
    <mergeCell ref="U24:V24"/>
    <mergeCell ref="W24:Y24"/>
    <mergeCell ref="M23:N23"/>
    <mergeCell ref="O23:P23"/>
    <mergeCell ref="Q23:R23"/>
    <mergeCell ref="S23:T23"/>
    <mergeCell ref="U23:V23"/>
    <mergeCell ref="A23:B23"/>
    <mergeCell ref="D23:E23"/>
    <mergeCell ref="F23:G23"/>
    <mergeCell ref="H23:I23"/>
    <mergeCell ref="J23:L23"/>
    <mergeCell ref="W21:Y21"/>
    <mergeCell ref="A22:B22"/>
    <mergeCell ref="D22:E22"/>
    <mergeCell ref="F22:G22"/>
    <mergeCell ref="H22:I22"/>
    <mergeCell ref="J22:L22"/>
    <mergeCell ref="M22:N22"/>
    <mergeCell ref="O22:P22"/>
    <mergeCell ref="Q22:R22"/>
    <mergeCell ref="S22:T22"/>
    <mergeCell ref="U22:V22"/>
    <mergeCell ref="W22:Y22"/>
    <mergeCell ref="M21:N21"/>
    <mergeCell ref="O21:P21"/>
    <mergeCell ref="Q21:R21"/>
    <mergeCell ref="S21:T21"/>
    <mergeCell ref="U21:V21"/>
    <mergeCell ref="A21:B21"/>
    <mergeCell ref="D21:E21"/>
    <mergeCell ref="F21:G21"/>
    <mergeCell ref="H21:I21"/>
    <mergeCell ref="J21:L21"/>
    <mergeCell ref="W19:Y19"/>
    <mergeCell ref="A20:B20"/>
    <mergeCell ref="D20:E20"/>
    <mergeCell ref="F20:G20"/>
    <mergeCell ref="H20:I20"/>
    <mergeCell ref="J20:L20"/>
    <mergeCell ref="M20:N20"/>
    <mergeCell ref="O20:P20"/>
    <mergeCell ref="Q20:R20"/>
    <mergeCell ref="S20:T20"/>
    <mergeCell ref="U20:V20"/>
    <mergeCell ref="W20:Y20"/>
    <mergeCell ref="M19:N19"/>
    <mergeCell ref="O19:P19"/>
    <mergeCell ref="Q19:R19"/>
    <mergeCell ref="S19:T19"/>
    <mergeCell ref="U19:V19"/>
    <mergeCell ref="A19:B19"/>
    <mergeCell ref="D19:E19"/>
    <mergeCell ref="F19:G19"/>
    <mergeCell ref="H19:I19"/>
    <mergeCell ref="J19:L19"/>
    <mergeCell ref="W17:Y17"/>
    <mergeCell ref="A18:B18"/>
    <mergeCell ref="D18:E18"/>
    <mergeCell ref="F18:G18"/>
    <mergeCell ref="H18:I18"/>
    <mergeCell ref="J18:L18"/>
    <mergeCell ref="M18:N18"/>
    <mergeCell ref="O18:P18"/>
    <mergeCell ref="Q18:R18"/>
    <mergeCell ref="S18:T18"/>
    <mergeCell ref="U18:V18"/>
    <mergeCell ref="W18:Y18"/>
    <mergeCell ref="M17:N17"/>
    <mergeCell ref="O17:P17"/>
    <mergeCell ref="Q17:R17"/>
    <mergeCell ref="S17:T17"/>
    <mergeCell ref="U17:V17"/>
    <mergeCell ref="A17:B17"/>
    <mergeCell ref="D17:E17"/>
    <mergeCell ref="F17:G17"/>
    <mergeCell ref="H17:I17"/>
    <mergeCell ref="J17:L17"/>
    <mergeCell ref="W15:Y15"/>
    <mergeCell ref="A16:B16"/>
    <mergeCell ref="D16:E16"/>
    <mergeCell ref="F16:G16"/>
    <mergeCell ref="H16:I16"/>
    <mergeCell ref="J16:L16"/>
    <mergeCell ref="M16:N16"/>
    <mergeCell ref="O16:P16"/>
    <mergeCell ref="Q16:R16"/>
    <mergeCell ref="S16:T16"/>
    <mergeCell ref="U16:V16"/>
    <mergeCell ref="W16:Y16"/>
    <mergeCell ref="M15:N15"/>
    <mergeCell ref="O15:P15"/>
    <mergeCell ref="Q15:R15"/>
    <mergeCell ref="S15:T15"/>
    <mergeCell ref="U15:V15"/>
    <mergeCell ref="A15:B15"/>
    <mergeCell ref="D15:E15"/>
    <mergeCell ref="F15:G15"/>
    <mergeCell ref="H15:I15"/>
    <mergeCell ref="J15:L15"/>
    <mergeCell ref="W13:Y13"/>
    <mergeCell ref="A14:B14"/>
    <mergeCell ref="D14:E14"/>
    <mergeCell ref="F14:G14"/>
    <mergeCell ref="H14:I14"/>
    <mergeCell ref="J14:L14"/>
    <mergeCell ref="M14:N14"/>
    <mergeCell ref="O14:P14"/>
    <mergeCell ref="Q14:R14"/>
    <mergeCell ref="S14:T14"/>
    <mergeCell ref="U14:V14"/>
    <mergeCell ref="W14:Y14"/>
    <mergeCell ref="M13:N13"/>
    <mergeCell ref="O13:P13"/>
    <mergeCell ref="Q13:R13"/>
    <mergeCell ref="S13:T13"/>
    <mergeCell ref="U13:V13"/>
    <mergeCell ref="A13:B13"/>
    <mergeCell ref="D13:E13"/>
    <mergeCell ref="F13:G13"/>
    <mergeCell ref="H13:I13"/>
    <mergeCell ref="J13:L13"/>
    <mergeCell ref="S11:S12"/>
    <mergeCell ref="U11:U12"/>
    <mergeCell ref="W11:W12"/>
    <mergeCell ref="X11:Y11"/>
    <mergeCell ref="K12:L12"/>
    <mergeCell ref="X12:Y12"/>
    <mergeCell ref="J11:J12"/>
    <mergeCell ref="K11:L11"/>
    <mergeCell ref="M11:M12"/>
    <mergeCell ref="O11:O12"/>
    <mergeCell ref="Q11:Q12"/>
    <mergeCell ref="A11:B12"/>
    <mergeCell ref="C11:C12"/>
    <mergeCell ref="D11:D12"/>
    <mergeCell ref="F11:F12"/>
    <mergeCell ref="H11:H12"/>
    <mergeCell ref="B1:K1"/>
    <mergeCell ref="L1:Y1"/>
    <mergeCell ref="A8:J8"/>
    <mergeCell ref="Y8:Y10"/>
    <mergeCell ref="A9:X9"/>
    <mergeCell ref="A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Evert Jan Stokking</cp:lastModifiedBy>
  <dcterms:modified xsi:type="dcterms:W3CDTF">2015-12-17T15:38:11Z</dcterms:modified>
</cp:coreProperties>
</file>