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Dev\FMT4\FMT4 Data\Belfirst\Theatre de Liège (Martijn Ooms december 2015)\"/>
    </mc:Choice>
  </mc:AlternateContent>
  <bookViews>
    <workbookView xWindow="0" yWindow="0" windowWidth="28800" windowHeight="14385"/>
  </bookViews>
  <sheets>
    <sheet name="Page 1" sheetId="1" r:id="rId1"/>
  </sheets>
  <calcPr calcId="152511"/>
</workbook>
</file>

<file path=xl/calcChain.xml><?xml version="1.0" encoding="utf-8"?>
<calcChain xmlns="http://schemas.openxmlformats.org/spreadsheetml/2006/main">
  <c r="AB86" i="1" l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15" i="1"/>
  <c r="AB16" i="1"/>
  <c r="AB17" i="1"/>
  <c r="AB14" i="1"/>
  <c r="AB12" i="1"/>
  <c r="AB10" i="1"/>
  <c r="AB9" i="1"/>
  <c r="AB8" i="1"/>
</calcChain>
</file>

<file path=xl/sharedStrings.xml><?xml version="1.0" encoding="utf-8"?>
<sst xmlns="http://schemas.openxmlformats.org/spreadsheetml/2006/main" count="326" uniqueCount="213">
  <si>
    <t>THEATRE LIEGE ASBL CENTRE DRAMATIQUE FED. WALLONIE BXL</t>
  </si>
  <si>
    <t>Resultatenrekening</t>
  </si>
  <si>
    <t>Niet geconsolideerde rekeningen</t>
  </si>
  <si>
    <t>30/06/2014</t>
  </si>
  <si>
    <t>30/06/2013</t>
  </si>
  <si>
    <t>30/06/2012</t>
  </si>
  <si>
    <t>30/06/2011</t>
  </si>
  <si>
    <t>30/06/2010</t>
  </si>
  <si>
    <t>30/06/2009</t>
  </si>
  <si>
    <t>30/06/2008</t>
  </si>
  <si>
    <t>30/06/2007</t>
  </si>
  <si>
    <t>EUR</t>
  </si>
  <si>
    <t xml:space="preserve"> RESULTATENREKENING</t>
  </si>
  <si>
    <t xml:space="preserve"> Bedrijfsopbrengsten en bedrijfskosten</t>
  </si>
  <si>
    <t>9900</t>
  </si>
  <si>
    <t xml:space="preserve">  Bruto exploitatie marge (+/-)</t>
  </si>
  <si>
    <t>70/74</t>
  </si>
  <si>
    <t xml:space="preserve"> Bedrijfsopbrengsten</t>
  </si>
  <si>
    <t>n.b.</t>
  </si>
  <si>
    <t>70</t>
  </si>
  <si>
    <t xml:space="preserve">  Omzet</t>
  </si>
  <si>
    <t>73</t>
  </si>
  <si>
    <t xml:space="preserve">  Lidgeld, schenkingen, legaten en subsidies</t>
  </si>
  <si>
    <t>60/64</t>
  </si>
  <si>
    <t xml:space="preserve"> Bedrijfskosten</t>
  </si>
  <si>
    <t>60/61</t>
  </si>
  <si>
    <t xml:space="preserve">   Handelsgoederen, grondstoffen &amp; hulpstukken, diensten en diverse goederen</t>
  </si>
  <si>
    <t>62</t>
  </si>
  <si>
    <t xml:space="preserve">  Bezold., soc. lasten en pensioenen</t>
  </si>
  <si>
    <t>630</t>
  </si>
  <si>
    <t xml:space="preserve">  Afschrijvingen en waardeverminderingen op oprichtingskosten, immateriële en materiële vaste activa</t>
  </si>
  <si>
    <t>631/4</t>
  </si>
  <si>
    <t xml:space="preserve">  Waardeverminderingen op voorraden, bestellingen in uitvoering, handelsvorderingen</t>
  </si>
  <si>
    <t>635/8</t>
  </si>
  <si>
    <t>Voorzieningen voor risico's en kosten</t>
  </si>
  <si>
    <t>640/8</t>
  </si>
  <si>
    <t xml:space="preserve">  Andere bedrijfskosten</t>
  </si>
  <si>
    <t>649</t>
  </si>
  <si>
    <t xml:space="preserve">  Als herstructureringskosten geactiveerde bedrijfskosten</t>
  </si>
  <si>
    <t>9901</t>
  </si>
  <si>
    <t xml:space="preserve"> Bedrijfsresultaat (+/-)</t>
  </si>
  <si>
    <t>75</t>
  </si>
  <si>
    <t xml:space="preserve"> Financïele opbrengsten</t>
  </si>
  <si>
    <t>65</t>
  </si>
  <si>
    <t xml:space="preserve"> Financiële kosten</t>
  </si>
  <si>
    <t>9902</t>
  </si>
  <si>
    <t xml:space="preserve"> Courant resultaat vóór belasting (+/-)</t>
  </si>
  <si>
    <t>76</t>
  </si>
  <si>
    <t xml:space="preserve"> Uitzonderlijke opbrengsten</t>
  </si>
  <si>
    <t>66</t>
  </si>
  <si>
    <t xml:space="preserve"> Uitzonderlijke kosten</t>
  </si>
  <si>
    <t>9904</t>
  </si>
  <si>
    <t xml:space="preserve"> Winst (Verlies) van het boekjaar na belasting (+/-)</t>
  </si>
  <si>
    <t>XML codes voor finan.xml</t>
  </si>
  <si>
    <t>&lt;?xml version="1.0" encoding="utf-8"?&gt;&lt;finanData xmlns:xsi="http://www.w3.org/2001/XMLSchema-instance" xmlns:xsd="http://www.w3.org/2001/XMLSchema"&gt;</t>
  </si>
  <si>
    <t>&lt;header&gt;</t>
  </si>
  <si>
    <t>&lt;/header&gt;</t>
  </si>
  <si>
    <t>&lt;accounts&gt;</t>
  </si>
  <si>
    <t>&lt;/accounts&gt;&lt;/finanData&gt;</t>
  </si>
  <si>
    <t>Balans</t>
  </si>
  <si>
    <t xml:space="preserve"> ACTIVA</t>
  </si>
  <si>
    <t>20/28</t>
  </si>
  <si>
    <t xml:space="preserve"> Vaste activa</t>
  </si>
  <si>
    <t>20</t>
  </si>
  <si>
    <t xml:space="preserve"> Oprichtingskosten</t>
  </si>
  <si>
    <t>21</t>
  </si>
  <si>
    <t xml:space="preserve"> Immateriële vaste activa</t>
  </si>
  <si>
    <t>22/27</t>
  </si>
  <si>
    <t xml:space="preserve"> Materiële vaste activa</t>
  </si>
  <si>
    <t>22</t>
  </si>
  <si>
    <t xml:space="preserve">  Terreinen en gebouwen</t>
  </si>
  <si>
    <t>22/91</t>
  </si>
  <si>
    <t xml:space="preserve">   Terreinen en gebouwen in volle eigendom van de vereniging</t>
  </si>
  <si>
    <t>22/92</t>
  </si>
  <si>
    <t xml:space="preserve">   Andere terreinen en gebouwen</t>
  </si>
  <si>
    <t>23</t>
  </si>
  <si>
    <t xml:space="preserve">  Installaties, machines en uitrusting</t>
  </si>
  <si>
    <t>231</t>
  </si>
  <si>
    <t xml:space="preserve">   Install., mach. en uitrusting in volle eigendom van de vereniging</t>
  </si>
  <si>
    <t>232</t>
  </si>
  <si>
    <t xml:space="preserve">   Andere install., mach. en uitrusting</t>
  </si>
  <si>
    <t>24</t>
  </si>
  <si>
    <t xml:space="preserve">  Meubilair en rollend materieel</t>
  </si>
  <si>
    <t>241</t>
  </si>
  <si>
    <t xml:space="preserve">   Meubilair en rollend mat. in volle eigendom van de vereniging</t>
  </si>
  <si>
    <t>242</t>
  </si>
  <si>
    <t xml:space="preserve">   Andere meubilair and rollend materieel</t>
  </si>
  <si>
    <t>25</t>
  </si>
  <si>
    <t xml:space="preserve">  Leasing en soortgelijke rechten</t>
  </si>
  <si>
    <t>26</t>
  </si>
  <si>
    <t xml:space="preserve">  Overige materiële vaste activa</t>
  </si>
  <si>
    <t>261</t>
  </si>
  <si>
    <t xml:space="preserve">   Overige mat. vaste activa in volle eigendom van de vereniging</t>
  </si>
  <si>
    <t>262</t>
  </si>
  <si>
    <t xml:space="preserve">   Andere (Overige mat. vaste activa)</t>
  </si>
  <si>
    <t>27</t>
  </si>
  <si>
    <t xml:space="preserve">  Activa in aanbouw en vooruitbetalingen</t>
  </si>
  <si>
    <t>28</t>
  </si>
  <si>
    <t xml:space="preserve"> Financiële vaste activa</t>
  </si>
  <si>
    <t>29/58</t>
  </si>
  <si>
    <t xml:space="preserve"> Vlottende activa</t>
  </si>
  <si>
    <t>29</t>
  </si>
  <si>
    <t xml:space="preserve"> Vorderingen op meer dan één jaar</t>
  </si>
  <si>
    <t>290</t>
  </si>
  <si>
    <t xml:space="preserve">  Handelsvorderingen op meer dan 1 jaar</t>
  </si>
  <si>
    <t>291</t>
  </si>
  <si>
    <t xml:space="preserve">  Overige vorderingen op meer dan 1 jaar</t>
  </si>
  <si>
    <t>2915</t>
  </si>
  <si>
    <t xml:space="preserve">  Niet-rentedragende vorderingen of gekoppeld aan een abnormaal lage rente</t>
  </si>
  <si>
    <t>3</t>
  </si>
  <si>
    <t xml:space="preserve"> Voorraden en bestellingen in uitvoering</t>
  </si>
  <si>
    <t>30/36</t>
  </si>
  <si>
    <t xml:space="preserve">  Voorraden</t>
  </si>
  <si>
    <t>37</t>
  </si>
  <si>
    <t xml:space="preserve">  Bestellingen in uitvoering</t>
  </si>
  <si>
    <t>40/41</t>
  </si>
  <si>
    <t xml:space="preserve"> Vorderingen op ten hoogste één jaar</t>
  </si>
  <si>
    <t>40</t>
  </si>
  <si>
    <t xml:space="preserve">  Handelsvorderingen op ten hoogste 1 jaar</t>
  </si>
  <si>
    <t>41</t>
  </si>
  <si>
    <t xml:space="preserve">  Overige vorderingen op ten hoogste 1 jaar</t>
  </si>
  <si>
    <t>415</t>
  </si>
  <si>
    <t>50/53</t>
  </si>
  <si>
    <t xml:space="preserve"> Geldbeleggingen</t>
  </si>
  <si>
    <t>54/58</t>
  </si>
  <si>
    <t xml:space="preserve"> Liquide middelen</t>
  </si>
  <si>
    <t>490/1</t>
  </si>
  <si>
    <t xml:space="preserve"> Overlopende rekeningen</t>
  </si>
  <si>
    <t>20/58</t>
  </si>
  <si>
    <t xml:space="preserve"> Totaal der activa</t>
  </si>
  <si>
    <t xml:space="preserve"> PASSIVA</t>
  </si>
  <si>
    <t>10/15</t>
  </si>
  <si>
    <t xml:space="preserve"> Eigen vermogen</t>
  </si>
  <si>
    <t>10</t>
  </si>
  <si>
    <t xml:space="preserve"> Fondsen van de vereniging</t>
  </si>
  <si>
    <t>100</t>
  </si>
  <si>
    <t>Beginvermogen</t>
  </si>
  <si>
    <t>101</t>
  </si>
  <si>
    <t>Permanente financiering</t>
  </si>
  <si>
    <t>12</t>
  </si>
  <si>
    <t xml:space="preserve"> Herwaarderingsmeerwaarden</t>
  </si>
  <si>
    <t>13</t>
  </si>
  <si>
    <t>Bestemde fondsen</t>
  </si>
  <si>
    <t>14</t>
  </si>
  <si>
    <t xml:space="preserve"> Overgedragen winst (verlies) (+/-)</t>
  </si>
  <si>
    <t>15</t>
  </si>
  <si>
    <t xml:space="preserve"> Kapitaalsubsidies</t>
  </si>
  <si>
    <t>16</t>
  </si>
  <si>
    <t xml:space="preserve"> Voorzieningen en uitgestelde belast.</t>
  </si>
  <si>
    <t>160/5</t>
  </si>
  <si>
    <t xml:space="preserve"> Voorzieningen voor risico's en kosten</t>
  </si>
  <si>
    <t>168</t>
  </si>
  <si>
    <t xml:space="preserve"> Voorzieningen voor schenkingen en legaten met terugnemingsrecht</t>
  </si>
  <si>
    <t>17/49</t>
  </si>
  <si>
    <t xml:space="preserve"> Schulden</t>
  </si>
  <si>
    <t>17</t>
  </si>
  <si>
    <t xml:space="preserve"> Schulden op meer dan één jaar</t>
  </si>
  <si>
    <t>170/4</t>
  </si>
  <si>
    <t xml:space="preserve">  Financiële schulden op meer dan 1 jaar</t>
  </si>
  <si>
    <t>172/3</t>
  </si>
  <si>
    <t xml:space="preserve">   Kredietinstellingen, leasingschulden, enz... op meer dan 1 jaar</t>
  </si>
  <si>
    <t>174/0</t>
  </si>
  <si>
    <t xml:space="preserve">   Overige leningen te betalen op meer dan 1 jaar</t>
  </si>
  <si>
    <t>175</t>
  </si>
  <si>
    <t xml:space="preserve">  Handelsschulden op meer dan 1 jaar</t>
  </si>
  <si>
    <t>176</t>
  </si>
  <si>
    <t xml:space="preserve">  Ontvangen vooruitbetalingen op bestellingen te betalen op meer dan 1 jaar</t>
  </si>
  <si>
    <t>179</t>
  </si>
  <si>
    <t>Overige schulden</t>
  </si>
  <si>
    <t>1790</t>
  </si>
  <si>
    <t>Rentedragend schulden</t>
  </si>
  <si>
    <t>1791</t>
  </si>
  <si>
    <t>Niet-rentedragend of gekoppels aan een abnormaal lage rente schulden</t>
  </si>
  <si>
    <t>1792</t>
  </si>
  <si>
    <t>Borgtochten ontvangen in contanten</t>
  </si>
  <si>
    <t>42/48</t>
  </si>
  <si>
    <t xml:space="preserve"> Schulden op ten hoogste één jaar</t>
  </si>
  <si>
    <t>42</t>
  </si>
  <si>
    <t xml:space="preserve">  Schulden &gt; 1jr, vervallen &lt; 1jr</t>
  </si>
  <si>
    <t>43</t>
  </si>
  <si>
    <t xml:space="preserve">  Financiële schulden op ten hoogste 1 jaar</t>
  </si>
  <si>
    <t>430/8</t>
  </si>
  <si>
    <t xml:space="preserve">   Kredietinstellingen te betalen op ten hoogste 1 jaar</t>
  </si>
  <si>
    <t>439</t>
  </si>
  <si>
    <t xml:space="preserve">   Overige leningen te betalen op ten hoogste 1 jaar</t>
  </si>
  <si>
    <t>44</t>
  </si>
  <si>
    <t xml:space="preserve">  Handelsschulden op ten hoogste 1 jaar</t>
  </si>
  <si>
    <t>440/4</t>
  </si>
  <si>
    <t xml:space="preserve">   Leveranciers te betalen op ten hoogste 1 jaar</t>
  </si>
  <si>
    <t>441</t>
  </si>
  <si>
    <t xml:space="preserve">   Te betalen wissels op ten hoogste 1 jaar</t>
  </si>
  <si>
    <t>46</t>
  </si>
  <si>
    <t xml:space="preserve">  Ontvangen vooruitbetalingen op bestellingen te betalen op ten hoogste 1 jaar</t>
  </si>
  <si>
    <t>45</t>
  </si>
  <si>
    <t xml:space="preserve">  Schulden mbt belastingen, bezoldigingen en sociale lasten op ten hoogste 1 jaar</t>
  </si>
  <si>
    <t>450/3</t>
  </si>
  <si>
    <t xml:space="preserve">   Belastingsschulden op ten hoogste 1 jaar</t>
  </si>
  <si>
    <t>454/9</t>
  </si>
  <si>
    <t xml:space="preserve">   Schulden aan bezoldigingen &amp; sociale lasten op ten hoogste 1 jaar</t>
  </si>
  <si>
    <t>48</t>
  </si>
  <si>
    <t>480/8</t>
  </si>
  <si>
    <t>Vervallen obligaties, coupons en borgtochten ontvangen in contanten</t>
  </si>
  <si>
    <t>4890</t>
  </si>
  <si>
    <t>Andere rentedragende schulden</t>
  </si>
  <si>
    <t>4891</t>
  </si>
  <si>
    <t>Andere schulden, niet-rentedragend of gekoppeld aan een abnormaal lage rente</t>
  </si>
  <si>
    <t>492/3</t>
  </si>
  <si>
    <t>10/49</t>
  </si>
  <si>
    <t xml:space="preserve"> Totaal der passiva</t>
  </si>
  <si>
    <t>9090</t>
  </si>
  <si>
    <t xml:space="preserve"> Gemiddeld aantal werknemers</t>
  </si>
  <si>
    <t>9087</t>
  </si>
  <si>
    <t xml:space="preserve"> Idem, voltijds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</si>
</sst>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,##0"/>
  </numFmts>
  <fonts count="8" x14ac:knownFonts="1">
    <font>
      <sz val="11"/>
      <color rgb="FF000000"/>
      <name val="Calibri"/>
    </font>
    <font>
      <b/>
      <sz val="10.5"/>
      <color rgb="FF003366"/>
      <name val="Verdana"/>
    </font>
    <font>
      <b/>
      <sz val="8.5"/>
      <color rgb="FF003366"/>
      <name val="Verdana"/>
    </font>
    <font>
      <sz val="8.5"/>
      <color rgb="FF003366"/>
      <name val="Verdana"/>
    </font>
    <font>
      <sz val="8.5"/>
      <color rgb="FF000000"/>
      <name val="Verdana"/>
    </font>
    <font>
      <b/>
      <sz val="8.5"/>
      <color rgb="FF333333"/>
      <name val="Verdana"/>
    </font>
    <font>
      <sz val="8.5"/>
      <color rgb="FF333333"/>
      <name val="Verdana"/>
    </font>
    <font>
      <b/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B2CBEA"/>
      </patternFill>
    </fill>
    <fill>
      <patternFill patternType="solid">
        <fgColor rgb="FFF2F2F2"/>
      </patternFill>
    </fill>
    <fill>
      <patternFill patternType="solid">
        <fgColor rgb="FFD1D6DC"/>
      </patternFill>
    </fill>
  </fills>
  <borders count="5">
    <border>
      <left/>
      <right/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 style="thin">
        <color rgb="FF858585"/>
      </top>
      <bottom style="thin">
        <color rgb="FF858585"/>
      </bottom>
      <diagonal/>
    </border>
    <border>
      <left/>
      <right/>
      <top style="thin">
        <color rgb="FF858585"/>
      </top>
      <bottom style="thin">
        <color rgb="FF858585"/>
      </bottom>
      <diagonal/>
    </border>
    <border>
      <left/>
      <right/>
      <top/>
      <bottom style="thin">
        <color rgb="FFCCCCCC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2" borderId="1" xfId="0" applyFill="1" applyBorder="1"/>
    <xf numFmtId="0" fontId="4" fillId="4" borderId="0" xfId="0" applyFont="1" applyFill="1" applyAlignment="1">
      <alignment horizontal="right" vertical="top" wrapText="1"/>
    </xf>
    <xf numFmtId="0" fontId="0" fillId="2" borderId="4" xfId="0" applyFill="1" applyBorder="1"/>
    <xf numFmtId="0" fontId="4" fillId="4" borderId="4" xfId="0" applyFont="1" applyFill="1" applyBorder="1" applyAlignment="1">
      <alignment horizontal="right" vertical="top" wrapText="1"/>
    </xf>
    <xf numFmtId="0" fontId="5" fillId="5" borderId="4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center" wrapText="1"/>
    </xf>
    <xf numFmtId="0" fontId="7" fillId="0" borderId="0" xfId="0" applyFont="1"/>
    <xf numFmtId="0" fontId="4" fillId="2" borderId="4" xfId="0" applyFont="1" applyFill="1" applyBorder="1" applyAlignment="1">
      <alignment vertical="top" wrapText="1"/>
    </xf>
    <xf numFmtId="0" fontId="0" fillId="2" borderId="4" xfId="0" applyFill="1" applyBorder="1" applyAlignment="1"/>
    <xf numFmtId="3" fontId="6" fillId="2" borderId="4" xfId="0" applyNumberFormat="1" applyFont="1" applyFill="1" applyBorder="1" applyAlignment="1">
      <alignment horizontal="right" vertical="top"/>
    </xf>
    <xf numFmtId="0" fontId="0" fillId="2" borderId="4" xfId="0" applyFill="1" applyBorder="1"/>
    <xf numFmtId="0" fontId="4" fillId="2" borderId="4" xfId="0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right" vertical="top" wrapText="1"/>
    </xf>
    <xf numFmtId="164" fontId="6" fillId="2" borderId="4" xfId="0" applyNumberFormat="1" applyFont="1" applyFill="1" applyBorder="1" applyAlignment="1">
      <alignment horizontal="right" vertical="top"/>
    </xf>
    <xf numFmtId="0" fontId="0" fillId="5" borderId="4" xfId="0" applyFill="1" applyBorder="1"/>
    <xf numFmtId="0" fontId="4" fillId="4" borderId="4" xfId="0" applyFont="1" applyFill="1" applyBorder="1" applyAlignment="1">
      <alignment horizontal="right" vertical="top" wrapText="1"/>
    </xf>
    <xf numFmtId="0" fontId="0" fillId="2" borderId="1" xfId="0" applyFill="1" applyBorder="1"/>
    <xf numFmtId="0" fontId="0" fillId="2" borderId="0" xfId="0" applyFill="1"/>
    <xf numFmtId="0" fontId="2" fillId="3" borderId="2" xfId="0" applyFont="1" applyFill="1" applyBorder="1" applyAlignment="1">
      <alignment horizontal="left" vertical="top"/>
    </xf>
    <xf numFmtId="0" fontId="0" fillId="2" borderId="3" xfId="0" applyFill="1" applyBorder="1"/>
    <xf numFmtId="0" fontId="0" fillId="4" borderId="0" xfId="0" applyFill="1"/>
    <xf numFmtId="0" fontId="3" fillId="4" borderId="0" xfId="0" applyFont="1" applyFill="1" applyAlignment="1">
      <alignment horizontal="left" vertical="top" wrapText="1"/>
    </xf>
    <xf numFmtId="0" fontId="4" fillId="4" borderId="0" xfId="0" applyFont="1" applyFill="1" applyAlignment="1">
      <alignment horizontal="right" vertical="top" wrapText="1"/>
    </xf>
    <xf numFmtId="0" fontId="1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2"/>
  <sheetViews>
    <sheetView tabSelected="1" workbookViewId="0">
      <selection activeCell="D19" sqref="D19:E19"/>
    </sheetView>
  </sheetViews>
  <sheetFormatPr defaultRowHeight="15" x14ac:dyDescent="0.25"/>
  <cols>
    <col min="1" max="1" width="6.85546875" style="1" customWidth="1"/>
    <col min="2" max="2" width="14" style="1" customWidth="1"/>
    <col min="3" max="3" width="44.42578125" style="1" customWidth="1"/>
    <col min="4" max="4" width="16.5703125" style="1" customWidth="1"/>
    <col min="5" max="5" width="11" style="1" customWidth="1"/>
    <col min="6" max="6" width="2.42578125" style="1" customWidth="1"/>
    <col min="7" max="7" width="11" style="1" customWidth="1"/>
    <col min="8" max="8" width="2.42578125" style="1" customWidth="1"/>
    <col min="9" max="9" width="11" style="1" customWidth="1"/>
    <col min="10" max="10" width="2.42578125" style="1" customWidth="1"/>
    <col min="11" max="11" width="0.5703125" style="1" customWidth="1"/>
    <col min="12" max="12" width="10.42578125" style="1" customWidth="1"/>
    <col min="13" max="13" width="2.42578125" style="1" customWidth="1"/>
    <col min="14" max="14" width="11" style="1" customWidth="1"/>
    <col min="15" max="15" width="2.42578125" style="1" customWidth="1"/>
    <col min="16" max="16" width="11" style="1" customWidth="1"/>
    <col min="17" max="17" width="2.42578125" style="1" customWidth="1"/>
    <col min="18" max="18" width="11" style="1" customWidth="1"/>
    <col min="19" max="19" width="2.42578125" style="1" customWidth="1"/>
    <col min="20" max="20" width="9.5703125" style="1" customWidth="1"/>
    <col min="21" max="21" width="1.42578125" style="1" customWidth="1"/>
  </cols>
  <sheetData>
    <row r="1" spans="1:28" ht="18.75" customHeight="1" x14ac:dyDescent="0.25">
      <c r="A1" s="2"/>
      <c r="B1" s="26" t="s">
        <v>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 spans="1:28" ht="18.75" customHeight="1" x14ac:dyDescent="0.25">
      <c r="A2" s="2"/>
      <c r="B2" s="8"/>
    </row>
    <row r="3" spans="1:28" ht="18.75" customHeight="1" x14ac:dyDescent="0.25">
      <c r="A3" s="2"/>
      <c r="B3" s="8"/>
      <c r="AB3" s="9" t="s">
        <v>53</v>
      </c>
    </row>
    <row r="4" spans="1:28" ht="18.75" customHeight="1" x14ac:dyDescent="0.25">
      <c r="A4" s="2"/>
      <c r="B4" s="8"/>
      <c r="AB4">
        <v>2014</v>
      </c>
    </row>
    <row r="5" spans="1:28" ht="18.75" customHeight="1" x14ac:dyDescent="0.25">
      <c r="A5" s="2"/>
      <c r="B5" s="8"/>
    </row>
    <row r="6" spans="1:28" ht="18.75" customHeight="1" x14ac:dyDescent="0.25">
      <c r="A6" s="2"/>
      <c r="B6" s="8"/>
      <c r="AB6" t="s">
        <v>54</v>
      </c>
    </row>
    <row r="7" spans="1:28" ht="18.75" customHeight="1" x14ac:dyDescent="0.25">
      <c r="A7" s="2"/>
      <c r="B7" s="8"/>
      <c r="AB7" t="s">
        <v>55</v>
      </c>
    </row>
    <row r="8" spans="1:28" ht="13.15" customHeight="1" x14ac:dyDescent="0.25">
      <c r="A8" s="19"/>
      <c r="B8" s="20"/>
      <c r="C8" s="20"/>
      <c r="D8" s="20"/>
      <c r="E8" s="20"/>
      <c r="F8" s="20"/>
      <c r="G8" s="20"/>
      <c r="H8" s="20"/>
      <c r="I8" s="20"/>
      <c r="J8" s="20"/>
      <c r="U8" s="20"/>
      <c r="AB8" t="str">
        <f>"&lt;companyName&gt;"&amp;TRIM($B$1)&amp;"&lt;/companyName&gt;&lt;documentCode&gt;"&amp;TRIM($I$4)&amp;"&lt;/documentCode&gt;"</f>
        <v>&lt;companyName&gt;THEATRE LIEGE ASBL CENTRE DRAMATIQUE FED. WALLONIE BXL&lt;/companyName&gt;&lt;documentCode&gt;&lt;/documentCode&gt;</v>
      </c>
    </row>
    <row r="9" spans="1:28" ht="17.649999999999999" customHeight="1" x14ac:dyDescent="0.25">
      <c r="A9" s="21" t="s">
        <v>1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0"/>
      <c r="AB9" t="str">
        <f>"&lt;codeList&gt;Belfirst&lt;/codeList&gt;&lt;creator&gt;XML-kolom toegevoegd aan Excel BVD data spreadsheet&lt;/creator&gt;"</f>
        <v>&lt;codeList&gt;Belfirst&lt;/codeList&gt;&lt;creator&gt;XML-kolom toegevoegd aan Excel BVD data spreadsheet&lt;/creator&gt;</v>
      </c>
    </row>
    <row r="10" spans="1:28" ht="13.15" customHeight="1" x14ac:dyDescent="0.25">
      <c r="A10" s="19"/>
      <c r="B10" s="20"/>
      <c r="C10" s="20"/>
      <c r="D10" s="20"/>
      <c r="E10" s="20"/>
      <c r="F10" s="20"/>
      <c r="G10" s="20"/>
      <c r="H10" s="20"/>
      <c r="I10" s="20"/>
      <c r="J10" s="20"/>
      <c r="U10" s="20"/>
      <c r="AB10" t="str">
        <f ca="1">"&lt;buildDate&gt;"&amp;TEXT(NOW(),"jjjj-MM-dd")&amp;"&lt;/buildDate&gt;"</f>
        <v>&lt;buildDate&gt;2015-12-15&lt;/buildDate&gt;</v>
      </c>
    </row>
    <row r="11" spans="1:28" ht="13.15" customHeight="1" x14ac:dyDescent="0.25">
      <c r="A11" s="23"/>
      <c r="B11" s="20"/>
      <c r="C11" s="24" t="s">
        <v>2</v>
      </c>
      <c r="D11" s="23"/>
      <c r="E11" s="3" t="s">
        <v>3</v>
      </c>
      <c r="F11" s="23"/>
      <c r="G11" s="3" t="s">
        <v>4</v>
      </c>
      <c r="H11" s="23"/>
      <c r="I11" s="3" t="s">
        <v>5</v>
      </c>
      <c r="J11" s="23"/>
      <c r="K11" s="25" t="s">
        <v>6</v>
      </c>
      <c r="L11" s="20"/>
      <c r="M11" s="23"/>
      <c r="N11" s="3" t="s">
        <v>7</v>
      </c>
      <c r="O11" s="23"/>
      <c r="P11" s="3" t="s">
        <v>8</v>
      </c>
      <c r="Q11" s="23"/>
      <c r="R11" s="3" t="s">
        <v>9</v>
      </c>
      <c r="S11" s="23"/>
      <c r="T11" s="25" t="s">
        <v>10</v>
      </c>
      <c r="U11" s="20"/>
      <c r="AB11" t="s">
        <v>56</v>
      </c>
    </row>
    <row r="12" spans="1:28" ht="13.15" customHeight="1" x14ac:dyDescent="0.25">
      <c r="A12" s="13"/>
      <c r="B12" s="13"/>
      <c r="C12" s="13"/>
      <c r="D12" s="13"/>
      <c r="E12" s="5" t="s">
        <v>11</v>
      </c>
      <c r="F12" s="13"/>
      <c r="G12" s="5" t="s">
        <v>11</v>
      </c>
      <c r="H12" s="13"/>
      <c r="I12" s="5" t="s">
        <v>11</v>
      </c>
      <c r="J12" s="13"/>
      <c r="K12" s="18" t="s">
        <v>11</v>
      </c>
      <c r="L12" s="13"/>
      <c r="M12" s="13"/>
      <c r="N12" s="5" t="s">
        <v>11</v>
      </c>
      <c r="O12" s="13"/>
      <c r="P12" s="5" t="s">
        <v>11</v>
      </c>
      <c r="Q12" s="13"/>
      <c r="R12" s="5" t="s">
        <v>11</v>
      </c>
      <c r="S12" s="13"/>
      <c r="T12" s="18" t="s">
        <v>11</v>
      </c>
      <c r="U12" s="13"/>
      <c r="AB12" t="str">
        <f>"&lt;timeLines&gt;&lt;timeLine&gt;&lt;columns&gt;&lt;column id=""1""&gt;&lt;startDate&gt;2014-01-01&lt;/startDate&gt;&lt;endDate&gt;2014-12-31&lt;/endDate&gt;&lt;/column&gt;&lt;/columns&gt;&lt;/timeLine&gt;&lt;/timeLines&gt;"</f>
        <v>&lt;timeLines&gt;&lt;timeLine&gt;&lt;columns&gt;&lt;column id="1"&gt;&lt;startDate&gt;2014-01-01&lt;/startDate&gt;&lt;endDate&gt;2014-12-31&lt;/endDate&gt;&lt;/column&gt;&lt;/columns&gt;&lt;/timeLine&gt;&lt;/timeLines&gt;</v>
      </c>
    </row>
    <row r="13" spans="1:28" ht="13.15" customHeight="1" x14ac:dyDescent="0.25">
      <c r="A13" s="17"/>
      <c r="B13" s="13"/>
      <c r="C13" s="6" t="s">
        <v>12</v>
      </c>
      <c r="D13" s="17"/>
      <c r="E13" s="13"/>
      <c r="F13" s="17"/>
      <c r="G13" s="13"/>
      <c r="H13" s="17"/>
      <c r="I13" s="13"/>
      <c r="J13" s="17"/>
      <c r="K13" s="13"/>
      <c r="L13" s="13"/>
      <c r="M13" s="17"/>
      <c r="N13" s="13"/>
      <c r="O13" s="17"/>
      <c r="P13" s="13"/>
      <c r="Q13" s="17"/>
      <c r="R13" s="13"/>
      <c r="S13" s="17"/>
      <c r="T13" s="13"/>
      <c r="U13" s="13"/>
      <c r="AB13" t="s">
        <v>57</v>
      </c>
    </row>
    <row r="14" spans="1:28" ht="13.15" customHeight="1" x14ac:dyDescent="0.25">
      <c r="A14" s="13"/>
      <c r="B14" s="13"/>
      <c r="C14" s="4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AB14" t="str">
        <f>IF(AND(A14&lt;&gt;"",ISNUMBER(E14)),"&lt;account id="""&amp;SUBSTITUTE(A14,"/","")&amp;"""&gt;&lt;cells&gt;&lt;cell columnId=""1""&gt;"&amp;E14&amp;"&lt;/cell&gt;&lt;/cells&gt;&lt;/account&gt;","")</f>
        <v/>
      </c>
    </row>
    <row r="15" spans="1:28" ht="13.15" customHeight="1" x14ac:dyDescent="0.25">
      <c r="A15" s="17"/>
      <c r="B15" s="13"/>
      <c r="C15" s="6" t="s">
        <v>13</v>
      </c>
      <c r="D15" s="17"/>
      <c r="E15" s="13"/>
      <c r="F15" s="17"/>
      <c r="G15" s="13"/>
      <c r="H15" s="17"/>
      <c r="I15" s="13"/>
      <c r="J15" s="17"/>
      <c r="K15" s="13"/>
      <c r="L15" s="13"/>
      <c r="M15" s="17"/>
      <c r="N15" s="13"/>
      <c r="O15" s="17"/>
      <c r="P15" s="13"/>
      <c r="Q15" s="17"/>
      <c r="R15" s="13"/>
      <c r="S15" s="17"/>
      <c r="T15" s="13"/>
      <c r="U15" s="13"/>
      <c r="AB15" t="str">
        <f t="shared" ref="AB15:AB16" si="0">IF(AND(A15&lt;&gt;"",ISNUMBER(D15)),"&lt;account id="""&amp;SUBSTITUTE(A15,"/","")&amp;"""&gt;&lt;cells&gt;&lt;cell columnId=""1""&gt;"&amp;D15&amp;"&lt;/cell&gt;&lt;/cells&gt;&lt;/account&gt;","")</f>
        <v/>
      </c>
    </row>
    <row r="16" spans="1:28" ht="13.15" customHeight="1" x14ac:dyDescent="0.25">
      <c r="A16" s="14" t="s">
        <v>14</v>
      </c>
      <c r="B16" s="13"/>
      <c r="C16" s="7" t="s">
        <v>15</v>
      </c>
      <c r="D16" s="16">
        <v>2540189</v>
      </c>
      <c r="E16" s="13"/>
      <c r="F16" s="16">
        <v>2299539</v>
      </c>
      <c r="G16" s="13"/>
      <c r="H16" s="16">
        <v>2302470</v>
      </c>
      <c r="I16" s="13"/>
      <c r="J16" s="16">
        <v>2611085</v>
      </c>
      <c r="K16" s="13"/>
      <c r="L16" s="13"/>
      <c r="M16" s="16">
        <v>2642232</v>
      </c>
      <c r="N16" s="13"/>
      <c r="O16" s="16">
        <v>2435109</v>
      </c>
      <c r="P16" s="13"/>
      <c r="Q16" s="16">
        <v>2062074</v>
      </c>
      <c r="R16" s="13"/>
      <c r="S16" s="16">
        <v>1839899</v>
      </c>
      <c r="T16" s="13"/>
      <c r="U16" s="13"/>
      <c r="AB16" t="str">
        <f t="shared" si="0"/>
        <v>&lt;account id="9900"&gt;&lt;cells&gt;&lt;cell columnId="1"&gt;2540189&lt;/cell&gt;&lt;/cells&gt;&lt;/account&gt;</v>
      </c>
    </row>
    <row r="17" spans="1:28" ht="13.15" customHeight="1" x14ac:dyDescent="0.25">
      <c r="A17" s="10" t="s">
        <v>16</v>
      </c>
      <c r="B17" s="11"/>
      <c r="C17" s="7" t="s">
        <v>17</v>
      </c>
      <c r="D17" s="16">
        <v>5395341</v>
      </c>
      <c r="E17" s="13"/>
      <c r="F17" s="15" t="s">
        <v>18</v>
      </c>
      <c r="G17" s="13"/>
      <c r="H17" s="16">
        <v>5734004</v>
      </c>
      <c r="I17" s="13"/>
      <c r="J17" s="16">
        <v>4915999</v>
      </c>
      <c r="K17" s="13"/>
      <c r="L17" s="13"/>
      <c r="M17" s="15" t="s">
        <v>18</v>
      </c>
      <c r="N17" s="13"/>
      <c r="O17" s="15" t="s">
        <v>18</v>
      </c>
      <c r="P17" s="13"/>
      <c r="Q17" s="15" t="s">
        <v>18</v>
      </c>
      <c r="R17" s="13"/>
      <c r="S17" s="15" t="s">
        <v>18</v>
      </c>
      <c r="T17" s="13"/>
      <c r="U17" s="13"/>
      <c r="AB17" t="str">
        <f>IF(AND(A17&lt;&gt;"",ISNUMBER(D17)),"&lt;account id="""&amp;SUBSTITUTE(A17,"/","")&amp;"""&gt;&lt;cells&gt;&lt;cell columnId=""1""&gt;"&amp;D17&amp;"&lt;/cell&gt;&lt;/cells&gt;&lt;/account&gt;","")</f>
        <v>&lt;account id="7074"&gt;&lt;cells&gt;&lt;cell columnId="1"&gt;5395341&lt;/cell&gt;&lt;/cells&gt;&lt;/account&gt;</v>
      </c>
    </row>
    <row r="18" spans="1:28" ht="13.15" customHeight="1" x14ac:dyDescent="0.25">
      <c r="A18" s="14" t="s">
        <v>19</v>
      </c>
      <c r="B18" s="13"/>
      <c r="C18" s="7" t="s">
        <v>20</v>
      </c>
      <c r="D18" s="16">
        <v>1514344</v>
      </c>
      <c r="E18" s="13"/>
      <c r="F18" s="15" t="s">
        <v>18</v>
      </c>
      <c r="G18" s="13"/>
      <c r="H18" s="16">
        <v>867620</v>
      </c>
      <c r="I18" s="13"/>
      <c r="J18" s="16">
        <v>887888</v>
      </c>
      <c r="K18" s="13"/>
      <c r="L18" s="13"/>
      <c r="M18" s="15" t="s">
        <v>18</v>
      </c>
      <c r="N18" s="13"/>
      <c r="O18" s="15" t="s">
        <v>18</v>
      </c>
      <c r="P18" s="13"/>
      <c r="Q18" s="15" t="s">
        <v>18</v>
      </c>
      <c r="R18" s="13"/>
      <c r="S18" s="15" t="s">
        <v>18</v>
      </c>
      <c r="T18" s="13"/>
      <c r="U18" s="13"/>
      <c r="AB18" t="str">
        <f t="shared" ref="AB18:AB81" si="1">IF(AND(A18&lt;&gt;"",ISNUMBER(D18)),"&lt;account id="""&amp;SUBSTITUTE(A18,"/","")&amp;"""&gt;&lt;cells&gt;&lt;cell columnId=""1""&gt;"&amp;D18&amp;"&lt;/cell&gt;&lt;/cells&gt;&lt;/account&gt;","")</f>
        <v>&lt;account id="70"&gt;&lt;cells&gt;&lt;cell columnId="1"&gt;1514344&lt;/cell&gt;&lt;/cells&gt;&lt;/account&gt;</v>
      </c>
    </row>
    <row r="19" spans="1:28" ht="13.15" customHeight="1" x14ac:dyDescent="0.25">
      <c r="A19" s="14" t="s">
        <v>21</v>
      </c>
      <c r="B19" s="13"/>
      <c r="C19" s="7" t="s">
        <v>22</v>
      </c>
      <c r="D19" s="16">
        <v>3683270</v>
      </c>
      <c r="E19" s="13"/>
      <c r="F19" s="15" t="s">
        <v>18</v>
      </c>
      <c r="G19" s="13"/>
      <c r="H19" s="16">
        <v>3979860</v>
      </c>
      <c r="I19" s="13"/>
      <c r="J19" s="16">
        <v>3710644</v>
      </c>
      <c r="K19" s="13"/>
      <c r="L19" s="13"/>
      <c r="M19" s="15" t="s">
        <v>18</v>
      </c>
      <c r="N19" s="13"/>
      <c r="O19" s="15" t="s">
        <v>18</v>
      </c>
      <c r="P19" s="13"/>
      <c r="Q19" s="15" t="s">
        <v>18</v>
      </c>
      <c r="R19" s="13"/>
      <c r="S19" s="15" t="s">
        <v>18</v>
      </c>
      <c r="T19" s="13"/>
      <c r="U19" s="13"/>
      <c r="AB19" t="str">
        <f t="shared" si="1"/>
        <v>&lt;account id="73"&gt;&lt;cells&gt;&lt;cell columnId="1"&gt;3683270&lt;/cell&gt;&lt;/cells&gt;&lt;/account&gt;</v>
      </c>
    </row>
    <row r="20" spans="1:28" ht="13.15" customHeight="1" x14ac:dyDescent="0.25">
      <c r="A20" s="14" t="s">
        <v>23</v>
      </c>
      <c r="B20" s="13"/>
      <c r="C20" s="7" t="s">
        <v>24</v>
      </c>
      <c r="D20" s="15" t="s">
        <v>18</v>
      </c>
      <c r="E20" s="13"/>
      <c r="F20" s="15" t="s">
        <v>18</v>
      </c>
      <c r="G20" s="13"/>
      <c r="H20" s="15" t="s">
        <v>18</v>
      </c>
      <c r="I20" s="13"/>
      <c r="J20" s="15" t="s">
        <v>18</v>
      </c>
      <c r="K20" s="13"/>
      <c r="L20" s="13"/>
      <c r="M20" s="15" t="s">
        <v>18</v>
      </c>
      <c r="N20" s="13"/>
      <c r="O20" s="15" t="s">
        <v>18</v>
      </c>
      <c r="P20" s="13"/>
      <c r="Q20" s="15" t="s">
        <v>18</v>
      </c>
      <c r="R20" s="13"/>
      <c r="S20" s="15" t="s">
        <v>18</v>
      </c>
      <c r="T20" s="13"/>
      <c r="U20" s="13"/>
      <c r="AB20" t="str">
        <f t="shared" si="1"/>
        <v/>
      </c>
    </row>
    <row r="21" spans="1:28" ht="25.35" customHeight="1" x14ac:dyDescent="0.25">
      <c r="A21" s="14" t="s">
        <v>25</v>
      </c>
      <c r="B21" s="13"/>
      <c r="C21" s="7" t="s">
        <v>26</v>
      </c>
      <c r="D21" s="16">
        <v>2855152</v>
      </c>
      <c r="E21" s="13"/>
      <c r="F21" s="15" t="s">
        <v>18</v>
      </c>
      <c r="G21" s="13"/>
      <c r="H21" s="16">
        <v>3431534</v>
      </c>
      <c r="I21" s="13"/>
      <c r="J21" s="16">
        <v>2304914</v>
      </c>
      <c r="K21" s="13"/>
      <c r="L21" s="13"/>
      <c r="M21" s="15" t="s">
        <v>18</v>
      </c>
      <c r="N21" s="13"/>
      <c r="O21" s="15" t="s">
        <v>18</v>
      </c>
      <c r="P21" s="13"/>
      <c r="Q21" s="15" t="s">
        <v>18</v>
      </c>
      <c r="R21" s="13"/>
      <c r="S21" s="15" t="s">
        <v>18</v>
      </c>
      <c r="T21" s="13"/>
      <c r="U21" s="13"/>
      <c r="AB21" t="str">
        <f t="shared" si="1"/>
        <v>&lt;account id="6061"&gt;&lt;cells&gt;&lt;cell columnId="1"&gt;2855152&lt;/cell&gt;&lt;/cells&gt;&lt;/account&gt;</v>
      </c>
    </row>
    <row r="22" spans="1:28" ht="13.15" customHeight="1" x14ac:dyDescent="0.25">
      <c r="A22" s="14" t="s">
        <v>27</v>
      </c>
      <c r="B22" s="13"/>
      <c r="C22" s="7" t="s">
        <v>28</v>
      </c>
      <c r="D22" s="16">
        <v>2679260</v>
      </c>
      <c r="E22" s="13"/>
      <c r="F22" s="16">
        <v>2149029</v>
      </c>
      <c r="G22" s="13"/>
      <c r="H22" s="16">
        <v>2172693</v>
      </c>
      <c r="I22" s="13"/>
      <c r="J22" s="16">
        <v>2293085</v>
      </c>
      <c r="K22" s="13"/>
      <c r="L22" s="13"/>
      <c r="M22" s="16">
        <v>2292997</v>
      </c>
      <c r="N22" s="13"/>
      <c r="O22" s="16">
        <v>2092369</v>
      </c>
      <c r="P22" s="13"/>
      <c r="Q22" s="16">
        <v>1813522</v>
      </c>
      <c r="R22" s="13"/>
      <c r="S22" s="16">
        <v>2155323</v>
      </c>
      <c r="T22" s="13"/>
      <c r="U22" s="13"/>
      <c r="AB22" t="str">
        <f t="shared" si="1"/>
        <v>&lt;account id="62"&gt;&lt;cells&gt;&lt;cell columnId="1"&gt;2679260&lt;/cell&gt;&lt;/cells&gt;&lt;/account&gt;</v>
      </c>
    </row>
    <row r="23" spans="1:28" ht="38.450000000000003" customHeight="1" x14ac:dyDescent="0.25">
      <c r="A23" s="14" t="s">
        <v>29</v>
      </c>
      <c r="B23" s="13"/>
      <c r="C23" s="7" t="s">
        <v>30</v>
      </c>
      <c r="D23" s="16">
        <v>154704</v>
      </c>
      <c r="E23" s="13"/>
      <c r="F23" s="16">
        <v>103277</v>
      </c>
      <c r="G23" s="13"/>
      <c r="H23" s="16">
        <v>90315</v>
      </c>
      <c r="I23" s="13"/>
      <c r="J23" s="16">
        <v>71242</v>
      </c>
      <c r="K23" s="13"/>
      <c r="L23" s="13"/>
      <c r="M23" s="16">
        <v>77302</v>
      </c>
      <c r="N23" s="13"/>
      <c r="O23" s="16">
        <v>55370</v>
      </c>
      <c r="P23" s="13"/>
      <c r="Q23" s="16">
        <v>73660</v>
      </c>
      <c r="R23" s="13"/>
      <c r="S23" s="16">
        <v>73660</v>
      </c>
      <c r="T23" s="13"/>
      <c r="U23" s="13"/>
      <c r="AB23" t="str">
        <f t="shared" si="1"/>
        <v>&lt;account id="630"&gt;&lt;cells&gt;&lt;cell columnId="1"&gt;154704&lt;/cell&gt;&lt;/cells&gt;&lt;/account&gt;</v>
      </c>
    </row>
    <row r="24" spans="1:28" ht="25.35" customHeight="1" x14ac:dyDescent="0.25">
      <c r="A24" s="14" t="s">
        <v>31</v>
      </c>
      <c r="B24" s="13"/>
      <c r="C24" s="7" t="s">
        <v>32</v>
      </c>
      <c r="D24" s="16">
        <v>4386</v>
      </c>
      <c r="E24" s="13"/>
      <c r="F24" s="16">
        <v>0</v>
      </c>
      <c r="G24" s="13"/>
      <c r="H24" s="16">
        <v>3812</v>
      </c>
      <c r="I24" s="13"/>
      <c r="J24" s="16">
        <v>-18500</v>
      </c>
      <c r="K24" s="13"/>
      <c r="L24" s="13"/>
      <c r="M24" s="16">
        <v>18500</v>
      </c>
      <c r="N24" s="13"/>
      <c r="O24" s="16">
        <v>0</v>
      </c>
      <c r="P24" s="13"/>
      <c r="Q24" s="16">
        <v>-37637</v>
      </c>
      <c r="R24" s="13"/>
      <c r="S24" s="16">
        <v>37637</v>
      </c>
      <c r="T24" s="13"/>
      <c r="U24" s="13"/>
      <c r="AB24" t="str">
        <f t="shared" si="1"/>
        <v>&lt;account id="6314"&gt;&lt;cells&gt;&lt;cell columnId="1"&gt;4386&lt;/cell&gt;&lt;/cells&gt;&lt;/account&gt;</v>
      </c>
    </row>
    <row r="25" spans="1:28" ht="13.15" customHeight="1" x14ac:dyDescent="0.25">
      <c r="A25" s="14" t="s">
        <v>33</v>
      </c>
      <c r="B25" s="13"/>
      <c r="C25" s="7" t="s">
        <v>34</v>
      </c>
      <c r="D25" s="16">
        <v>-20000</v>
      </c>
      <c r="E25" s="13"/>
      <c r="F25" s="16">
        <v>0</v>
      </c>
      <c r="G25" s="13"/>
      <c r="H25" s="16">
        <v>0</v>
      </c>
      <c r="I25" s="13"/>
      <c r="J25" s="16">
        <v>0</v>
      </c>
      <c r="K25" s="13"/>
      <c r="L25" s="13"/>
      <c r="M25" s="16">
        <v>2700</v>
      </c>
      <c r="N25" s="13"/>
      <c r="O25" s="16">
        <v>-88185</v>
      </c>
      <c r="P25" s="13"/>
      <c r="Q25" s="16">
        <v>83469</v>
      </c>
      <c r="R25" s="13"/>
      <c r="S25" s="16">
        <v>0</v>
      </c>
      <c r="T25" s="13"/>
      <c r="U25" s="13"/>
      <c r="AB25" t="str">
        <f t="shared" si="1"/>
        <v>&lt;account id="6358"&gt;&lt;cells&gt;&lt;cell columnId="1"&gt;-20000&lt;/cell&gt;&lt;/cells&gt;&lt;/account&gt;</v>
      </c>
    </row>
    <row r="26" spans="1:28" ht="13.15" customHeight="1" x14ac:dyDescent="0.25">
      <c r="A26" s="14" t="s">
        <v>35</v>
      </c>
      <c r="B26" s="13"/>
      <c r="C26" s="7" t="s">
        <v>36</v>
      </c>
      <c r="D26" s="16">
        <v>280</v>
      </c>
      <c r="E26" s="13"/>
      <c r="F26" s="16">
        <v>166</v>
      </c>
      <c r="G26" s="13"/>
      <c r="H26" s="16">
        <v>417</v>
      </c>
      <c r="I26" s="13"/>
      <c r="J26" s="16">
        <v>4772</v>
      </c>
      <c r="K26" s="13"/>
      <c r="L26" s="13"/>
      <c r="M26" s="16">
        <v>1514</v>
      </c>
      <c r="N26" s="13"/>
      <c r="O26" s="16">
        <v>734</v>
      </c>
      <c r="P26" s="13"/>
      <c r="Q26" s="16">
        <v>1057</v>
      </c>
      <c r="R26" s="13"/>
      <c r="S26" s="16">
        <v>2050</v>
      </c>
      <c r="T26" s="13"/>
      <c r="U26" s="13"/>
      <c r="AB26" t="str">
        <f t="shared" si="1"/>
        <v>&lt;account id="6408"&gt;&lt;cells&gt;&lt;cell columnId="1"&gt;280&lt;/cell&gt;&lt;/cells&gt;&lt;/account&gt;</v>
      </c>
    </row>
    <row r="27" spans="1:28" ht="25.35" customHeight="1" x14ac:dyDescent="0.25">
      <c r="A27" s="14" t="s">
        <v>37</v>
      </c>
      <c r="B27" s="13"/>
      <c r="C27" s="7" t="s">
        <v>38</v>
      </c>
      <c r="D27" s="16">
        <v>0</v>
      </c>
      <c r="E27" s="13"/>
      <c r="F27" s="16">
        <v>0</v>
      </c>
      <c r="G27" s="13"/>
      <c r="H27" s="16">
        <v>0</v>
      </c>
      <c r="I27" s="13"/>
      <c r="J27" s="16">
        <v>0</v>
      </c>
      <c r="K27" s="13"/>
      <c r="L27" s="13"/>
      <c r="M27" s="16">
        <v>0</v>
      </c>
      <c r="N27" s="13"/>
      <c r="O27" s="16">
        <v>0</v>
      </c>
      <c r="P27" s="13"/>
      <c r="Q27" s="16">
        <v>0</v>
      </c>
      <c r="R27" s="13"/>
      <c r="S27" s="16">
        <v>0</v>
      </c>
      <c r="T27" s="13"/>
      <c r="U27" s="13"/>
      <c r="AB27" t="str">
        <f t="shared" si="1"/>
        <v>&lt;account id="649"&gt;&lt;cells&gt;&lt;cell columnId="1"&gt;0&lt;/cell&gt;&lt;/cells&gt;&lt;/account&gt;</v>
      </c>
    </row>
    <row r="28" spans="1:28" ht="13.15" customHeight="1" x14ac:dyDescent="0.25">
      <c r="A28" s="14" t="s">
        <v>39</v>
      </c>
      <c r="B28" s="13"/>
      <c r="C28" s="7" t="s">
        <v>40</v>
      </c>
      <c r="D28" s="16">
        <v>-278441</v>
      </c>
      <c r="E28" s="13"/>
      <c r="F28" s="16">
        <v>47067</v>
      </c>
      <c r="G28" s="13"/>
      <c r="H28" s="16">
        <v>35233</v>
      </c>
      <c r="I28" s="13"/>
      <c r="J28" s="16">
        <v>260486</v>
      </c>
      <c r="K28" s="13"/>
      <c r="L28" s="13"/>
      <c r="M28" s="16">
        <v>249219</v>
      </c>
      <c r="N28" s="13"/>
      <c r="O28" s="16">
        <v>374821</v>
      </c>
      <c r="P28" s="13"/>
      <c r="Q28" s="16">
        <v>128003</v>
      </c>
      <c r="R28" s="13"/>
      <c r="S28" s="16">
        <v>-428771</v>
      </c>
      <c r="T28" s="13"/>
      <c r="U28" s="13"/>
      <c r="AB28" t="str">
        <f t="shared" si="1"/>
        <v>&lt;account id="9901"&gt;&lt;cells&gt;&lt;cell columnId="1"&gt;-278441&lt;/cell&gt;&lt;/cells&gt;&lt;/account&gt;</v>
      </c>
    </row>
    <row r="29" spans="1:28" ht="13.15" customHeight="1" x14ac:dyDescent="0.25">
      <c r="A29" s="14" t="s">
        <v>41</v>
      </c>
      <c r="B29" s="13"/>
      <c r="C29" s="7" t="s">
        <v>42</v>
      </c>
      <c r="D29" s="16">
        <v>1056</v>
      </c>
      <c r="E29" s="13"/>
      <c r="F29" s="16">
        <v>503</v>
      </c>
      <c r="G29" s="13"/>
      <c r="H29" s="16">
        <v>567</v>
      </c>
      <c r="I29" s="13"/>
      <c r="J29" s="16">
        <v>2994</v>
      </c>
      <c r="K29" s="13"/>
      <c r="L29" s="13"/>
      <c r="M29" s="16">
        <v>573</v>
      </c>
      <c r="N29" s="13"/>
      <c r="O29" s="16">
        <v>4927</v>
      </c>
      <c r="P29" s="13"/>
      <c r="Q29" s="16">
        <v>5137</v>
      </c>
      <c r="R29" s="13"/>
      <c r="S29" s="16">
        <v>4650</v>
      </c>
      <c r="T29" s="13"/>
      <c r="U29" s="13"/>
      <c r="AB29" t="str">
        <f t="shared" si="1"/>
        <v>&lt;account id="75"&gt;&lt;cells&gt;&lt;cell columnId="1"&gt;1056&lt;/cell&gt;&lt;/cells&gt;&lt;/account&gt;</v>
      </c>
    </row>
    <row r="30" spans="1:28" ht="13.15" customHeight="1" x14ac:dyDescent="0.25">
      <c r="A30" s="14" t="s">
        <v>43</v>
      </c>
      <c r="B30" s="13"/>
      <c r="C30" s="7" t="s">
        <v>44</v>
      </c>
      <c r="D30" s="16">
        <v>46286</v>
      </c>
      <c r="E30" s="13"/>
      <c r="F30" s="16">
        <v>35457</v>
      </c>
      <c r="G30" s="13"/>
      <c r="H30" s="16">
        <v>39358</v>
      </c>
      <c r="I30" s="13"/>
      <c r="J30" s="16">
        <v>27778</v>
      </c>
      <c r="K30" s="13"/>
      <c r="L30" s="13"/>
      <c r="M30" s="16">
        <v>40998</v>
      </c>
      <c r="N30" s="13"/>
      <c r="O30" s="16">
        <v>115983</v>
      </c>
      <c r="P30" s="13"/>
      <c r="Q30" s="16">
        <v>102214</v>
      </c>
      <c r="R30" s="13"/>
      <c r="S30" s="16">
        <v>68064</v>
      </c>
      <c r="T30" s="13"/>
      <c r="U30" s="13"/>
      <c r="AB30" t="str">
        <f t="shared" si="1"/>
        <v>&lt;account id="65"&gt;&lt;cells&gt;&lt;cell columnId="1"&gt;46286&lt;/cell&gt;&lt;/cells&gt;&lt;/account&gt;</v>
      </c>
    </row>
    <row r="31" spans="1:28" ht="13.15" customHeight="1" x14ac:dyDescent="0.25">
      <c r="A31" s="14" t="s">
        <v>45</v>
      </c>
      <c r="B31" s="13"/>
      <c r="C31" s="7" t="s">
        <v>46</v>
      </c>
      <c r="D31" s="16">
        <v>-323671</v>
      </c>
      <c r="E31" s="13"/>
      <c r="F31" s="16">
        <v>12113</v>
      </c>
      <c r="G31" s="13"/>
      <c r="H31" s="16">
        <v>-3558</v>
      </c>
      <c r="I31" s="13"/>
      <c r="J31" s="16">
        <v>235702</v>
      </c>
      <c r="K31" s="13"/>
      <c r="L31" s="13"/>
      <c r="M31" s="16">
        <v>208794</v>
      </c>
      <c r="N31" s="13"/>
      <c r="O31" s="16">
        <v>263765</v>
      </c>
      <c r="P31" s="13"/>
      <c r="Q31" s="16">
        <v>30926</v>
      </c>
      <c r="R31" s="13"/>
      <c r="S31" s="16">
        <v>-492185</v>
      </c>
      <c r="T31" s="13"/>
      <c r="U31" s="13"/>
      <c r="AB31" t="str">
        <f t="shared" si="1"/>
        <v>&lt;account id="9902"&gt;&lt;cells&gt;&lt;cell columnId="1"&gt;-323671&lt;/cell&gt;&lt;/cells&gt;&lt;/account&gt;</v>
      </c>
    </row>
    <row r="32" spans="1:28" ht="13.15" customHeight="1" x14ac:dyDescent="0.25">
      <c r="A32" s="14" t="s">
        <v>47</v>
      </c>
      <c r="B32" s="13"/>
      <c r="C32" s="7" t="s">
        <v>48</v>
      </c>
      <c r="D32" s="16">
        <v>4645</v>
      </c>
      <c r="E32" s="13"/>
      <c r="F32" s="16">
        <v>6448</v>
      </c>
      <c r="G32" s="13"/>
      <c r="H32" s="16">
        <v>4462</v>
      </c>
      <c r="I32" s="13"/>
      <c r="J32" s="16">
        <v>108583</v>
      </c>
      <c r="K32" s="13"/>
      <c r="L32" s="13"/>
      <c r="M32" s="16">
        <v>9668</v>
      </c>
      <c r="N32" s="13"/>
      <c r="O32" s="16">
        <v>38315</v>
      </c>
      <c r="P32" s="13"/>
      <c r="Q32" s="15" t="s">
        <v>18</v>
      </c>
      <c r="R32" s="13"/>
      <c r="S32" s="16">
        <v>5652</v>
      </c>
      <c r="T32" s="13"/>
      <c r="U32" s="13"/>
      <c r="AB32" t="str">
        <f t="shared" si="1"/>
        <v>&lt;account id="76"&gt;&lt;cells&gt;&lt;cell columnId="1"&gt;4645&lt;/cell&gt;&lt;/cells&gt;&lt;/account&gt;</v>
      </c>
    </row>
    <row r="33" spans="1:28" ht="13.15" customHeight="1" x14ac:dyDescent="0.25">
      <c r="A33" s="14" t="s">
        <v>49</v>
      </c>
      <c r="B33" s="13"/>
      <c r="C33" s="7" t="s">
        <v>50</v>
      </c>
      <c r="D33" s="16">
        <v>1770</v>
      </c>
      <c r="E33" s="13"/>
      <c r="F33" s="15" t="s">
        <v>18</v>
      </c>
      <c r="G33" s="13"/>
      <c r="H33" s="15" t="s">
        <v>18</v>
      </c>
      <c r="I33" s="13"/>
      <c r="J33" s="16">
        <v>25</v>
      </c>
      <c r="K33" s="13"/>
      <c r="L33" s="13"/>
      <c r="M33" s="15" t="s">
        <v>18</v>
      </c>
      <c r="N33" s="13"/>
      <c r="O33" s="15" t="s">
        <v>18</v>
      </c>
      <c r="P33" s="13"/>
      <c r="Q33" s="15" t="s">
        <v>18</v>
      </c>
      <c r="R33" s="13"/>
      <c r="S33" s="16">
        <v>17717</v>
      </c>
      <c r="T33" s="13"/>
      <c r="U33" s="13"/>
      <c r="AB33" t="str">
        <f t="shared" si="1"/>
        <v>&lt;account id="66"&gt;&lt;cells&gt;&lt;cell columnId="1"&gt;1770&lt;/cell&gt;&lt;/cells&gt;&lt;/account&gt;</v>
      </c>
    </row>
    <row r="34" spans="1:28" ht="25.35" customHeight="1" x14ac:dyDescent="0.25">
      <c r="A34" s="14" t="s">
        <v>51</v>
      </c>
      <c r="B34" s="13"/>
      <c r="C34" s="7" t="s">
        <v>52</v>
      </c>
      <c r="D34" s="16">
        <v>-320796</v>
      </c>
      <c r="E34" s="13"/>
      <c r="F34" s="16">
        <v>18561</v>
      </c>
      <c r="G34" s="13"/>
      <c r="H34" s="16">
        <v>904</v>
      </c>
      <c r="I34" s="13"/>
      <c r="J34" s="16">
        <v>344260</v>
      </c>
      <c r="K34" s="13"/>
      <c r="L34" s="13"/>
      <c r="M34" s="16">
        <v>218462</v>
      </c>
      <c r="N34" s="13"/>
      <c r="O34" s="16">
        <v>302080</v>
      </c>
      <c r="P34" s="13"/>
      <c r="Q34" s="16">
        <v>30926</v>
      </c>
      <c r="R34" s="13"/>
      <c r="S34" s="16">
        <v>-504250</v>
      </c>
      <c r="T34" s="13"/>
      <c r="U34" s="13"/>
      <c r="AB34" t="str">
        <f t="shared" si="1"/>
        <v>&lt;account id="9904"&gt;&lt;cells&gt;&lt;cell columnId="1"&gt;-320796&lt;/cell&gt;&lt;/cells&gt;&lt;/account&gt;</v>
      </c>
    </row>
    <row r="35" spans="1:28" ht="13.15" customHeight="1" x14ac:dyDescent="0.25">
      <c r="A35" s="13"/>
      <c r="B35" s="13"/>
      <c r="C35" s="4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AB35" t="str">
        <f t="shared" si="1"/>
        <v/>
      </c>
    </row>
    <row r="36" spans="1:28" x14ac:dyDescent="0.25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V36" s="20"/>
      <c r="AB36" t="str">
        <f t="shared" si="1"/>
        <v/>
      </c>
    </row>
    <row r="37" spans="1:28" x14ac:dyDescent="0.25">
      <c r="A37" s="21" t="s">
        <v>59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0"/>
      <c r="AB37" t="str">
        <f t="shared" si="1"/>
        <v/>
      </c>
    </row>
    <row r="38" spans="1:28" x14ac:dyDescent="0.25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20"/>
      <c r="V38" s="20"/>
      <c r="AB38" t="str">
        <f t="shared" si="1"/>
        <v/>
      </c>
    </row>
    <row r="39" spans="1:28" ht="105" x14ac:dyDescent="0.25">
      <c r="A39" s="23"/>
      <c r="B39" s="20"/>
      <c r="C39" s="24" t="s">
        <v>2</v>
      </c>
      <c r="D39" s="23"/>
      <c r="E39" s="3" t="s">
        <v>3</v>
      </c>
      <c r="F39" s="23"/>
      <c r="G39" s="3" t="s">
        <v>4</v>
      </c>
      <c r="H39" s="23"/>
      <c r="I39" s="3" t="s">
        <v>5</v>
      </c>
      <c r="J39" s="23"/>
      <c r="K39" s="25" t="s">
        <v>6</v>
      </c>
      <c r="L39" s="20"/>
      <c r="M39" s="20"/>
      <c r="N39" s="23"/>
      <c r="O39" s="3" t="s">
        <v>7</v>
      </c>
      <c r="P39" s="23"/>
      <c r="Q39" s="3" t="s">
        <v>8</v>
      </c>
      <c r="R39" s="23"/>
      <c r="S39" s="3" t="s">
        <v>9</v>
      </c>
      <c r="T39" s="23"/>
      <c r="U39" s="25" t="s">
        <v>10</v>
      </c>
      <c r="V39" s="20"/>
      <c r="AB39" t="str">
        <f t="shared" si="1"/>
        <v/>
      </c>
    </row>
    <row r="40" spans="1:28" ht="31.5" x14ac:dyDescent="0.25">
      <c r="A40" s="13"/>
      <c r="B40" s="13"/>
      <c r="C40" s="13"/>
      <c r="D40" s="13"/>
      <c r="E40" s="5" t="s">
        <v>11</v>
      </c>
      <c r="F40" s="13"/>
      <c r="G40" s="5" t="s">
        <v>11</v>
      </c>
      <c r="H40" s="13"/>
      <c r="I40" s="5" t="s">
        <v>11</v>
      </c>
      <c r="J40" s="13"/>
      <c r="K40" s="18" t="s">
        <v>11</v>
      </c>
      <c r="L40" s="13"/>
      <c r="M40" s="13"/>
      <c r="N40" s="13"/>
      <c r="O40" s="5" t="s">
        <v>11</v>
      </c>
      <c r="P40" s="13"/>
      <c r="Q40" s="5" t="s">
        <v>11</v>
      </c>
      <c r="R40" s="13"/>
      <c r="S40" s="5" t="s">
        <v>11</v>
      </c>
      <c r="T40" s="13"/>
      <c r="U40" s="18" t="s">
        <v>11</v>
      </c>
      <c r="V40" s="13"/>
      <c r="AB40" t="str">
        <f t="shared" si="1"/>
        <v/>
      </c>
    </row>
    <row r="41" spans="1:28" x14ac:dyDescent="0.25">
      <c r="A41" s="17"/>
      <c r="B41" s="13"/>
      <c r="C41" s="6" t="s">
        <v>60</v>
      </c>
      <c r="D41" s="17"/>
      <c r="E41" s="13"/>
      <c r="F41" s="17"/>
      <c r="G41" s="13"/>
      <c r="H41" s="17"/>
      <c r="I41" s="13"/>
      <c r="J41" s="17"/>
      <c r="K41" s="13"/>
      <c r="L41" s="13"/>
      <c r="M41" s="13"/>
      <c r="N41" s="17"/>
      <c r="O41" s="13"/>
      <c r="P41" s="17"/>
      <c r="Q41" s="13"/>
      <c r="R41" s="17"/>
      <c r="S41" s="13"/>
      <c r="T41" s="17"/>
      <c r="U41" s="13"/>
      <c r="V41" s="13"/>
      <c r="AB41" t="str">
        <f t="shared" si="1"/>
        <v/>
      </c>
    </row>
    <row r="42" spans="1:28" x14ac:dyDescent="0.25">
      <c r="A42" s="13"/>
      <c r="B42" s="13"/>
      <c r="C42" s="4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AB42" t="str">
        <f t="shared" si="1"/>
        <v/>
      </c>
    </row>
    <row r="43" spans="1:28" x14ac:dyDescent="0.25">
      <c r="A43" s="14" t="s">
        <v>61</v>
      </c>
      <c r="B43" s="13"/>
      <c r="C43" s="7" t="s">
        <v>62</v>
      </c>
      <c r="D43" s="16">
        <v>926865</v>
      </c>
      <c r="E43" s="13"/>
      <c r="F43" s="16">
        <v>697179</v>
      </c>
      <c r="G43" s="13"/>
      <c r="H43" s="16">
        <v>723304</v>
      </c>
      <c r="I43" s="13"/>
      <c r="J43" s="16">
        <v>192291</v>
      </c>
      <c r="K43" s="13"/>
      <c r="L43" s="13"/>
      <c r="M43" s="13"/>
      <c r="N43" s="16">
        <v>134142</v>
      </c>
      <c r="O43" s="13"/>
      <c r="P43" s="16">
        <v>56052</v>
      </c>
      <c r="Q43" s="13"/>
      <c r="R43" s="16">
        <v>92111</v>
      </c>
      <c r="S43" s="13"/>
      <c r="T43" s="16">
        <v>164335</v>
      </c>
      <c r="U43" s="13"/>
      <c r="V43" s="13"/>
      <c r="AB43" t="str">
        <f t="shared" si="1"/>
        <v>&lt;account id="2028"&gt;&lt;cells&gt;&lt;cell columnId="1"&gt;926865&lt;/cell&gt;&lt;/cells&gt;&lt;/account&gt;</v>
      </c>
    </row>
    <row r="44" spans="1:28" x14ac:dyDescent="0.25">
      <c r="A44" s="14" t="s">
        <v>63</v>
      </c>
      <c r="B44" s="13"/>
      <c r="C44" s="7" t="s">
        <v>64</v>
      </c>
      <c r="D44" s="15" t="s">
        <v>18</v>
      </c>
      <c r="E44" s="13"/>
      <c r="F44" s="15" t="s">
        <v>18</v>
      </c>
      <c r="G44" s="13"/>
      <c r="H44" s="15" t="s">
        <v>18</v>
      </c>
      <c r="I44" s="13"/>
      <c r="J44" s="15" t="s">
        <v>18</v>
      </c>
      <c r="K44" s="13"/>
      <c r="L44" s="13"/>
      <c r="M44" s="13"/>
      <c r="N44" s="15" t="s">
        <v>18</v>
      </c>
      <c r="O44" s="13"/>
      <c r="P44" s="15" t="s">
        <v>18</v>
      </c>
      <c r="Q44" s="13"/>
      <c r="R44" s="15" t="s">
        <v>18</v>
      </c>
      <c r="S44" s="13"/>
      <c r="T44" s="15" t="s">
        <v>18</v>
      </c>
      <c r="U44" s="13"/>
      <c r="V44" s="13"/>
      <c r="AB44" t="str">
        <f t="shared" si="1"/>
        <v/>
      </c>
    </row>
    <row r="45" spans="1:28" x14ac:dyDescent="0.25">
      <c r="A45" s="14" t="s">
        <v>65</v>
      </c>
      <c r="B45" s="13"/>
      <c r="C45" s="7" t="s">
        <v>66</v>
      </c>
      <c r="D45" s="16">
        <v>7315</v>
      </c>
      <c r="E45" s="13"/>
      <c r="F45" s="16">
        <v>12653</v>
      </c>
      <c r="G45" s="13"/>
      <c r="H45" s="16">
        <v>12769</v>
      </c>
      <c r="I45" s="13"/>
      <c r="J45" s="16">
        <v>12747</v>
      </c>
      <c r="K45" s="13"/>
      <c r="L45" s="13"/>
      <c r="M45" s="13"/>
      <c r="N45" s="16">
        <v>19287</v>
      </c>
      <c r="O45" s="13"/>
      <c r="P45" s="16">
        <v>17731</v>
      </c>
      <c r="Q45" s="13"/>
      <c r="R45" s="16">
        <v>17555</v>
      </c>
      <c r="S45" s="13"/>
      <c r="T45" s="16">
        <v>25527</v>
      </c>
      <c r="U45" s="13"/>
      <c r="V45" s="13"/>
      <c r="AB45" t="str">
        <f t="shared" si="1"/>
        <v>&lt;account id="21"&gt;&lt;cells&gt;&lt;cell columnId="1"&gt;7315&lt;/cell&gt;&lt;/cells&gt;&lt;/account&gt;</v>
      </c>
    </row>
    <row r="46" spans="1:28" x14ac:dyDescent="0.25">
      <c r="A46" s="14" t="s">
        <v>67</v>
      </c>
      <c r="B46" s="13"/>
      <c r="C46" s="7" t="s">
        <v>68</v>
      </c>
      <c r="D46" s="16">
        <v>915425</v>
      </c>
      <c r="E46" s="13"/>
      <c r="F46" s="16">
        <v>680401</v>
      </c>
      <c r="G46" s="13"/>
      <c r="H46" s="16">
        <v>706410</v>
      </c>
      <c r="I46" s="13"/>
      <c r="J46" s="16">
        <v>175419</v>
      </c>
      <c r="K46" s="13"/>
      <c r="L46" s="13"/>
      <c r="M46" s="13"/>
      <c r="N46" s="16">
        <v>110730</v>
      </c>
      <c r="O46" s="13"/>
      <c r="P46" s="16">
        <v>34196</v>
      </c>
      <c r="Q46" s="13"/>
      <c r="R46" s="16">
        <v>70431</v>
      </c>
      <c r="S46" s="13"/>
      <c r="T46" s="16">
        <v>134683</v>
      </c>
      <c r="U46" s="13"/>
      <c r="V46" s="13"/>
      <c r="AB46" t="str">
        <f t="shared" si="1"/>
        <v>&lt;account id="2227"&gt;&lt;cells&gt;&lt;cell columnId="1"&gt;915425&lt;/cell&gt;&lt;/cells&gt;&lt;/account&gt;</v>
      </c>
    </row>
    <row r="47" spans="1:28" x14ac:dyDescent="0.25">
      <c r="A47" s="14" t="s">
        <v>69</v>
      </c>
      <c r="B47" s="13"/>
      <c r="C47" s="7" t="s">
        <v>70</v>
      </c>
      <c r="D47" s="16">
        <v>0</v>
      </c>
      <c r="E47" s="13"/>
      <c r="F47" s="16">
        <v>0</v>
      </c>
      <c r="G47" s="13"/>
      <c r="H47" s="16">
        <v>0</v>
      </c>
      <c r="I47" s="13"/>
      <c r="J47" s="16">
        <v>0</v>
      </c>
      <c r="K47" s="13"/>
      <c r="L47" s="13"/>
      <c r="M47" s="13"/>
      <c r="N47" s="16">
        <v>0</v>
      </c>
      <c r="O47" s="13"/>
      <c r="P47" s="16">
        <v>0</v>
      </c>
      <c r="Q47" s="13"/>
      <c r="R47" s="16">
        <v>1442</v>
      </c>
      <c r="S47" s="13"/>
      <c r="T47" s="16">
        <v>6185</v>
      </c>
      <c r="U47" s="13"/>
      <c r="V47" s="13"/>
      <c r="AB47" t="str">
        <f t="shared" si="1"/>
        <v>&lt;account id="22"&gt;&lt;cells&gt;&lt;cell columnId="1"&gt;0&lt;/cell&gt;&lt;/cells&gt;&lt;/account&gt;</v>
      </c>
    </row>
    <row r="48" spans="1:28" ht="21" x14ac:dyDescent="0.25">
      <c r="A48" s="14" t="s">
        <v>71</v>
      </c>
      <c r="B48" s="13"/>
      <c r="C48" s="7" t="s">
        <v>72</v>
      </c>
      <c r="D48" s="16">
        <v>0</v>
      </c>
      <c r="E48" s="13"/>
      <c r="F48" s="16">
        <v>0</v>
      </c>
      <c r="G48" s="13"/>
      <c r="H48" s="16">
        <v>0</v>
      </c>
      <c r="I48" s="13"/>
      <c r="J48" s="16">
        <v>0</v>
      </c>
      <c r="K48" s="13"/>
      <c r="L48" s="13"/>
      <c r="M48" s="13"/>
      <c r="N48" s="16">
        <v>0</v>
      </c>
      <c r="O48" s="13"/>
      <c r="P48" s="16">
        <v>0</v>
      </c>
      <c r="Q48" s="13"/>
      <c r="R48" s="16">
        <v>0</v>
      </c>
      <c r="S48" s="13"/>
      <c r="T48" s="16">
        <v>0</v>
      </c>
      <c r="U48" s="13"/>
      <c r="V48" s="13"/>
      <c r="AB48" t="str">
        <f t="shared" si="1"/>
        <v>&lt;account id="2291"&gt;&lt;cells&gt;&lt;cell columnId="1"&gt;0&lt;/cell&gt;&lt;/cells&gt;&lt;/account&gt;</v>
      </c>
    </row>
    <row r="49" spans="1:28" x14ac:dyDescent="0.25">
      <c r="A49" s="14" t="s">
        <v>73</v>
      </c>
      <c r="B49" s="13"/>
      <c r="C49" s="7" t="s">
        <v>74</v>
      </c>
      <c r="D49" s="16">
        <v>0</v>
      </c>
      <c r="E49" s="13"/>
      <c r="F49" s="16">
        <v>0</v>
      </c>
      <c r="G49" s="13"/>
      <c r="H49" s="16">
        <v>0</v>
      </c>
      <c r="I49" s="13"/>
      <c r="J49" s="16">
        <v>0</v>
      </c>
      <c r="K49" s="13"/>
      <c r="L49" s="13"/>
      <c r="M49" s="13"/>
      <c r="N49" s="16">
        <v>0</v>
      </c>
      <c r="O49" s="13"/>
      <c r="P49" s="16">
        <v>0</v>
      </c>
      <c r="Q49" s="13"/>
      <c r="R49" s="16">
        <v>1442</v>
      </c>
      <c r="S49" s="13"/>
      <c r="T49" s="16">
        <v>6185</v>
      </c>
      <c r="U49" s="13"/>
      <c r="V49" s="13"/>
      <c r="AB49" t="str">
        <f t="shared" si="1"/>
        <v>&lt;account id="2292"&gt;&lt;cells&gt;&lt;cell columnId="1"&gt;0&lt;/cell&gt;&lt;/cells&gt;&lt;/account&gt;</v>
      </c>
    </row>
    <row r="50" spans="1:28" x14ac:dyDescent="0.25">
      <c r="A50" s="14" t="s">
        <v>75</v>
      </c>
      <c r="B50" s="13"/>
      <c r="C50" s="7" t="s">
        <v>76</v>
      </c>
      <c r="D50" s="16">
        <v>179014</v>
      </c>
      <c r="E50" s="13"/>
      <c r="F50" s="16">
        <v>152912</v>
      </c>
      <c r="G50" s="13"/>
      <c r="H50" s="16">
        <v>217796</v>
      </c>
      <c r="I50" s="13"/>
      <c r="J50" s="16">
        <v>137478</v>
      </c>
      <c r="K50" s="13"/>
      <c r="L50" s="13"/>
      <c r="M50" s="13"/>
      <c r="N50" s="16">
        <v>99729</v>
      </c>
      <c r="O50" s="13"/>
      <c r="P50" s="16">
        <v>30135</v>
      </c>
      <c r="Q50" s="13"/>
      <c r="R50" s="16">
        <v>55733</v>
      </c>
      <c r="S50" s="13"/>
      <c r="T50" s="16">
        <v>103885</v>
      </c>
      <c r="U50" s="13"/>
      <c r="V50" s="13"/>
      <c r="AB50" t="str">
        <f t="shared" si="1"/>
        <v>&lt;account id="23"&gt;&lt;cells&gt;&lt;cell columnId="1"&gt;179014&lt;/cell&gt;&lt;/cells&gt;&lt;/account&gt;</v>
      </c>
    </row>
    <row r="51" spans="1:28" ht="21" x14ac:dyDescent="0.25">
      <c r="A51" s="14" t="s">
        <v>77</v>
      </c>
      <c r="B51" s="13"/>
      <c r="C51" s="7" t="s">
        <v>78</v>
      </c>
      <c r="D51" s="16">
        <v>179014</v>
      </c>
      <c r="E51" s="13"/>
      <c r="F51" s="16">
        <v>152912</v>
      </c>
      <c r="G51" s="13"/>
      <c r="H51" s="16">
        <v>217796</v>
      </c>
      <c r="I51" s="13"/>
      <c r="J51" s="16">
        <v>137478</v>
      </c>
      <c r="K51" s="13"/>
      <c r="L51" s="13"/>
      <c r="M51" s="13"/>
      <c r="N51" s="16">
        <v>99729</v>
      </c>
      <c r="O51" s="13"/>
      <c r="P51" s="16">
        <v>30135</v>
      </c>
      <c r="Q51" s="13"/>
      <c r="R51" s="16">
        <v>55733</v>
      </c>
      <c r="S51" s="13"/>
      <c r="T51" s="16">
        <v>103885</v>
      </c>
      <c r="U51" s="13"/>
      <c r="V51" s="13"/>
      <c r="AB51" t="str">
        <f t="shared" si="1"/>
        <v>&lt;account id="231"&gt;&lt;cells&gt;&lt;cell columnId="1"&gt;179014&lt;/cell&gt;&lt;/cells&gt;&lt;/account&gt;</v>
      </c>
    </row>
    <row r="52" spans="1:28" x14ac:dyDescent="0.25">
      <c r="A52" s="14" t="s">
        <v>79</v>
      </c>
      <c r="B52" s="13"/>
      <c r="C52" s="7" t="s">
        <v>80</v>
      </c>
      <c r="D52" s="16">
        <v>0</v>
      </c>
      <c r="E52" s="13"/>
      <c r="F52" s="16">
        <v>0</v>
      </c>
      <c r="G52" s="13"/>
      <c r="H52" s="16">
        <v>0</v>
      </c>
      <c r="I52" s="13"/>
      <c r="J52" s="16">
        <v>0</v>
      </c>
      <c r="K52" s="13"/>
      <c r="L52" s="13"/>
      <c r="M52" s="13"/>
      <c r="N52" s="16">
        <v>0</v>
      </c>
      <c r="O52" s="13"/>
      <c r="P52" s="16">
        <v>0</v>
      </c>
      <c r="Q52" s="13"/>
      <c r="R52" s="16">
        <v>0</v>
      </c>
      <c r="S52" s="13"/>
      <c r="T52" s="16">
        <v>0</v>
      </c>
      <c r="U52" s="13"/>
      <c r="V52" s="13"/>
      <c r="AB52" t="str">
        <f t="shared" si="1"/>
        <v>&lt;account id="232"&gt;&lt;cells&gt;&lt;cell columnId="1"&gt;0&lt;/cell&gt;&lt;/cells&gt;&lt;/account&gt;</v>
      </c>
    </row>
    <row r="53" spans="1:28" x14ac:dyDescent="0.25">
      <c r="A53" s="14" t="s">
        <v>81</v>
      </c>
      <c r="B53" s="13"/>
      <c r="C53" s="7" t="s">
        <v>82</v>
      </c>
      <c r="D53" s="16">
        <v>282905</v>
      </c>
      <c r="E53" s="13"/>
      <c r="F53" s="16">
        <v>68518</v>
      </c>
      <c r="G53" s="13"/>
      <c r="H53" s="16">
        <v>34062</v>
      </c>
      <c r="I53" s="13"/>
      <c r="J53" s="16">
        <v>35848</v>
      </c>
      <c r="K53" s="13"/>
      <c r="L53" s="13"/>
      <c r="M53" s="13"/>
      <c r="N53" s="16">
        <v>11001</v>
      </c>
      <c r="O53" s="13"/>
      <c r="P53" s="16">
        <v>4061</v>
      </c>
      <c r="Q53" s="13"/>
      <c r="R53" s="16">
        <v>13256</v>
      </c>
      <c r="S53" s="13"/>
      <c r="T53" s="16">
        <v>24613</v>
      </c>
      <c r="U53" s="13"/>
      <c r="V53" s="13"/>
      <c r="AB53" t="str">
        <f t="shared" si="1"/>
        <v>&lt;account id="24"&gt;&lt;cells&gt;&lt;cell columnId="1"&gt;282905&lt;/cell&gt;&lt;/cells&gt;&lt;/account&gt;</v>
      </c>
    </row>
    <row r="54" spans="1:28" ht="21" x14ac:dyDescent="0.25">
      <c r="A54" s="14" t="s">
        <v>83</v>
      </c>
      <c r="B54" s="13"/>
      <c r="C54" s="7" t="s">
        <v>84</v>
      </c>
      <c r="D54" s="16">
        <v>282905</v>
      </c>
      <c r="E54" s="13"/>
      <c r="F54" s="16">
        <v>68518</v>
      </c>
      <c r="G54" s="13"/>
      <c r="H54" s="16">
        <v>34062</v>
      </c>
      <c r="I54" s="13"/>
      <c r="J54" s="16">
        <v>35848</v>
      </c>
      <c r="K54" s="13"/>
      <c r="L54" s="13"/>
      <c r="M54" s="13"/>
      <c r="N54" s="16">
        <v>11001</v>
      </c>
      <c r="O54" s="13"/>
      <c r="P54" s="16">
        <v>4061</v>
      </c>
      <c r="Q54" s="13"/>
      <c r="R54" s="16">
        <v>13256</v>
      </c>
      <c r="S54" s="13"/>
      <c r="T54" s="16">
        <v>24613</v>
      </c>
      <c r="U54" s="13"/>
      <c r="V54" s="13"/>
      <c r="AB54" t="str">
        <f t="shared" si="1"/>
        <v>&lt;account id="241"&gt;&lt;cells&gt;&lt;cell columnId="1"&gt;282905&lt;/cell&gt;&lt;/cells&gt;&lt;/account&gt;</v>
      </c>
    </row>
    <row r="55" spans="1:28" x14ac:dyDescent="0.25">
      <c r="A55" s="14" t="s">
        <v>85</v>
      </c>
      <c r="B55" s="13"/>
      <c r="C55" s="7" t="s">
        <v>86</v>
      </c>
      <c r="D55" s="16">
        <v>0</v>
      </c>
      <c r="E55" s="13"/>
      <c r="F55" s="16">
        <v>0</v>
      </c>
      <c r="G55" s="13"/>
      <c r="H55" s="16">
        <v>0</v>
      </c>
      <c r="I55" s="13"/>
      <c r="J55" s="16">
        <v>0</v>
      </c>
      <c r="K55" s="13"/>
      <c r="L55" s="13"/>
      <c r="M55" s="13"/>
      <c r="N55" s="16">
        <v>0</v>
      </c>
      <c r="O55" s="13"/>
      <c r="P55" s="16">
        <v>0</v>
      </c>
      <c r="Q55" s="13"/>
      <c r="R55" s="16">
        <v>0</v>
      </c>
      <c r="S55" s="13"/>
      <c r="T55" s="16">
        <v>0</v>
      </c>
      <c r="U55" s="13"/>
      <c r="V55" s="13"/>
      <c r="AB55" t="str">
        <f t="shared" si="1"/>
        <v>&lt;account id="242"&gt;&lt;cells&gt;&lt;cell columnId="1"&gt;0&lt;/cell&gt;&lt;/cells&gt;&lt;/account&gt;</v>
      </c>
    </row>
    <row r="56" spans="1:28" x14ac:dyDescent="0.25">
      <c r="A56" s="14" t="s">
        <v>87</v>
      </c>
      <c r="B56" s="13"/>
      <c r="C56" s="7" t="s">
        <v>88</v>
      </c>
      <c r="D56" s="16">
        <v>0</v>
      </c>
      <c r="E56" s="13"/>
      <c r="F56" s="16">
        <v>0</v>
      </c>
      <c r="G56" s="13"/>
      <c r="H56" s="16">
        <v>1046</v>
      </c>
      <c r="I56" s="13"/>
      <c r="J56" s="16">
        <v>2093</v>
      </c>
      <c r="K56" s="13"/>
      <c r="L56" s="13"/>
      <c r="M56" s="13"/>
      <c r="N56" s="16">
        <v>0</v>
      </c>
      <c r="O56" s="13"/>
      <c r="P56" s="16">
        <v>0</v>
      </c>
      <c r="Q56" s="13"/>
      <c r="R56" s="16">
        <v>0</v>
      </c>
      <c r="S56" s="13"/>
      <c r="T56" s="16">
        <v>0</v>
      </c>
      <c r="U56" s="13"/>
      <c r="V56" s="13"/>
      <c r="AB56" t="str">
        <f t="shared" si="1"/>
        <v>&lt;account id="25"&gt;&lt;cells&gt;&lt;cell columnId="1"&gt;0&lt;/cell&gt;&lt;/cells&gt;&lt;/account&gt;</v>
      </c>
    </row>
    <row r="57" spans="1:28" x14ac:dyDescent="0.25">
      <c r="A57" s="14" t="s">
        <v>89</v>
      </c>
      <c r="B57" s="13"/>
      <c r="C57" s="7" t="s">
        <v>90</v>
      </c>
      <c r="D57" s="16">
        <v>453506</v>
      </c>
      <c r="E57" s="13"/>
      <c r="F57" s="16">
        <v>453506</v>
      </c>
      <c r="G57" s="13"/>
      <c r="H57" s="16">
        <v>453506</v>
      </c>
      <c r="I57" s="13"/>
      <c r="J57" s="16">
        <v>0</v>
      </c>
      <c r="K57" s="13"/>
      <c r="L57" s="13"/>
      <c r="M57" s="13"/>
      <c r="N57" s="16">
        <v>0</v>
      </c>
      <c r="O57" s="13"/>
      <c r="P57" s="16">
        <v>0</v>
      </c>
      <c r="Q57" s="13"/>
      <c r="R57" s="16">
        <v>0</v>
      </c>
      <c r="S57" s="13"/>
      <c r="T57" s="16">
        <v>0</v>
      </c>
      <c r="U57" s="13"/>
      <c r="V57" s="13"/>
      <c r="AB57" t="str">
        <f t="shared" si="1"/>
        <v>&lt;account id="26"&gt;&lt;cells&gt;&lt;cell columnId="1"&gt;453506&lt;/cell&gt;&lt;/cells&gt;&lt;/account&gt;</v>
      </c>
    </row>
    <row r="58" spans="1:28" ht="21" x14ac:dyDescent="0.25">
      <c r="A58" s="14" t="s">
        <v>91</v>
      </c>
      <c r="B58" s="13"/>
      <c r="C58" s="7" t="s">
        <v>92</v>
      </c>
      <c r="D58" s="16">
        <v>453506</v>
      </c>
      <c r="E58" s="13"/>
      <c r="F58" s="16">
        <v>453506</v>
      </c>
      <c r="G58" s="13"/>
      <c r="H58" s="16">
        <v>453506</v>
      </c>
      <c r="I58" s="13"/>
      <c r="J58" s="16">
        <v>0</v>
      </c>
      <c r="K58" s="13"/>
      <c r="L58" s="13"/>
      <c r="M58" s="13"/>
      <c r="N58" s="16">
        <v>0</v>
      </c>
      <c r="O58" s="13"/>
      <c r="P58" s="16">
        <v>0</v>
      </c>
      <c r="Q58" s="13"/>
      <c r="R58" s="16">
        <v>0</v>
      </c>
      <c r="S58" s="13"/>
      <c r="T58" s="16">
        <v>0</v>
      </c>
      <c r="U58" s="13"/>
      <c r="V58" s="13"/>
      <c r="AB58" t="str">
        <f t="shared" si="1"/>
        <v>&lt;account id="261"&gt;&lt;cells&gt;&lt;cell columnId="1"&gt;453506&lt;/cell&gt;&lt;/cells&gt;&lt;/account&gt;</v>
      </c>
    </row>
    <row r="59" spans="1:28" x14ac:dyDescent="0.25">
      <c r="A59" s="14" t="s">
        <v>93</v>
      </c>
      <c r="B59" s="13"/>
      <c r="C59" s="7" t="s">
        <v>94</v>
      </c>
      <c r="D59" s="16">
        <v>0</v>
      </c>
      <c r="E59" s="13"/>
      <c r="F59" s="16">
        <v>0</v>
      </c>
      <c r="G59" s="13"/>
      <c r="H59" s="16">
        <v>0</v>
      </c>
      <c r="I59" s="13"/>
      <c r="J59" s="16">
        <v>0</v>
      </c>
      <c r="K59" s="13"/>
      <c r="L59" s="13"/>
      <c r="M59" s="13"/>
      <c r="N59" s="16">
        <v>0</v>
      </c>
      <c r="O59" s="13"/>
      <c r="P59" s="16">
        <v>0</v>
      </c>
      <c r="Q59" s="13"/>
      <c r="R59" s="16">
        <v>0</v>
      </c>
      <c r="S59" s="13"/>
      <c r="T59" s="16">
        <v>0</v>
      </c>
      <c r="U59" s="13"/>
      <c r="V59" s="13"/>
      <c r="AB59" t="str">
        <f t="shared" si="1"/>
        <v>&lt;account id="262"&gt;&lt;cells&gt;&lt;cell columnId="1"&gt;0&lt;/cell&gt;&lt;/cells&gt;&lt;/account&gt;</v>
      </c>
    </row>
    <row r="60" spans="1:28" x14ac:dyDescent="0.25">
      <c r="A60" s="14" t="s">
        <v>95</v>
      </c>
      <c r="B60" s="13"/>
      <c r="C60" s="7" t="s">
        <v>96</v>
      </c>
      <c r="D60" s="16">
        <v>0</v>
      </c>
      <c r="E60" s="13"/>
      <c r="F60" s="16">
        <v>5465</v>
      </c>
      <c r="G60" s="13"/>
      <c r="H60" s="16">
        <v>0</v>
      </c>
      <c r="I60" s="13"/>
      <c r="J60" s="16">
        <v>0</v>
      </c>
      <c r="K60" s="13"/>
      <c r="L60" s="13"/>
      <c r="M60" s="13"/>
      <c r="N60" s="16">
        <v>0</v>
      </c>
      <c r="O60" s="13"/>
      <c r="P60" s="16">
        <v>0</v>
      </c>
      <c r="Q60" s="13"/>
      <c r="R60" s="16">
        <v>0</v>
      </c>
      <c r="S60" s="13"/>
      <c r="T60" s="16">
        <v>0</v>
      </c>
      <c r="U60" s="13"/>
      <c r="V60" s="13"/>
      <c r="AB60" t="str">
        <f t="shared" si="1"/>
        <v>&lt;account id="27"&gt;&lt;cells&gt;&lt;cell columnId="1"&gt;0&lt;/cell&gt;&lt;/cells&gt;&lt;/account&gt;</v>
      </c>
    </row>
    <row r="61" spans="1:28" x14ac:dyDescent="0.25">
      <c r="A61" s="14" t="s">
        <v>97</v>
      </c>
      <c r="B61" s="13"/>
      <c r="C61" s="7" t="s">
        <v>98</v>
      </c>
      <c r="D61" s="16">
        <v>4125</v>
      </c>
      <c r="E61" s="13"/>
      <c r="F61" s="16">
        <v>4125</v>
      </c>
      <c r="G61" s="13"/>
      <c r="H61" s="16">
        <v>4125</v>
      </c>
      <c r="I61" s="13"/>
      <c r="J61" s="16">
        <v>4125</v>
      </c>
      <c r="K61" s="13"/>
      <c r="L61" s="13"/>
      <c r="M61" s="13"/>
      <c r="N61" s="16">
        <v>4125</v>
      </c>
      <c r="O61" s="13"/>
      <c r="P61" s="16">
        <v>4125</v>
      </c>
      <c r="Q61" s="13"/>
      <c r="R61" s="16">
        <v>4125</v>
      </c>
      <c r="S61" s="13"/>
      <c r="T61" s="16">
        <v>4125</v>
      </c>
      <c r="U61" s="13"/>
      <c r="V61" s="13"/>
      <c r="AB61" t="str">
        <f t="shared" si="1"/>
        <v>&lt;account id="28"&gt;&lt;cells&gt;&lt;cell columnId="1"&gt;4125&lt;/cell&gt;&lt;/cells&gt;&lt;/account&gt;</v>
      </c>
    </row>
    <row r="62" spans="1:28" x14ac:dyDescent="0.25">
      <c r="A62" s="13"/>
      <c r="B62" s="13"/>
      <c r="C62" s="4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AB62" t="str">
        <f t="shared" si="1"/>
        <v/>
      </c>
    </row>
    <row r="63" spans="1:28" x14ac:dyDescent="0.25">
      <c r="A63" s="14" t="s">
        <v>99</v>
      </c>
      <c r="B63" s="13"/>
      <c r="C63" s="7" t="s">
        <v>100</v>
      </c>
      <c r="D63" s="16">
        <v>1776707</v>
      </c>
      <c r="E63" s="13"/>
      <c r="F63" s="16">
        <v>1593603</v>
      </c>
      <c r="G63" s="13"/>
      <c r="H63" s="16">
        <v>1919399</v>
      </c>
      <c r="I63" s="13"/>
      <c r="J63" s="16">
        <v>2287342</v>
      </c>
      <c r="K63" s="13"/>
      <c r="L63" s="13"/>
      <c r="M63" s="13"/>
      <c r="N63" s="16">
        <v>2267809</v>
      </c>
      <c r="O63" s="13"/>
      <c r="P63" s="16">
        <v>1727160</v>
      </c>
      <c r="Q63" s="13"/>
      <c r="R63" s="16">
        <v>1468510</v>
      </c>
      <c r="S63" s="13"/>
      <c r="T63" s="16">
        <v>1105597</v>
      </c>
      <c r="U63" s="13"/>
      <c r="V63" s="13"/>
      <c r="AB63" t="str">
        <f t="shared" si="1"/>
        <v>&lt;account id="2958"&gt;&lt;cells&gt;&lt;cell columnId="1"&gt;1776707&lt;/cell&gt;&lt;/cells&gt;&lt;/account&gt;</v>
      </c>
    </row>
    <row r="64" spans="1:28" x14ac:dyDescent="0.25">
      <c r="A64" s="14" t="s">
        <v>101</v>
      </c>
      <c r="B64" s="13"/>
      <c r="C64" s="7" t="s">
        <v>102</v>
      </c>
      <c r="D64" s="15" t="s">
        <v>18</v>
      </c>
      <c r="E64" s="13"/>
      <c r="F64" s="15" t="s">
        <v>18</v>
      </c>
      <c r="G64" s="13"/>
      <c r="H64" s="15" t="s">
        <v>18</v>
      </c>
      <c r="I64" s="13"/>
      <c r="J64" s="15" t="s">
        <v>18</v>
      </c>
      <c r="K64" s="13"/>
      <c r="L64" s="13"/>
      <c r="M64" s="13"/>
      <c r="N64" s="15" t="s">
        <v>18</v>
      </c>
      <c r="O64" s="13"/>
      <c r="P64" s="15" t="s">
        <v>18</v>
      </c>
      <c r="Q64" s="13"/>
      <c r="R64" s="15" t="s">
        <v>18</v>
      </c>
      <c r="S64" s="13"/>
      <c r="T64" s="15" t="s">
        <v>18</v>
      </c>
      <c r="U64" s="13"/>
      <c r="V64" s="13"/>
      <c r="AB64" t="str">
        <f t="shared" si="1"/>
        <v/>
      </c>
    </row>
    <row r="65" spans="1:28" x14ac:dyDescent="0.25">
      <c r="A65" s="14" t="s">
        <v>103</v>
      </c>
      <c r="B65" s="13"/>
      <c r="C65" s="7" t="s">
        <v>104</v>
      </c>
      <c r="D65" s="16">
        <v>0</v>
      </c>
      <c r="E65" s="13"/>
      <c r="F65" s="16">
        <v>0</v>
      </c>
      <c r="G65" s="13"/>
      <c r="H65" s="16">
        <v>0</v>
      </c>
      <c r="I65" s="13"/>
      <c r="J65" s="16">
        <v>0</v>
      </c>
      <c r="K65" s="13"/>
      <c r="L65" s="13"/>
      <c r="M65" s="13"/>
      <c r="N65" s="16">
        <v>0</v>
      </c>
      <c r="O65" s="13"/>
      <c r="P65" s="16">
        <v>0</v>
      </c>
      <c r="Q65" s="13"/>
      <c r="R65" s="16">
        <v>0</v>
      </c>
      <c r="S65" s="13"/>
      <c r="T65" s="16">
        <v>0</v>
      </c>
      <c r="U65" s="13"/>
      <c r="V65" s="13"/>
      <c r="AB65" t="str">
        <f t="shared" si="1"/>
        <v>&lt;account id="290"&gt;&lt;cells&gt;&lt;cell columnId="1"&gt;0&lt;/cell&gt;&lt;/cells&gt;&lt;/account&gt;</v>
      </c>
    </row>
    <row r="66" spans="1:28" x14ac:dyDescent="0.25">
      <c r="A66" s="14" t="s">
        <v>105</v>
      </c>
      <c r="B66" s="13"/>
      <c r="C66" s="7" t="s">
        <v>106</v>
      </c>
      <c r="D66" s="16">
        <v>0</v>
      </c>
      <c r="E66" s="13"/>
      <c r="F66" s="16">
        <v>0</v>
      </c>
      <c r="G66" s="13"/>
      <c r="H66" s="16">
        <v>0</v>
      </c>
      <c r="I66" s="13"/>
      <c r="J66" s="16">
        <v>0</v>
      </c>
      <c r="K66" s="13"/>
      <c r="L66" s="13"/>
      <c r="M66" s="13"/>
      <c r="N66" s="16">
        <v>0</v>
      </c>
      <c r="O66" s="13"/>
      <c r="P66" s="16">
        <v>0</v>
      </c>
      <c r="Q66" s="13"/>
      <c r="R66" s="16">
        <v>0</v>
      </c>
      <c r="S66" s="13"/>
      <c r="T66" s="16">
        <v>0</v>
      </c>
      <c r="U66" s="13"/>
      <c r="V66" s="13"/>
      <c r="AB66" t="str">
        <f t="shared" si="1"/>
        <v>&lt;account id="291"&gt;&lt;cells&gt;&lt;cell columnId="1"&gt;0&lt;/cell&gt;&lt;/cells&gt;&lt;/account&gt;</v>
      </c>
    </row>
    <row r="67" spans="1:28" ht="21" x14ac:dyDescent="0.25">
      <c r="A67" s="14" t="s">
        <v>107</v>
      </c>
      <c r="B67" s="13"/>
      <c r="C67" s="7" t="s">
        <v>108</v>
      </c>
      <c r="D67" s="16">
        <v>0</v>
      </c>
      <c r="E67" s="13"/>
      <c r="F67" s="16">
        <v>0</v>
      </c>
      <c r="G67" s="13"/>
      <c r="H67" s="16">
        <v>0</v>
      </c>
      <c r="I67" s="13"/>
      <c r="J67" s="16">
        <v>0</v>
      </c>
      <c r="K67" s="13"/>
      <c r="L67" s="13"/>
      <c r="M67" s="13"/>
      <c r="N67" s="16">
        <v>0</v>
      </c>
      <c r="O67" s="13"/>
      <c r="P67" s="16">
        <v>0</v>
      </c>
      <c r="Q67" s="13"/>
      <c r="R67" s="16">
        <v>0</v>
      </c>
      <c r="S67" s="13"/>
      <c r="T67" s="16">
        <v>0</v>
      </c>
      <c r="U67" s="13"/>
      <c r="V67" s="13"/>
      <c r="AB67" t="str">
        <f t="shared" si="1"/>
        <v>&lt;account id="2915"&gt;&lt;cells&gt;&lt;cell columnId="1"&gt;0&lt;/cell&gt;&lt;/cells&gt;&lt;/account&gt;</v>
      </c>
    </row>
    <row r="68" spans="1:28" x14ac:dyDescent="0.25">
      <c r="A68" s="14" t="s">
        <v>109</v>
      </c>
      <c r="B68" s="13"/>
      <c r="C68" s="7" t="s">
        <v>110</v>
      </c>
      <c r="D68" s="15" t="s">
        <v>18</v>
      </c>
      <c r="E68" s="13"/>
      <c r="F68" s="15" t="s">
        <v>18</v>
      </c>
      <c r="G68" s="13"/>
      <c r="H68" s="16">
        <v>3845</v>
      </c>
      <c r="I68" s="13"/>
      <c r="J68" s="16">
        <v>385156</v>
      </c>
      <c r="K68" s="13"/>
      <c r="L68" s="13"/>
      <c r="M68" s="13"/>
      <c r="N68" s="16">
        <v>356605</v>
      </c>
      <c r="O68" s="13"/>
      <c r="P68" s="16">
        <v>369027</v>
      </c>
      <c r="Q68" s="13"/>
      <c r="R68" s="16">
        <v>359819</v>
      </c>
      <c r="S68" s="13"/>
      <c r="T68" s="16">
        <v>347259</v>
      </c>
      <c r="U68" s="13"/>
      <c r="V68" s="13"/>
      <c r="AB68" t="str">
        <f t="shared" si="1"/>
        <v/>
      </c>
    </row>
    <row r="69" spans="1:28" x14ac:dyDescent="0.25">
      <c r="A69" s="14" t="s">
        <v>111</v>
      </c>
      <c r="B69" s="13"/>
      <c r="C69" s="7" t="s">
        <v>112</v>
      </c>
      <c r="D69" s="16">
        <v>0</v>
      </c>
      <c r="E69" s="13"/>
      <c r="F69" s="16">
        <v>0</v>
      </c>
      <c r="G69" s="13"/>
      <c r="H69" s="16">
        <v>3845</v>
      </c>
      <c r="I69" s="13"/>
      <c r="J69" s="16">
        <v>385156</v>
      </c>
      <c r="K69" s="13"/>
      <c r="L69" s="13"/>
      <c r="M69" s="13"/>
      <c r="N69" s="16">
        <v>356605</v>
      </c>
      <c r="O69" s="13"/>
      <c r="P69" s="16">
        <v>369027</v>
      </c>
      <c r="Q69" s="13"/>
      <c r="R69" s="16">
        <v>359819</v>
      </c>
      <c r="S69" s="13"/>
      <c r="T69" s="16">
        <v>347259</v>
      </c>
      <c r="U69" s="13"/>
      <c r="V69" s="13"/>
      <c r="AB69" t="str">
        <f t="shared" si="1"/>
        <v>&lt;account id="3036"&gt;&lt;cells&gt;&lt;cell columnId="1"&gt;0&lt;/cell&gt;&lt;/cells&gt;&lt;/account&gt;</v>
      </c>
    </row>
    <row r="70" spans="1:28" x14ac:dyDescent="0.25">
      <c r="A70" s="14" t="s">
        <v>113</v>
      </c>
      <c r="B70" s="13"/>
      <c r="C70" s="7" t="s">
        <v>114</v>
      </c>
      <c r="D70" s="16">
        <v>0</v>
      </c>
      <c r="E70" s="13"/>
      <c r="F70" s="16">
        <v>0</v>
      </c>
      <c r="G70" s="13"/>
      <c r="H70" s="16">
        <v>0</v>
      </c>
      <c r="I70" s="13"/>
      <c r="J70" s="16">
        <v>0</v>
      </c>
      <c r="K70" s="13"/>
      <c r="L70" s="13"/>
      <c r="M70" s="13"/>
      <c r="N70" s="16">
        <v>0</v>
      </c>
      <c r="O70" s="13"/>
      <c r="P70" s="16">
        <v>0</v>
      </c>
      <c r="Q70" s="13"/>
      <c r="R70" s="16">
        <v>0</v>
      </c>
      <c r="S70" s="13"/>
      <c r="T70" s="16">
        <v>0</v>
      </c>
      <c r="U70" s="13"/>
      <c r="V70" s="13"/>
      <c r="AB70" t="str">
        <f t="shared" si="1"/>
        <v>&lt;account id="37"&gt;&lt;cells&gt;&lt;cell columnId="1"&gt;0&lt;/cell&gt;&lt;/cells&gt;&lt;/account&gt;</v>
      </c>
    </row>
    <row r="71" spans="1:28" x14ac:dyDescent="0.25">
      <c r="A71" s="14" t="s">
        <v>115</v>
      </c>
      <c r="B71" s="13"/>
      <c r="C71" s="7" t="s">
        <v>116</v>
      </c>
      <c r="D71" s="16">
        <v>1217242</v>
      </c>
      <c r="E71" s="13"/>
      <c r="F71" s="16">
        <v>889194</v>
      </c>
      <c r="G71" s="13"/>
      <c r="H71" s="16">
        <v>1121481</v>
      </c>
      <c r="I71" s="13"/>
      <c r="J71" s="16">
        <v>1096685</v>
      </c>
      <c r="K71" s="13"/>
      <c r="L71" s="13"/>
      <c r="M71" s="13"/>
      <c r="N71" s="16">
        <v>1037594</v>
      </c>
      <c r="O71" s="13"/>
      <c r="P71" s="16">
        <v>867907</v>
      </c>
      <c r="Q71" s="13"/>
      <c r="R71" s="16">
        <v>859659</v>
      </c>
      <c r="S71" s="13"/>
      <c r="T71" s="16">
        <v>299115</v>
      </c>
      <c r="U71" s="13"/>
      <c r="V71" s="13"/>
      <c r="AB71" t="str">
        <f t="shared" si="1"/>
        <v>&lt;account id="4041"&gt;&lt;cells&gt;&lt;cell columnId="1"&gt;1217242&lt;/cell&gt;&lt;/cells&gt;&lt;/account&gt;</v>
      </c>
    </row>
    <row r="72" spans="1:28" x14ac:dyDescent="0.25">
      <c r="A72" s="14" t="s">
        <v>117</v>
      </c>
      <c r="B72" s="13"/>
      <c r="C72" s="7" t="s">
        <v>118</v>
      </c>
      <c r="D72" s="16">
        <v>379068</v>
      </c>
      <c r="E72" s="13"/>
      <c r="F72" s="16">
        <v>126348</v>
      </c>
      <c r="G72" s="13"/>
      <c r="H72" s="16">
        <v>232761</v>
      </c>
      <c r="I72" s="13"/>
      <c r="J72" s="16">
        <v>179207</v>
      </c>
      <c r="K72" s="13"/>
      <c r="L72" s="13"/>
      <c r="M72" s="13"/>
      <c r="N72" s="16">
        <v>369267</v>
      </c>
      <c r="O72" s="13"/>
      <c r="P72" s="16">
        <v>227953</v>
      </c>
      <c r="Q72" s="13"/>
      <c r="R72" s="16">
        <v>226425</v>
      </c>
      <c r="S72" s="13"/>
      <c r="T72" s="16">
        <v>125315</v>
      </c>
      <c r="U72" s="13"/>
      <c r="V72" s="13"/>
      <c r="AB72" t="str">
        <f t="shared" si="1"/>
        <v>&lt;account id="40"&gt;&lt;cells&gt;&lt;cell columnId="1"&gt;379068&lt;/cell&gt;&lt;/cells&gt;&lt;/account&gt;</v>
      </c>
    </row>
    <row r="73" spans="1:28" x14ac:dyDescent="0.25">
      <c r="A73" s="14" t="s">
        <v>119</v>
      </c>
      <c r="B73" s="13"/>
      <c r="C73" s="7" t="s">
        <v>120</v>
      </c>
      <c r="D73" s="16">
        <v>838174</v>
      </c>
      <c r="E73" s="13"/>
      <c r="F73" s="16">
        <v>762846</v>
      </c>
      <c r="G73" s="13"/>
      <c r="H73" s="16">
        <v>888720</v>
      </c>
      <c r="I73" s="13"/>
      <c r="J73" s="16">
        <v>917478</v>
      </c>
      <c r="K73" s="13"/>
      <c r="L73" s="13"/>
      <c r="M73" s="13"/>
      <c r="N73" s="16">
        <v>668327</v>
      </c>
      <c r="O73" s="13"/>
      <c r="P73" s="16">
        <v>639954</v>
      </c>
      <c r="Q73" s="13"/>
      <c r="R73" s="16">
        <v>633234</v>
      </c>
      <c r="S73" s="13"/>
      <c r="T73" s="16">
        <v>173800</v>
      </c>
      <c r="U73" s="13"/>
      <c r="V73" s="13"/>
      <c r="AB73" t="str">
        <f t="shared" si="1"/>
        <v>&lt;account id="41"&gt;&lt;cells&gt;&lt;cell columnId="1"&gt;838174&lt;/cell&gt;&lt;/cells&gt;&lt;/account&gt;</v>
      </c>
    </row>
    <row r="74" spans="1:28" ht="21" x14ac:dyDescent="0.25">
      <c r="A74" s="14" t="s">
        <v>121</v>
      </c>
      <c r="B74" s="13"/>
      <c r="C74" s="7" t="s">
        <v>108</v>
      </c>
      <c r="D74" s="16">
        <v>0</v>
      </c>
      <c r="E74" s="13"/>
      <c r="F74" s="16">
        <v>0</v>
      </c>
      <c r="G74" s="13"/>
      <c r="H74" s="16">
        <v>0</v>
      </c>
      <c r="I74" s="13"/>
      <c r="J74" s="16">
        <v>0</v>
      </c>
      <c r="K74" s="13"/>
      <c r="L74" s="13"/>
      <c r="M74" s="13"/>
      <c r="N74" s="16">
        <v>0</v>
      </c>
      <c r="O74" s="13"/>
      <c r="P74" s="16">
        <v>639954</v>
      </c>
      <c r="Q74" s="13"/>
      <c r="R74" s="16">
        <v>633234</v>
      </c>
      <c r="S74" s="13"/>
      <c r="T74" s="16">
        <v>173800</v>
      </c>
      <c r="U74" s="13"/>
      <c r="V74" s="13"/>
      <c r="AB74" t="str">
        <f t="shared" si="1"/>
        <v>&lt;account id="415"&gt;&lt;cells&gt;&lt;cell columnId="1"&gt;0&lt;/cell&gt;&lt;/cells&gt;&lt;/account&gt;</v>
      </c>
    </row>
    <row r="75" spans="1:28" x14ac:dyDescent="0.25">
      <c r="A75" s="14" t="s">
        <v>122</v>
      </c>
      <c r="B75" s="13"/>
      <c r="C75" s="7" t="s">
        <v>123</v>
      </c>
      <c r="D75" s="15" t="s">
        <v>18</v>
      </c>
      <c r="E75" s="13"/>
      <c r="F75" s="15" t="s">
        <v>18</v>
      </c>
      <c r="G75" s="13"/>
      <c r="H75" s="15" t="s">
        <v>18</v>
      </c>
      <c r="I75" s="13"/>
      <c r="J75" s="15" t="s">
        <v>18</v>
      </c>
      <c r="K75" s="13"/>
      <c r="L75" s="13"/>
      <c r="M75" s="13"/>
      <c r="N75" s="15" t="s">
        <v>18</v>
      </c>
      <c r="O75" s="13"/>
      <c r="P75" s="15" t="s">
        <v>18</v>
      </c>
      <c r="Q75" s="13"/>
      <c r="R75" s="15" t="s">
        <v>18</v>
      </c>
      <c r="S75" s="13"/>
      <c r="T75" s="15" t="s">
        <v>18</v>
      </c>
      <c r="U75" s="13"/>
      <c r="V75" s="13"/>
      <c r="AB75" t="str">
        <f t="shared" si="1"/>
        <v/>
      </c>
    </row>
    <row r="76" spans="1:28" x14ac:dyDescent="0.25">
      <c r="A76" s="14" t="s">
        <v>124</v>
      </c>
      <c r="B76" s="13"/>
      <c r="C76" s="7" t="s">
        <v>125</v>
      </c>
      <c r="D76" s="16">
        <v>281925</v>
      </c>
      <c r="E76" s="13"/>
      <c r="F76" s="16">
        <v>355134</v>
      </c>
      <c r="G76" s="13"/>
      <c r="H76" s="16">
        <v>363378</v>
      </c>
      <c r="I76" s="13"/>
      <c r="J76" s="16">
        <v>329969</v>
      </c>
      <c r="K76" s="13"/>
      <c r="L76" s="13"/>
      <c r="M76" s="13"/>
      <c r="N76" s="16">
        <v>534510</v>
      </c>
      <c r="O76" s="13"/>
      <c r="P76" s="16">
        <v>348551</v>
      </c>
      <c r="Q76" s="13"/>
      <c r="R76" s="16">
        <v>37377</v>
      </c>
      <c r="S76" s="13"/>
      <c r="T76" s="16">
        <v>129501</v>
      </c>
      <c r="U76" s="13"/>
      <c r="V76" s="13"/>
      <c r="AB76" t="str">
        <f t="shared" si="1"/>
        <v>&lt;account id="5458"&gt;&lt;cells&gt;&lt;cell columnId="1"&gt;281925&lt;/cell&gt;&lt;/cells&gt;&lt;/account&gt;</v>
      </c>
    </row>
    <row r="77" spans="1:28" x14ac:dyDescent="0.25">
      <c r="A77" s="14" t="s">
        <v>126</v>
      </c>
      <c r="B77" s="13"/>
      <c r="C77" s="7" t="s">
        <v>127</v>
      </c>
      <c r="D77" s="16">
        <v>277540</v>
      </c>
      <c r="E77" s="13"/>
      <c r="F77" s="16">
        <v>349275</v>
      </c>
      <c r="G77" s="13"/>
      <c r="H77" s="16">
        <v>430695</v>
      </c>
      <c r="I77" s="13"/>
      <c r="J77" s="16">
        <v>475532</v>
      </c>
      <c r="K77" s="13"/>
      <c r="L77" s="13"/>
      <c r="M77" s="13"/>
      <c r="N77" s="16">
        <v>339100</v>
      </c>
      <c r="O77" s="13"/>
      <c r="P77" s="16">
        <v>141675</v>
      </c>
      <c r="Q77" s="13"/>
      <c r="R77" s="16">
        <v>211655</v>
      </c>
      <c r="S77" s="13"/>
      <c r="T77" s="16">
        <v>329722</v>
      </c>
      <c r="U77" s="13"/>
      <c r="V77" s="13"/>
      <c r="AB77" t="str">
        <f t="shared" si="1"/>
        <v>&lt;account id="4901"&gt;&lt;cells&gt;&lt;cell columnId="1"&gt;277540&lt;/cell&gt;&lt;/cells&gt;&lt;/account&gt;</v>
      </c>
    </row>
    <row r="78" spans="1:28" x14ac:dyDescent="0.25">
      <c r="A78" s="13"/>
      <c r="B78" s="13"/>
      <c r="C78" s="4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AB78" t="str">
        <f t="shared" si="1"/>
        <v/>
      </c>
    </row>
    <row r="79" spans="1:28" x14ac:dyDescent="0.25">
      <c r="A79" s="14" t="s">
        <v>128</v>
      </c>
      <c r="B79" s="13"/>
      <c r="C79" s="7" t="s">
        <v>129</v>
      </c>
      <c r="D79" s="16">
        <v>2703572</v>
      </c>
      <c r="E79" s="13"/>
      <c r="F79" s="16">
        <v>2290782</v>
      </c>
      <c r="G79" s="13"/>
      <c r="H79" s="16">
        <v>2642703</v>
      </c>
      <c r="I79" s="13"/>
      <c r="J79" s="16">
        <v>2479633</v>
      </c>
      <c r="K79" s="13"/>
      <c r="L79" s="13"/>
      <c r="M79" s="13"/>
      <c r="N79" s="16">
        <v>2401951</v>
      </c>
      <c r="O79" s="13"/>
      <c r="P79" s="16">
        <v>1783212</v>
      </c>
      <c r="Q79" s="13"/>
      <c r="R79" s="16">
        <v>1560621</v>
      </c>
      <c r="S79" s="13"/>
      <c r="T79" s="16">
        <v>1269932</v>
      </c>
      <c r="U79" s="13"/>
      <c r="V79" s="13"/>
      <c r="AB79" t="str">
        <f t="shared" si="1"/>
        <v>&lt;account id="2058"&gt;&lt;cells&gt;&lt;cell columnId="1"&gt;2703572&lt;/cell&gt;&lt;/cells&gt;&lt;/account&gt;</v>
      </c>
    </row>
    <row r="80" spans="1:28" x14ac:dyDescent="0.25">
      <c r="A80" s="13"/>
      <c r="B80" s="13"/>
      <c r="C80" s="4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AB80" t="str">
        <f t="shared" si="1"/>
        <v/>
      </c>
    </row>
    <row r="81" spans="1:28" x14ac:dyDescent="0.25">
      <c r="A81" s="17"/>
      <c r="B81" s="13"/>
      <c r="C81" s="6" t="s">
        <v>130</v>
      </c>
      <c r="D81" s="17"/>
      <c r="E81" s="13"/>
      <c r="F81" s="17"/>
      <c r="G81" s="13"/>
      <c r="H81" s="17"/>
      <c r="I81" s="13"/>
      <c r="J81" s="17"/>
      <c r="K81" s="13"/>
      <c r="L81" s="13"/>
      <c r="M81" s="13"/>
      <c r="N81" s="17"/>
      <c r="O81" s="13"/>
      <c r="P81" s="17"/>
      <c r="Q81" s="13"/>
      <c r="R81" s="17"/>
      <c r="S81" s="13"/>
      <c r="T81" s="17"/>
      <c r="U81" s="13"/>
      <c r="V81" s="13"/>
      <c r="AB81" t="str">
        <f t="shared" si="1"/>
        <v/>
      </c>
    </row>
    <row r="82" spans="1:28" x14ac:dyDescent="0.25">
      <c r="A82" s="13"/>
      <c r="B82" s="13"/>
      <c r="C82" s="4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AB82" t="str">
        <f t="shared" ref="AB82:AB129" si="2">IF(AND(A82&lt;&gt;"",ISNUMBER(D82)),"&lt;account id="""&amp;SUBSTITUTE(A82,"/","")&amp;"""&gt;&lt;cells&gt;&lt;cell columnId=""1""&gt;"&amp;D82&amp;"&lt;/cell&gt;&lt;/cells&gt;&lt;/account&gt;","")</f>
        <v/>
      </c>
    </row>
    <row r="83" spans="1:28" x14ac:dyDescent="0.25">
      <c r="A83" s="14" t="s">
        <v>131</v>
      </c>
      <c r="B83" s="13"/>
      <c r="C83" s="7" t="s">
        <v>132</v>
      </c>
      <c r="D83" s="16">
        <v>-285050</v>
      </c>
      <c r="E83" s="13"/>
      <c r="F83" s="16">
        <v>54174</v>
      </c>
      <c r="G83" s="13"/>
      <c r="H83" s="16">
        <v>54041</v>
      </c>
      <c r="I83" s="13"/>
      <c r="J83" s="16">
        <v>26565</v>
      </c>
      <c r="K83" s="13"/>
      <c r="L83" s="13"/>
      <c r="M83" s="13"/>
      <c r="N83" s="16">
        <v>-308267</v>
      </c>
      <c r="O83" s="13"/>
      <c r="P83" s="16">
        <v>-560286</v>
      </c>
      <c r="Q83" s="13"/>
      <c r="R83" s="16">
        <v>-858012</v>
      </c>
      <c r="S83" s="13"/>
      <c r="T83" s="16">
        <v>-884584</v>
      </c>
      <c r="U83" s="13"/>
      <c r="V83" s="13"/>
      <c r="AB83" t="str">
        <f t="shared" si="2"/>
        <v>&lt;account id="1015"&gt;&lt;cells&gt;&lt;cell columnId="1"&gt;-285050&lt;/cell&gt;&lt;/cells&gt;&lt;/account&gt;</v>
      </c>
    </row>
    <row r="84" spans="1:28" x14ac:dyDescent="0.25">
      <c r="A84" s="14" t="s">
        <v>133</v>
      </c>
      <c r="B84" s="13"/>
      <c r="C84" s="7" t="s">
        <v>134</v>
      </c>
      <c r="D84" s="16">
        <v>-393198</v>
      </c>
      <c r="E84" s="13"/>
      <c r="F84" s="16">
        <v>-393198</v>
      </c>
      <c r="G84" s="13"/>
      <c r="H84" s="16">
        <v>-393198</v>
      </c>
      <c r="I84" s="13"/>
      <c r="J84" s="16">
        <v>-393198</v>
      </c>
      <c r="K84" s="13"/>
      <c r="L84" s="13"/>
      <c r="M84" s="13"/>
      <c r="N84" s="16">
        <v>-393198</v>
      </c>
      <c r="O84" s="13"/>
      <c r="P84" s="16">
        <v>-393198</v>
      </c>
      <c r="Q84" s="13"/>
      <c r="R84" s="16">
        <v>-393198</v>
      </c>
      <c r="S84" s="13"/>
      <c r="T84" s="16">
        <v>-393198</v>
      </c>
      <c r="U84" s="13"/>
      <c r="V84" s="13"/>
      <c r="AB84" t="str">
        <f t="shared" si="2"/>
        <v>&lt;account id="10"&gt;&lt;cells&gt;&lt;cell columnId="1"&gt;-393198&lt;/cell&gt;&lt;/cells&gt;&lt;/account&gt;</v>
      </c>
    </row>
    <row r="85" spans="1:28" x14ac:dyDescent="0.25">
      <c r="A85" s="14" t="s">
        <v>135</v>
      </c>
      <c r="B85" s="13"/>
      <c r="C85" s="7" t="s">
        <v>136</v>
      </c>
      <c r="D85" s="16">
        <v>-393198</v>
      </c>
      <c r="E85" s="13"/>
      <c r="F85" s="16">
        <v>-393198</v>
      </c>
      <c r="G85" s="13"/>
      <c r="H85" s="16">
        <v>-393198</v>
      </c>
      <c r="I85" s="13"/>
      <c r="J85" s="16">
        <v>-393198</v>
      </c>
      <c r="K85" s="13"/>
      <c r="L85" s="13"/>
      <c r="M85" s="13"/>
      <c r="N85" s="16">
        <v>-393198</v>
      </c>
      <c r="O85" s="13"/>
      <c r="P85" s="16">
        <v>-393198</v>
      </c>
      <c r="Q85" s="13"/>
      <c r="R85" s="16">
        <v>-393198</v>
      </c>
      <c r="S85" s="13"/>
      <c r="T85" s="16">
        <v>-393198</v>
      </c>
      <c r="U85" s="13"/>
      <c r="V85" s="13"/>
      <c r="AB85" t="str">
        <f t="shared" si="2"/>
        <v>&lt;account id="100"&gt;&lt;cells&gt;&lt;cell columnId="1"&gt;-393198&lt;/cell&gt;&lt;/cells&gt;&lt;/account&gt;</v>
      </c>
    </row>
    <row r="86" spans="1:28" x14ac:dyDescent="0.25">
      <c r="A86" s="14" t="s">
        <v>137</v>
      </c>
      <c r="B86" s="13"/>
      <c r="C86" s="7" t="s">
        <v>138</v>
      </c>
      <c r="D86" s="16">
        <v>0</v>
      </c>
      <c r="E86" s="13"/>
      <c r="F86" s="16">
        <v>0</v>
      </c>
      <c r="G86" s="13"/>
      <c r="H86" s="16">
        <v>0</v>
      </c>
      <c r="I86" s="13"/>
      <c r="J86" s="16">
        <v>0</v>
      </c>
      <c r="K86" s="13"/>
      <c r="L86" s="13"/>
      <c r="M86" s="13"/>
      <c r="N86" s="16">
        <v>0</v>
      </c>
      <c r="O86" s="13"/>
      <c r="P86" s="16">
        <v>0</v>
      </c>
      <c r="Q86" s="13"/>
      <c r="R86" s="16">
        <v>0</v>
      </c>
      <c r="S86" s="13"/>
      <c r="T86" s="16">
        <v>0</v>
      </c>
      <c r="U86" s="13"/>
      <c r="V86" s="13"/>
      <c r="AB86" t="str">
        <f t="shared" si="2"/>
        <v>&lt;account id="101"&gt;&lt;cells&gt;&lt;cell columnId="1"&gt;0&lt;/cell&gt;&lt;/cells&gt;&lt;/account&gt;</v>
      </c>
    </row>
    <row r="87" spans="1:28" x14ac:dyDescent="0.25">
      <c r="A87" s="14" t="s">
        <v>139</v>
      </c>
      <c r="B87" s="13"/>
      <c r="C87" s="7" t="s">
        <v>140</v>
      </c>
      <c r="D87" s="15" t="s">
        <v>18</v>
      </c>
      <c r="E87" s="13"/>
      <c r="F87" s="15" t="s">
        <v>18</v>
      </c>
      <c r="G87" s="13"/>
      <c r="H87" s="15" t="s">
        <v>18</v>
      </c>
      <c r="I87" s="13"/>
      <c r="J87" s="15" t="s">
        <v>18</v>
      </c>
      <c r="K87" s="13"/>
      <c r="L87" s="13"/>
      <c r="M87" s="13"/>
      <c r="N87" s="15" t="s">
        <v>18</v>
      </c>
      <c r="O87" s="13"/>
      <c r="P87" s="15" t="s">
        <v>18</v>
      </c>
      <c r="Q87" s="13"/>
      <c r="R87" s="15" t="s">
        <v>18</v>
      </c>
      <c r="S87" s="13"/>
      <c r="T87" s="15" t="s">
        <v>18</v>
      </c>
      <c r="U87" s="13"/>
      <c r="V87" s="13"/>
      <c r="AB87" t="str">
        <f t="shared" si="2"/>
        <v/>
      </c>
    </row>
    <row r="88" spans="1:28" x14ac:dyDescent="0.25">
      <c r="A88" s="14" t="s">
        <v>141</v>
      </c>
      <c r="B88" s="13"/>
      <c r="C88" s="7" t="s">
        <v>142</v>
      </c>
      <c r="D88" s="15" t="s">
        <v>18</v>
      </c>
      <c r="E88" s="13"/>
      <c r="F88" s="15" t="s">
        <v>18</v>
      </c>
      <c r="G88" s="13"/>
      <c r="H88" s="15" t="s">
        <v>18</v>
      </c>
      <c r="I88" s="13"/>
      <c r="J88" s="15" t="s">
        <v>18</v>
      </c>
      <c r="K88" s="13"/>
      <c r="L88" s="13"/>
      <c r="M88" s="13"/>
      <c r="N88" s="15" t="s">
        <v>18</v>
      </c>
      <c r="O88" s="13"/>
      <c r="P88" s="15" t="s">
        <v>18</v>
      </c>
      <c r="Q88" s="13"/>
      <c r="R88" s="15" t="s">
        <v>18</v>
      </c>
      <c r="S88" s="13"/>
      <c r="T88" s="15" t="s">
        <v>18</v>
      </c>
      <c r="U88" s="13"/>
      <c r="V88" s="13"/>
      <c r="AB88" t="str">
        <f t="shared" si="2"/>
        <v/>
      </c>
    </row>
    <row r="89" spans="1:28" x14ac:dyDescent="0.25">
      <c r="A89" s="14" t="s">
        <v>143</v>
      </c>
      <c r="B89" s="13"/>
      <c r="C89" s="7" t="s">
        <v>144</v>
      </c>
      <c r="D89" s="16">
        <v>90148</v>
      </c>
      <c r="E89" s="13"/>
      <c r="F89" s="16">
        <v>410944</v>
      </c>
      <c r="G89" s="13"/>
      <c r="H89" s="16">
        <v>392383</v>
      </c>
      <c r="I89" s="13"/>
      <c r="J89" s="16">
        <v>391479</v>
      </c>
      <c r="K89" s="13"/>
      <c r="L89" s="13"/>
      <c r="M89" s="13"/>
      <c r="N89" s="16">
        <v>47218</v>
      </c>
      <c r="O89" s="13"/>
      <c r="P89" s="16">
        <v>-171244</v>
      </c>
      <c r="Q89" s="13"/>
      <c r="R89" s="16">
        <v>-473324</v>
      </c>
      <c r="S89" s="13"/>
      <c r="T89" s="16">
        <v>-504250</v>
      </c>
      <c r="U89" s="13"/>
      <c r="V89" s="13"/>
      <c r="AB89" t="str">
        <f t="shared" si="2"/>
        <v>&lt;account id="14"&gt;&lt;cells&gt;&lt;cell columnId="1"&gt;90148&lt;/cell&gt;&lt;/cells&gt;&lt;/account&gt;</v>
      </c>
    </row>
    <row r="90" spans="1:28" x14ac:dyDescent="0.25">
      <c r="A90" s="14" t="s">
        <v>145</v>
      </c>
      <c r="B90" s="13"/>
      <c r="C90" s="7" t="s">
        <v>146</v>
      </c>
      <c r="D90" s="16">
        <v>18000</v>
      </c>
      <c r="E90" s="13"/>
      <c r="F90" s="16">
        <v>36428</v>
      </c>
      <c r="G90" s="13"/>
      <c r="H90" s="16">
        <v>54856</v>
      </c>
      <c r="I90" s="13"/>
      <c r="J90" s="16">
        <v>28284</v>
      </c>
      <c r="K90" s="13"/>
      <c r="L90" s="13"/>
      <c r="M90" s="13"/>
      <c r="N90" s="16">
        <v>37713</v>
      </c>
      <c r="O90" s="13"/>
      <c r="P90" s="16">
        <v>4156</v>
      </c>
      <c r="Q90" s="13"/>
      <c r="R90" s="16">
        <v>8510</v>
      </c>
      <c r="S90" s="13"/>
      <c r="T90" s="16">
        <v>12864</v>
      </c>
      <c r="U90" s="13"/>
      <c r="V90" s="13"/>
      <c r="AB90" t="str">
        <f t="shared" si="2"/>
        <v>&lt;account id="15"&gt;&lt;cells&gt;&lt;cell columnId="1"&gt;18000&lt;/cell&gt;&lt;/cells&gt;&lt;/account&gt;</v>
      </c>
    </row>
    <row r="91" spans="1:28" x14ac:dyDescent="0.25">
      <c r="A91" s="13"/>
      <c r="B91" s="13"/>
      <c r="C91" s="4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AB91" t="str">
        <f t="shared" si="2"/>
        <v/>
      </c>
    </row>
    <row r="92" spans="1:28" x14ac:dyDescent="0.25">
      <c r="A92" s="14" t="s">
        <v>147</v>
      </c>
      <c r="B92" s="13"/>
      <c r="C92" s="7" t="s">
        <v>148</v>
      </c>
      <c r="D92" s="15" t="s">
        <v>18</v>
      </c>
      <c r="E92" s="13"/>
      <c r="F92" s="16">
        <v>20000</v>
      </c>
      <c r="G92" s="13"/>
      <c r="H92" s="16">
        <v>20000</v>
      </c>
      <c r="I92" s="13"/>
      <c r="J92" s="16">
        <v>20000</v>
      </c>
      <c r="K92" s="13"/>
      <c r="L92" s="13"/>
      <c r="M92" s="13"/>
      <c r="N92" s="16">
        <v>20000</v>
      </c>
      <c r="O92" s="13"/>
      <c r="P92" s="16">
        <v>17300</v>
      </c>
      <c r="Q92" s="13"/>
      <c r="R92" s="16">
        <v>105485</v>
      </c>
      <c r="S92" s="13"/>
      <c r="T92" s="16">
        <v>22016</v>
      </c>
      <c r="U92" s="13"/>
      <c r="V92" s="13"/>
      <c r="AB92" t="str">
        <f t="shared" si="2"/>
        <v/>
      </c>
    </row>
    <row r="93" spans="1:28" x14ac:dyDescent="0.25">
      <c r="A93" s="14" t="s">
        <v>149</v>
      </c>
      <c r="B93" s="13"/>
      <c r="C93" s="7" t="s">
        <v>150</v>
      </c>
      <c r="D93" s="16">
        <v>0</v>
      </c>
      <c r="E93" s="13"/>
      <c r="F93" s="16">
        <v>20000</v>
      </c>
      <c r="G93" s="13"/>
      <c r="H93" s="16">
        <v>20000</v>
      </c>
      <c r="I93" s="13"/>
      <c r="J93" s="16">
        <v>20000</v>
      </c>
      <c r="K93" s="13"/>
      <c r="L93" s="13"/>
      <c r="M93" s="13"/>
      <c r="N93" s="16">
        <v>20000</v>
      </c>
      <c r="O93" s="13"/>
      <c r="P93" s="16">
        <v>17300</v>
      </c>
      <c r="Q93" s="13"/>
      <c r="R93" s="16">
        <v>105485</v>
      </c>
      <c r="S93" s="13"/>
      <c r="T93" s="16">
        <v>22016</v>
      </c>
      <c r="U93" s="13"/>
      <c r="V93" s="13"/>
      <c r="AB93" t="str">
        <f t="shared" si="2"/>
        <v>&lt;account id="1605"&gt;&lt;cells&gt;&lt;cell columnId="1"&gt;0&lt;/cell&gt;&lt;/cells&gt;&lt;/account&gt;</v>
      </c>
    </row>
    <row r="94" spans="1:28" ht="21" x14ac:dyDescent="0.25">
      <c r="A94" s="14" t="s">
        <v>151</v>
      </c>
      <c r="B94" s="13"/>
      <c r="C94" s="7" t="s">
        <v>152</v>
      </c>
      <c r="D94" s="16">
        <v>0</v>
      </c>
      <c r="E94" s="13"/>
      <c r="F94" s="16">
        <v>0</v>
      </c>
      <c r="G94" s="13"/>
      <c r="H94" s="16">
        <v>0</v>
      </c>
      <c r="I94" s="13"/>
      <c r="J94" s="16">
        <v>0</v>
      </c>
      <c r="K94" s="13"/>
      <c r="L94" s="13"/>
      <c r="M94" s="13"/>
      <c r="N94" s="16">
        <v>0</v>
      </c>
      <c r="O94" s="13"/>
      <c r="P94" s="16">
        <v>0</v>
      </c>
      <c r="Q94" s="13"/>
      <c r="R94" s="16">
        <v>0</v>
      </c>
      <c r="S94" s="13"/>
      <c r="T94" s="16">
        <v>0</v>
      </c>
      <c r="U94" s="13"/>
      <c r="V94" s="13"/>
      <c r="AB94" t="str">
        <f t="shared" si="2"/>
        <v>&lt;account id="168"&gt;&lt;cells&gt;&lt;cell columnId="1"&gt;0&lt;/cell&gt;&lt;/cells&gt;&lt;/account&gt;</v>
      </c>
    </row>
    <row r="95" spans="1:28" x14ac:dyDescent="0.25">
      <c r="A95" s="13"/>
      <c r="B95" s="13"/>
      <c r="C95" s="4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AB95" t="str">
        <f t="shared" si="2"/>
        <v/>
      </c>
    </row>
    <row r="96" spans="1:28" x14ac:dyDescent="0.25">
      <c r="A96" s="14" t="s">
        <v>153</v>
      </c>
      <c r="B96" s="13"/>
      <c r="C96" s="7" t="s">
        <v>154</v>
      </c>
      <c r="D96" s="16">
        <v>2988622</v>
      </c>
      <c r="E96" s="13"/>
      <c r="F96" s="16">
        <v>2216608</v>
      </c>
      <c r="G96" s="13"/>
      <c r="H96" s="16">
        <v>2568662</v>
      </c>
      <c r="I96" s="13"/>
      <c r="J96" s="16">
        <v>2433068</v>
      </c>
      <c r="K96" s="13"/>
      <c r="L96" s="13"/>
      <c r="M96" s="13"/>
      <c r="N96" s="16">
        <v>2690218</v>
      </c>
      <c r="O96" s="13"/>
      <c r="P96" s="16">
        <v>2326198</v>
      </c>
      <c r="Q96" s="13"/>
      <c r="R96" s="16">
        <v>2313148</v>
      </c>
      <c r="S96" s="13"/>
      <c r="T96" s="16">
        <v>2132500</v>
      </c>
      <c r="U96" s="13"/>
      <c r="V96" s="13"/>
      <c r="AB96" t="str">
        <f t="shared" si="2"/>
        <v>&lt;account id="1749"&gt;&lt;cells&gt;&lt;cell columnId="1"&gt;2988622&lt;/cell&gt;&lt;/cells&gt;&lt;/account&gt;</v>
      </c>
    </row>
    <row r="97" spans="1:28" x14ac:dyDescent="0.25">
      <c r="A97" s="14" t="s">
        <v>155</v>
      </c>
      <c r="B97" s="13"/>
      <c r="C97" s="7" t="s">
        <v>156</v>
      </c>
      <c r="D97" s="16">
        <v>230697</v>
      </c>
      <c r="E97" s="13"/>
      <c r="F97" s="16">
        <v>93579</v>
      </c>
      <c r="G97" s="13"/>
      <c r="H97" s="16">
        <v>73915</v>
      </c>
      <c r="I97" s="13"/>
      <c r="J97" s="16">
        <v>1364</v>
      </c>
      <c r="K97" s="13"/>
      <c r="L97" s="13"/>
      <c r="M97" s="13"/>
      <c r="N97" s="15" t="s">
        <v>18</v>
      </c>
      <c r="O97" s="13"/>
      <c r="P97" s="15" t="s">
        <v>18</v>
      </c>
      <c r="Q97" s="13"/>
      <c r="R97" s="16">
        <v>7472</v>
      </c>
      <c r="S97" s="13"/>
      <c r="T97" s="16">
        <v>18512</v>
      </c>
      <c r="U97" s="13"/>
      <c r="V97" s="13"/>
      <c r="AB97" t="str">
        <f t="shared" si="2"/>
        <v>&lt;account id="17"&gt;&lt;cells&gt;&lt;cell columnId="1"&gt;230697&lt;/cell&gt;&lt;/cells&gt;&lt;/account&gt;</v>
      </c>
    </row>
    <row r="98" spans="1:28" x14ac:dyDescent="0.25">
      <c r="A98" s="14" t="s">
        <v>157</v>
      </c>
      <c r="B98" s="13"/>
      <c r="C98" s="7" t="s">
        <v>158</v>
      </c>
      <c r="D98" s="16">
        <v>230697</v>
      </c>
      <c r="E98" s="13"/>
      <c r="F98" s="16">
        <v>93579</v>
      </c>
      <c r="G98" s="13"/>
      <c r="H98" s="16">
        <v>73915</v>
      </c>
      <c r="I98" s="13"/>
      <c r="J98" s="16">
        <v>1364</v>
      </c>
      <c r="K98" s="13"/>
      <c r="L98" s="13"/>
      <c r="M98" s="13"/>
      <c r="N98" s="16">
        <v>0</v>
      </c>
      <c r="O98" s="13"/>
      <c r="P98" s="16">
        <v>0</v>
      </c>
      <c r="Q98" s="13"/>
      <c r="R98" s="16">
        <v>7472</v>
      </c>
      <c r="S98" s="13"/>
      <c r="T98" s="16">
        <v>18512</v>
      </c>
      <c r="U98" s="13"/>
      <c r="V98" s="13"/>
      <c r="AB98" t="str">
        <f t="shared" si="2"/>
        <v>&lt;account id="1704"&gt;&lt;cells&gt;&lt;cell columnId="1"&gt;230697&lt;/cell&gt;&lt;/cells&gt;&lt;/account&gt;</v>
      </c>
    </row>
    <row r="99" spans="1:28" ht="21" x14ac:dyDescent="0.25">
      <c r="A99" s="14" t="s">
        <v>159</v>
      </c>
      <c r="B99" s="13"/>
      <c r="C99" s="7" t="s">
        <v>160</v>
      </c>
      <c r="D99" s="16">
        <v>230697</v>
      </c>
      <c r="E99" s="13"/>
      <c r="F99" s="16">
        <v>93579</v>
      </c>
      <c r="G99" s="13"/>
      <c r="H99" s="16">
        <v>73915</v>
      </c>
      <c r="I99" s="13"/>
      <c r="J99" s="16">
        <v>1364</v>
      </c>
      <c r="K99" s="13"/>
      <c r="L99" s="13"/>
      <c r="M99" s="13"/>
      <c r="N99" s="16">
        <v>0</v>
      </c>
      <c r="O99" s="13"/>
      <c r="P99" s="16">
        <v>0</v>
      </c>
      <c r="Q99" s="13"/>
      <c r="R99" s="16">
        <v>7472</v>
      </c>
      <c r="S99" s="13"/>
      <c r="T99" s="16">
        <v>18512</v>
      </c>
      <c r="U99" s="13"/>
      <c r="V99" s="13"/>
      <c r="AB99" t="str">
        <f t="shared" si="2"/>
        <v>&lt;account id="1723"&gt;&lt;cells&gt;&lt;cell columnId="1"&gt;230697&lt;/cell&gt;&lt;/cells&gt;&lt;/account&gt;</v>
      </c>
    </row>
    <row r="100" spans="1:28" x14ac:dyDescent="0.25">
      <c r="A100" s="14" t="s">
        <v>161</v>
      </c>
      <c r="B100" s="13"/>
      <c r="C100" s="7" t="s">
        <v>162</v>
      </c>
      <c r="D100" s="16">
        <v>0</v>
      </c>
      <c r="E100" s="13"/>
      <c r="F100" s="16">
        <v>0</v>
      </c>
      <c r="G100" s="13"/>
      <c r="H100" s="16">
        <v>0</v>
      </c>
      <c r="I100" s="13"/>
      <c r="J100" s="16">
        <v>0</v>
      </c>
      <c r="K100" s="13"/>
      <c r="L100" s="13"/>
      <c r="M100" s="13"/>
      <c r="N100" s="16">
        <v>0</v>
      </c>
      <c r="O100" s="13"/>
      <c r="P100" s="16">
        <v>0</v>
      </c>
      <c r="Q100" s="13"/>
      <c r="R100" s="16">
        <v>0</v>
      </c>
      <c r="S100" s="13"/>
      <c r="T100" s="16">
        <v>0</v>
      </c>
      <c r="U100" s="13"/>
      <c r="V100" s="13"/>
      <c r="AB100" t="str">
        <f t="shared" si="2"/>
        <v>&lt;account id="1740"&gt;&lt;cells&gt;&lt;cell columnId="1"&gt;0&lt;/cell&gt;&lt;/cells&gt;&lt;/account&gt;</v>
      </c>
    </row>
    <row r="101" spans="1:28" x14ac:dyDescent="0.25">
      <c r="A101" s="14" t="s">
        <v>163</v>
      </c>
      <c r="B101" s="13"/>
      <c r="C101" s="7" t="s">
        <v>164</v>
      </c>
      <c r="D101" s="16">
        <v>0</v>
      </c>
      <c r="E101" s="13"/>
      <c r="F101" s="16">
        <v>0</v>
      </c>
      <c r="G101" s="13"/>
      <c r="H101" s="16">
        <v>0</v>
      </c>
      <c r="I101" s="13"/>
      <c r="J101" s="16">
        <v>0</v>
      </c>
      <c r="K101" s="13"/>
      <c r="L101" s="13"/>
      <c r="M101" s="13"/>
      <c r="N101" s="16">
        <v>0</v>
      </c>
      <c r="O101" s="13"/>
      <c r="P101" s="16">
        <v>0</v>
      </c>
      <c r="Q101" s="13"/>
      <c r="R101" s="16">
        <v>0</v>
      </c>
      <c r="S101" s="13"/>
      <c r="T101" s="16">
        <v>0</v>
      </c>
      <c r="U101" s="13"/>
      <c r="V101" s="13"/>
      <c r="AB101" t="str">
        <f t="shared" si="2"/>
        <v>&lt;account id="175"&gt;&lt;cells&gt;&lt;cell columnId="1"&gt;0&lt;/cell&gt;&lt;/cells&gt;&lt;/account&gt;</v>
      </c>
    </row>
    <row r="102" spans="1:28" ht="21" x14ac:dyDescent="0.25">
      <c r="A102" s="14" t="s">
        <v>165</v>
      </c>
      <c r="B102" s="13"/>
      <c r="C102" s="7" t="s">
        <v>166</v>
      </c>
      <c r="D102" s="16">
        <v>0</v>
      </c>
      <c r="E102" s="13"/>
      <c r="F102" s="16">
        <v>0</v>
      </c>
      <c r="G102" s="13"/>
      <c r="H102" s="16">
        <v>0</v>
      </c>
      <c r="I102" s="13"/>
      <c r="J102" s="16">
        <v>0</v>
      </c>
      <c r="K102" s="13"/>
      <c r="L102" s="13"/>
      <c r="M102" s="13"/>
      <c r="N102" s="16">
        <v>0</v>
      </c>
      <c r="O102" s="13"/>
      <c r="P102" s="16">
        <v>0</v>
      </c>
      <c r="Q102" s="13"/>
      <c r="R102" s="16">
        <v>0</v>
      </c>
      <c r="S102" s="13"/>
      <c r="T102" s="16">
        <v>0</v>
      </c>
      <c r="U102" s="13"/>
      <c r="V102" s="13"/>
      <c r="AB102" t="str">
        <f t="shared" si="2"/>
        <v>&lt;account id="176"&gt;&lt;cells&gt;&lt;cell columnId="1"&gt;0&lt;/cell&gt;&lt;/cells&gt;&lt;/account&gt;</v>
      </c>
    </row>
    <row r="103" spans="1:28" x14ac:dyDescent="0.25">
      <c r="A103" s="14" t="s">
        <v>167</v>
      </c>
      <c r="B103" s="13"/>
      <c r="C103" s="7" t="s">
        <v>168</v>
      </c>
      <c r="D103" s="16">
        <v>0</v>
      </c>
      <c r="E103" s="13"/>
      <c r="F103" s="16">
        <v>0</v>
      </c>
      <c r="G103" s="13"/>
      <c r="H103" s="16">
        <v>0</v>
      </c>
      <c r="I103" s="13"/>
      <c r="J103" s="16">
        <v>0</v>
      </c>
      <c r="K103" s="13"/>
      <c r="L103" s="13"/>
      <c r="M103" s="13"/>
      <c r="N103" s="16">
        <v>0</v>
      </c>
      <c r="O103" s="13"/>
      <c r="P103" s="16">
        <v>0</v>
      </c>
      <c r="Q103" s="13"/>
      <c r="R103" s="16">
        <v>0</v>
      </c>
      <c r="S103" s="13"/>
      <c r="T103" s="16">
        <v>0</v>
      </c>
      <c r="U103" s="13"/>
      <c r="V103" s="13"/>
      <c r="AB103" t="str">
        <f t="shared" si="2"/>
        <v>&lt;account id="179"&gt;&lt;cells&gt;&lt;cell columnId="1"&gt;0&lt;/cell&gt;&lt;/cells&gt;&lt;/account&gt;</v>
      </c>
    </row>
    <row r="104" spans="1:28" x14ac:dyDescent="0.25">
      <c r="A104" s="14" t="s">
        <v>169</v>
      </c>
      <c r="B104" s="13"/>
      <c r="C104" s="7" t="s">
        <v>170</v>
      </c>
      <c r="D104" s="16">
        <v>0</v>
      </c>
      <c r="E104" s="13"/>
      <c r="F104" s="16">
        <v>0</v>
      </c>
      <c r="G104" s="13"/>
      <c r="H104" s="16">
        <v>0</v>
      </c>
      <c r="I104" s="13"/>
      <c r="J104" s="16">
        <v>0</v>
      </c>
      <c r="K104" s="13"/>
      <c r="L104" s="13"/>
      <c r="M104" s="13"/>
      <c r="N104" s="16">
        <v>0</v>
      </c>
      <c r="O104" s="13"/>
      <c r="P104" s="16">
        <v>0</v>
      </c>
      <c r="Q104" s="13"/>
      <c r="R104" s="16">
        <v>0</v>
      </c>
      <c r="S104" s="13"/>
      <c r="T104" s="16">
        <v>0</v>
      </c>
      <c r="U104" s="13"/>
      <c r="V104" s="13"/>
      <c r="AB104" t="str">
        <f t="shared" si="2"/>
        <v>&lt;account id="1790"&gt;&lt;cells&gt;&lt;cell columnId="1"&gt;0&lt;/cell&gt;&lt;/cells&gt;&lt;/account&gt;</v>
      </c>
    </row>
    <row r="105" spans="1:28" ht="21" x14ac:dyDescent="0.25">
      <c r="A105" s="14" t="s">
        <v>171</v>
      </c>
      <c r="B105" s="13"/>
      <c r="C105" s="7" t="s">
        <v>172</v>
      </c>
      <c r="D105" s="16">
        <v>0</v>
      </c>
      <c r="E105" s="13"/>
      <c r="F105" s="16">
        <v>0</v>
      </c>
      <c r="G105" s="13"/>
      <c r="H105" s="16">
        <v>0</v>
      </c>
      <c r="I105" s="13"/>
      <c r="J105" s="16">
        <v>0</v>
      </c>
      <c r="K105" s="13"/>
      <c r="L105" s="13"/>
      <c r="M105" s="13"/>
      <c r="N105" s="16">
        <v>0</v>
      </c>
      <c r="O105" s="13"/>
      <c r="P105" s="16">
        <v>0</v>
      </c>
      <c r="Q105" s="13"/>
      <c r="R105" s="16">
        <v>0</v>
      </c>
      <c r="S105" s="13"/>
      <c r="T105" s="16">
        <v>0</v>
      </c>
      <c r="U105" s="13"/>
      <c r="V105" s="13"/>
      <c r="AB105" t="str">
        <f t="shared" si="2"/>
        <v>&lt;account id="1791"&gt;&lt;cells&gt;&lt;cell columnId="1"&gt;0&lt;/cell&gt;&lt;/cells&gt;&lt;/account&gt;</v>
      </c>
    </row>
    <row r="106" spans="1:28" x14ac:dyDescent="0.25">
      <c r="A106" s="14" t="s">
        <v>173</v>
      </c>
      <c r="B106" s="13"/>
      <c r="C106" s="7" t="s">
        <v>174</v>
      </c>
      <c r="D106" s="16">
        <v>0</v>
      </c>
      <c r="E106" s="13"/>
      <c r="F106" s="16">
        <v>0</v>
      </c>
      <c r="G106" s="13"/>
      <c r="H106" s="16">
        <v>0</v>
      </c>
      <c r="I106" s="13"/>
      <c r="J106" s="16">
        <v>0</v>
      </c>
      <c r="K106" s="13"/>
      <c r="L106" s="13"/>
      <c r="M106" s="13"/>
      <c r="N106" s="16">
        <v>0</v>
      </c>
      <c r="O106" s="13"/>
      <c r="P106" s="16">
        <v>0</v>
      </c>
      <c r="Q106" s="13"/>
      <c r="R106" s="16">
        <v>0</v>
      </c>
      <c r="S106" s="13"/>
      <c r="T106" s="16">
        <v>0</v>
      </c>
      <c r="U106" s="13"/>
      <c r="V106" s="13"/>
      <c r="AB106" t="str">
        <f t="shared" si="2"/>
        <v>&lt;account id="1792"&gt;&lt;cells&gt;&lt;cell columnId="1"&gt;0&lt;/cell&gt;&lt;/cells&gt;&lt;/account&gt;</v>
      </c>
    </row>
    <row r="107" spans="1:28" x14ac:dyDescent="0.25">
      <c r="A107" s="14" t="s">
        <v>175</v>
      </c>
      <c r="B107" s="13"/>
      <c r="C107" s="7" t="s">
        <v>176</v>
      </c>
      <c r="D107" s="16">
        <v>1200308</v>
      </c>
      <c r="E107" s="13"/>
      <c r="F107" s="16">
        <v>687877</v>
      </c>
      <c r="G107" s="13"/>
      <c r="H107" s="16">
        <v>913440</v>
      </c>
      <c r="I107" s="13"/>
      <c r="J107" s="16">
        <v>951252</v>
      </c>
      <c r="K107" s="13"/>
      <c r="L107" s="13"/>
      <c r="M107" s="13"/>
      <c r="N107" s="16">
        <v>1272157</v>
      </c>
      <c r="O107" s="13"/>
      <c r="P107" s="16">
        <v>1110753</v>
      </c>
      <c r="Q107" s="13"/>
      <c r="R107" s="16">
        <v>1258802</v>
      </c>
      <c r="S107" s="13"/>
      <c r="T107" s="16">
        <v>1482538</v>
      </c>
      <c r="U107" s="13"/>
      <c r="V107" s="13"/>
      <c r="AB107" t="str">
        <f t="shared" si="2"/>
        <v>&lt;account id="4248"&gt;&lt;cells&gt;&lt;cell columnId="1"&gt;1200308&lt;/cell&gt;&lt;/cells&gt;&lt;/account&gt;</v>
      </c>
    </row>
    <row r="108" spans="1:28" x14ac:dyDescent="0.25">
      <c r="A108" s="14" t="s">
        <v>177</v>
      </c>
      <c r="B108" s="13"/>
      <c r="C108" s="7" t="s">
        <v>178</v>
      </c>
      <c r="D108" s="16">
        <v>89236</v>
      </c>
      <c r="E108" s="13"/>
      <c r="F108" s="16">
        <v>35905</v>
      </c>
      <c r="G108" s="13"/>
      <c r="H108" s="16">
        <v>22199</v>
      </c>
      <c r="I108" s="13"/>
      <c r="J108" s="16">
        <v>1021</v>
      </c>
      <c r="K108" s="13"/>
      <c r="L108" s="13"/>
      <c r="M108" s="13"/>
      <c r="N108" s="16">
        <v>0</v>
      </c>
      <c r="O108" s="13"/>
      <c r="P108" s="16">
        <v>0</v>
      </c>
      <c r="Q108" s="13"/>
      <c r="R108" s="16">
        <v>10101</v>
      </c>
      <c r="S108" s="13"/>
      <c r="T108" s="16">
        <v>14254</v>
      </c>
      <c r="U108" s="13"/>
      <c r="V108" s="13"/>
      <c r="AB108" t="str">
        <f t="shared" si="2"/>
        <v>&lt;account id="42"&gt;&lt;cells&gt;&lt;cell columnId="1"&gt;89236&lt;/cell&gt;&lt;/cells&gt;&lt;/account&gt;</v>
      </c>
    </row>
    <row r="109" spans="1:28" x14ac:dyDescent="0.25">
      <c r="A109" s="14" t="s">
        <v>179</v>
      </c>
      <c r="B109" s="13"/>
      <c r="C109" s="7" t="s">
        <v>180</v>
      </c>
      <c r="D109" s="16">
        <v>0</v>
      </c>
      <c r="E109" s="13"/>
      <c r="F109" s="16">
        <v>0</v>
      </c>
      <c r="G109" s="13"/>
      <c r="H109" s="16">
        <v>0</v>
      </c>
      <c r="I109" s="13"/>
      <c r="J109" s="16">
        <v>0</v>
      </c>
      <c r="K109" s="13"/>
      <c r="L109" s="13"/>
      <c r="M109" s="13"/>
      <c r="N109" s="16">
        <v>0</v>
      </c>
      <c r="O109" s="13"/>
      <c r="P109" s="16">
        <v>0</v>
      </c>
      <c r="Q109" s="13"/>
      <c r="R109" s="16">
        <v>78300</v>
      </c>
      <c r="S109" s="13"/>
      <c r="T109" s="16">
        <v>565187</v>
      </c>
      <c r="U109" s="13"/>
      <c r="V109" s="13"/>
      <c r="AB109" t="str">
        <f t="shared" si="2"/>
        <v>&lt;account id="43"&gt;&lt;cells&gt;&lt;cell columnId="1"&gt;0&lt;/cell&gt;&lt;/cells&gt;&lt;/account&gt;</v>
      </c>
    </row>
    <row r="110" spans="1:28" ht="21" x14ac:dyDescent="0.25">
      <c r="A110" s="14" t="s">
        <v>181</v>
      </c>
      <c r="B110" s="13"/>
      <c r="C110" s="7" t="s">
        <v>182</v>
      </c>
      <c r="D110" s="16">
        <v>0</v>
      </c>
      <c r="E110" s="13"/>
      <c r="F110" s="16">
        <v>0</v>
      </c>
      <c r="G110" s="13"/>
      <c r="H110" s="16">
        <v>0</v>
      </c>
      <c r="I110" s="13"/>
      <c r="J110" s="16">
        <v>0</v>
      </c>
      <c r="K110" s="13"/>
      <c r="L110" s="13"/>
      <c r="M110" s="13"/>
      <c r="N110" s="16">
        <v>0</v>
      </c>
      <c r="O110" s="13"/>
      <c r="P110" s="16">
        <v>0</v>
      </c>
      <c r="Q110" s="13"/>
      <c r="R110" s="16">
        <v>78300</v>
      </c>
      <c r="S110" s="13"/>
      <c r="T110" s="16">
        <v>565187</v>
      </c>
      <c r="U110" s="13"/>
      <c r="V110" s="13"/>
      <c r="AB110" t="str">
        <f t="shared" si="2"/>
        <v>&lt;account id="4308"&gt;&lt;cells&gt;&lt;cell columnId="1"&gt;0&lt;/cell&gt;&lt;/cells&gt;&lt;/account&gt;</v>
      </c>
    </row>
    <row r="111" spans="1:28" ht="21" x14ac:dyDescent="0.25">
      <c r="A111" s="14" t="s">
        <v>183</v>
      </c>
      <c r="B111" s="13"/>
      <c r="C111" s="7" t="s">
        <v>184</v>
      </c>
      <c r="D111" s="16">
        <v>0</v>
      </c>
      <c r="E111" s="13"/>
      <c r="F111" s="16">
        <v>0</v>
      </c>
      <c r="G111" s="13"/>
      <c r="H111" s="16">
        <v>0</v>
      </c>
      <c r="I111" s="13"/>
      <c r="J111" s="16">
        <v>0</v>
      </c>
      <c r="K111" s="13"/>
      <c r="L111" s="13"/>
      <c r="M111" s="13"/>
      <c r="N111" s="16">
        <v>0</v>
      </c>
      <c r="O111" s="13"/>
      <c r="P111" s="16">
        <v>0</v>
      </c>
      <c r="Q111" s="13"/>
      <c r="R111" s="16">
        <v>0</v>
      </c>
      <c r="S111" s="13"/>
      <c r="T111" s="16">
        <v>0</v>
      </c>
      <c r="U111" s="13"/>
      <c r="V111" s="13"/>
      <c r="AB111" t="str">
        <f t="shared" si="2"/>
        <v>&lt;account id="439"&gt;&lt;cells&gt;&lt;cell columnId="1"&gt;0&lt;/cell&gt;&lt;/cells&gt;&lt;/account&gt;</v>
      </c>
    </row>
    <row r="112" spans="1:28" x14ac:dyDescent="0.25">
      <c r="A112" s="14" t="s">
        <v>185</v>
      </c>
      <c r="B112" s="13"/>
      <c r="C112" s="7" t="s">
        <v>186</v>
      </c>
      <c r="D112" s="16">
        <v>660755</v>
      </c>
      <c r="E112" s="13"/>
      <c r="F112" s="16">
        <v>266959</v>
      </c>
      <c r="G112" s="13"/>
      <c r="H112" s="16">
        <v>462644</v>
      </c>
      <c r="I112" s="13"/>
      <c r="J112" s="16">
        <v>418075</v>
      </c>
      <c r="K112" s="13"/>
      <c r="L112" s="13"/>
      <c r="M112" s="13"/>
      <c r="N112" s="16">
        <v>713821</v>
      </c>
      <c r="O112" s="13"/>
      <c r="P112" s="16">
        <v>584222</v>
      </c>
      <c r="Q112" s="13"/>
      <c r="R112" s="16">
        <v>508022</v>
      </c>
      <c r="S112" s="13"/>
      <c r="T112" s="16">
        <v>321599</v>
      </c>
      <c r="U112" s="13"/>
      <c r="V112" s="13"/>
      <c r="AB112" t="str">
        <f t="shared" si="2"/>
        <v>&lt;account id="44"&gt;&lt;cells&gt;&lt;cell columnId="1"&gt;660755&lt;/cell&gt;&lt;/cells&gt;&lt;/account&gt;</v>
      </c>
    </row>
    <row r="113" spans="1:28" x14ac:dyDescent="0.25">
      <c r="A113" s="14" t="s">
        <v>187</v>
      </c>
      <c r="B113" s="13"/>
      <c r="C113" s="7" t="s">
        <v>188</v>
      </c>
      <c r="D113" s="16">
        <v>660755</v>
      </c>
      <c r="E113" s="13"/>
      <c r="F113" s="16">
        <v>266959</v>
      </c>
      <c r="G113" s="13"/>
      <c r="H113" s="16">
        <v>462644</v>
      </c>
      <c r="I113" s="13"/>
      <c r="J113" s="16">
        <v>418075</v>
      </c>
      <c r="K113" s="13"/>
      <c r="L113" s="13"/>
      <c r="M113" s="13"/>
      <c r="N113" s="16">
        <v>713821</v>
      </c>
      <c r="O113" s="13"/>
      <c r="P113" s="16">
        <v>584222</v>
      </c>
      <c r="Q113" s="13"/>
      <c r="R113" s="16">
        <v>508022</v>
      </c>
      <c r="S113" s="13"/>
      <c r="T113" s="16">
        <v>321599</v>
      </c>
      <c r="U113" s="13"/>
      <c r="V113" s="13"/>
      <c r="AB113" t="str">
        <f t="shared" si="2"/>
        <v>&lt;account id="4404"&gt;&lt;cells&gt;&lt;cell columnId="1"&gt;660755&lt;/cell&gt;&lt;/cells&gt;&lt;/account&gt;</v>
      </c>
    </row>
    <row r="114" spans="1:28" x14ac:dyDescent="0.25">
      <c r="A114" s="14" t="s">
        <v>189</v>
      </c>
      <c r="B114" s="13"/>
      <c r="C114" s="7" t="s">
        <v>190</v>
      </c>
      <c r="D114" s="16">
        <v>0</v>
      </c>
      <c r="E114" s="13"/>
      <c r="F114" s="16">
        <v>0</v>
      </c>
      <c r="G114" s="13"/>
      <c r="H114" s="16">
        <v>0</v>
      </c>
      <c r="I114" s="13"/>
      <c r="J114" s="16">
        <v>0</v>
      </c>
      <c r="K114" s="13"/>
      <c r="L114" s="13"/>
      <c r="M114" s="13"/>
      <c r="N114" s="16">
        <v>0</v>
      </c>
      <c r="O114" s="13"/>
      <c r="P114" s="16">
        <v>0</v>
      </c>
      <c r="Q114" s="13"/>
      <c r="R114" s="16">
        <v>0</v>
      </c>
      <c r="S114" s="13"/>
      <c r="T114" s="16">
        <v>0</v>
      </c>
      <c r="U114" s="13"/>
      <c r="V114" s="13"/>
      <c r="AB114" t="str">
        <f t="shared" si="2"/>
        <v>&lt;account id="441"&gt;&lt;cells&gt;&lt;cell columnId="1"&gt;0&lt;/cell&gt;&lt;/cells&gt;&lt;/account&gt;</v>
      </c>
    </row>
    <row r="115" spans="1:28" ht="21" x14ac:dyDescent="0.25">
      <c r="A115" s="14" t="s">
        <v>191</v>
      </c>
      <c r="B115" s="13"/>
      <c r="C115" s="7" t="s">
        <v>192</v>
      </c>
      <c r="D115" s="16">
        <v>0</v>
      </c>
      <c r="E115" s="13"/>
      <c r="F115" s="16">
        <v>0</v>
      </c>
      <c r="G115" s="13"/>
      <c r="H115" s="16">
        <v>0</v>
      </c>
      <c r="I115" s="13"/>
      <c r="J115" s="16">
        <v>0</v>
      </c>
      <c r="K115" s="13"/>
      <c r="L115" s="13"/>
      <c r="M115" s="13"/>
      <c r="N115" s="16">
        <v>0</v>
      </c>
      <c r="O115" s="13"/>
      <c r="P115" s="16">
        <v>0</v>
      </c>
      <c r="Q115" s="13"/>
      <c r="R115" s="16">
        <v>0</v>
      </c>
      <c r="S115" s="13"/>
      <c r="T115" s="16">
        <v>0</v>
      </c>
      <c r="U115" s="13"/>
      <c r="V115" s="13"/>
      <c r="AB115" t="str">
        <f t="shared" si="2"/>
        <v>&lt;account id="46"&gt;&lt;cells&gt;&lt;cell columnId="1"&gt;0&lt;/cell&gt;&lt;/cells&gt;&lt;/account&gt;</v>
      </c>
    </row>
    <row r="116" spans="1:28" ht="21" x14ac:dyDescent="0.25">
      <c r="A116" s="14" t="s">
        <v>193</v>
      </c>
      <c r="B116" s="13"/>
      <c r="C116" s="7" t="s">
        <v>194</v>
      </c>
      <c r="D116" s="16">
        <v>399662</v>
      </c>
      <c r="E116" s="13"/>
      <c r="F116" s="16">
        <v>339363</v>
      </c>
      <c r="G116" s="13"/>
      <c r="H116" s="16">
        <v>389002</v>
      </c>
      <c r="I116" s="13"/>
      <c r="J116" s="16">
        <v>510668</v>
      </c>
      <c r="K116" s="13"/>
      <c r="L116" s="13"/>
      <c r="M116" s="13"/>
      <c r="N116" s="16">
        <v>489066</v>
      </c>
      <c r="O116" s="13"/>
      <c r="P116" s="16">
        <v>485223</v>
      </c>
      <c r="Q116" s="13"/>
      <c r="R116" s="16">
        <v>626652</v>
      </c>
      <c r="S116" s="13"/>
      <c r="T116" s="16">
        <v>545771</v>
      </c>
      <c r="U116" s="13"/>
      <c r="V116" s="13"/>
      <c r="AB116" t="str">
        <f t="shared" si="2"/>
        <v>&lt;account id="45"&gt;&lt;cells&gt;&lt;cell columnId="1"&gt;399662&lt;/cell&gt;&lt;/cells&gt;&lt;/account&gt;</v>
      </c>
    </row>
    <row r="117" spans="1:28" x14ac:dyDescent="0.25">
      <c r="A117" s="14" t="s">
        <v>195</v>
      </c>
      <c r="B117" s="13"/>
      <c r="C117" s="7" t="s">
        <v>196</v>
      </c>
      <c r="D117" s="16">
        <v>93008</v>
      </c>
      <c r="E117" s="13"/>
      <c r="F117" s="16">
        <v>63803</v>
      </c>
      <c r="G117" s="13"/>
      <c r="H117" s="16">
        <v>71598</v>
      </c>
      <c r="I117" s="13"/>
      <c r="J117" s="16">
        <v>77013</v>
      </c>
      <c r="K117" s="13"/>
      <c r="L117" s="13"/>
      <c r="M117" s="13"/>
      <c r="N117" s="16">
        <v>79561</v>
      </c>
      <c r="O117" s="13"/>
      <c r="P117" s="16">
        <v>47325</v>
      </c>
      <c r="Q117" s="13"/>
      <c r="R117" s="16">
        <v>335344</v>
      </c>
      <c r="S117" s="13"/>
      <c r="T117" s="16">
        <v>212979</v>
      </c>
      <c r="U117" s="13"/>
      <c r="V117" s="13"/>
      <c r="AB117" t="str">
        <f t="shared" si="2"/>
        <v>&lt;account id="4503"&gt;&lt;cells&gt;&lt;cell columnId="1"&gt;93008&lt;/cell&gt;&lt;/cells&gt;&lt;/account&gt;</v>
      </c>
    </row>
    <row r="118" spans="1:28" ht="21" x14ac:dyDescent="0.25">
      <c r="A118" s="14" t="s">
        <v>197</v>
      </c>
      <c r="B118" s="13"/>
      <c r="C118" s="7" t="s">
        <v>198</v>
      </c>
      <c r="D118" s="16">
        <v>306654</v>
      </c>
      <c r="E118" s="13"/>
      <c r="F118" s="16">
        <v>275560</v>
      </c>
      <c r="G118" s="13"/>
      <c r="H118" s="16">
        <v>317404</v>
      </c>
      <c r="I118" s="13"/>
      <c r="J118" s="16">
        <v>433655</v>
      </c>
      <c r="K118" s="13"/>
      <c r="L118" s="13"/>
      <c r="M118" s="13"/>
      <c r="N118" s="16">
        <v>409505</v>
      </c>
      <c r="O118" s="13"/>
      <c r="P118" s="16">
        <v>437898</v>
      </c>
      <c r="Q118" s="13"/>
      <c r="R118" s="16">
        <v>291308</v>
      </c>
      <c r="S118" s="13"/>
      <c r="T118" s="16">
        <v>332792</v>
      </c>
      <c r="U118" s="13"/>
      <c r="V118" s="13"/>
      <c r="AB118" t="str">
        <f t="shared" si="2"/>
        <v>&lt;account id="4549"&gt;&lt;cells&gt;&lt;cell columnId="1"&gt;306654&lt;/cell&gt;&lt;/cells&gt;&lt;/account&gt;</v>
      </c>
    </row>
    <row r="119" spans="1:28" x14ac:dyDescent="0.25">
      <c r="A119" s="14" t="s">
        <v>199</v>
      </c>
      <c r="B119" s="13"/>
      <c r="C119" s="7" t="s">
        <v>168</v>
      </c>
      <c r="D119" s="16">
        <v>50655</v>
      </c>
      <c r="E119" s="13"/>
      <c r="F119" s="16">
        <v>45650</v>
      </c>
      <c r="G119" s="13"/>
      <c r="H119" s="16">
        <v>39595</v>
      </c>
      <c r="I119" s="13"/>
      <c r="J119" s="16">
        <v>21488</v>
      </c>
      <c r="K119" s="13"/>
      <c r="L119" s="13"/>
      <c r="M119" s="13"/>
      <c r="N119" s="16">
        <v>69270</v>
      </c>
      <c r="O119" s="13"/>
      <c r="P119" s="16">
        <v>41308</v>
      </c>
      <c r="Q119" s="13"/>
      <c r="R119" s="16">
        <v>35727</v>
      </c>
      <c r="S119" s="13"/>
      <c r="T119" s="16">
        <v>35727</v>
      </c>
      <c r="U119" s="13"/>
      <c r="V119" s="13"/>
      <c r="AB119" t="str">
        <f t="shared" si="2"/>
        <v>&lt;account id="48"&gt;&lt;cells&gt;&lt;cell columnId="1"&gt;50655&lt;/cell&gt;&lt;/cells&gt;&lt;/account&gt;</v>
      </c>
    </row>
    <row r="120" spans="1:28" ht="21" x14ac:dyDescent="0.25">
      <c r="A120" s="14" t="s">
        <v>200</v>
      </c>
      <c r="B120" s="13"/>
      <c r="C120" s="7" t="s">
        <v>201</v>
      </c>
      <c r="D120" s="16">
        <v>0</v>
      </c>
      <c r="E120" s="13"/>
      <c r="F120" s="16">
        <v>0</v>
      </c>
      <c r="G120" s="13"/>
      <c r="H120" s="16">
        <v>0</v>
      </c>
      <c r="I120" s="13"/>
      <c r="J120" s="16">
        <v>0</v>
      </c>
      <c r="K120" s="13"/>
      <c r="L120" s="13"/>
      <c r="M120" s="13"/>
      <c r="N120" s="16">
        <v>0</v>
      </c>
      <c r="O120" s="13"/>
      <c r="P120" s="16">
        <v>0</v>
      </c>
      <c r="Q120" s="13"/>
      <c r="R120" s="16">
        <v>0</v>
      </c>
      <c r="S120" s="13"/>
      <c r="T120" s="16">
        <v>0</v>
      </c>
      <c r="U120" s="13"/>
      <c r="V120" s="13"/>
      <c r="AB120" t="str">
        <f t="shared" si="2"/>
        <v>&lt;account id="4808"&gt;&lt;cells&gt;&lt;cell columnId="1"&gt;0&lt;/cell&gt;&lt;/cells&gt;&lt;/account&gt;</v>
      </c>
    </row>
    <row r="121" spans="1:28" x14ac:dyDescent="0.25">
      <c r="A121" s="14" t="s">
        <v>202</v>
      </c>
      <c r="B121" s="13"/>
      <c r="C121" s="7" t="s">
        <v>203</v>
      </c>
      <c r="D121" s="16">
        <v>0</v>
      </c>
      <c r="E121" s="13"/>
      <c r="F121" s="16">
        <v>45650</v>
      </c>
      <c r="G121" s="13"/>
      <c r="H121" s="16">
        <v>39595</v>
      </c>
      <c r="I121" s="13"/>
      <c r="J121" s="16">
        <v>21488</v>
      </c>
      <c r="K121" s="13"/>
      <c r="L121" s="13"/>
      <c r="M121" s="13"/>
      <c r="N121" s="16">
        <v>69270</v>
      </c>
      <c r="O121" s="13"/>
      <c r="P121" s="16">
        <v>0</v>
      </c>
      <c r="Q121" s="13"/>
      <c r="R121" s="16">
        <v>0</v>
      </c>
      <c r="S121" s="13"/>
      <c r="T121" s="16">
        <v>0</v>
      </c>
      <c r="U121" s="13"/>
      <c r="V121" s="13"/>
      <c r="AB121" t="str">
        <f t="shared" si="2"/>
        <v>&lt;account id="4890"&gt;&lt;cells&gt;&lt;cell columnId="1"&gt;0&lt;/cell&gt;&lt;/cells&gt;&lt;/account&gt;</v>
      </c>
    </row>
    <row r="122" spans="1:28" ht="21" x14ac:dyDescent="0.25">
      <c r="A122" s="14" t="s">
        <v>204</v>
      </c>
      <c r="B122" s="13"/>
      <c r="C122" s="7" t="s">
        <v>205</v>
      </c>
      <c r="D122" s="16">
        <v>50655</v>
      </c>
      <c r="E122" s="13"/>
      <c r="F122" s="16">
        <v>0</v>
      </c>
      <c r="G122" s="13"/>
      <c r="H122" s="16">
        <v>0</v>
      </c>
      <c r="I122" s="13"/>
      <c r="J122" s="16">
        <v>0</v>
      </c>
      <c r="K122" s="13"/>
      <c r="L122" s="13"/>
      <c r="M122" s="13"/>
      <c r="N122" s="16">
        <v>0</v>
      </c>
      <c r="O122" s="13"/>
      <c r="P122" s="16">
        <v>41308</v>
      </c>
      <c r="Q122" s="13"/>
      <c r="R122" s="16">
        <v>35727</v>
      </c>
      <c r="S122" s="13"/>
      <c r="T122" s="16">
        <v>35727</v>
      </c>
      <c r="U122" s="13"/>
      <c r="V122" s="13"/>
      <c r="AB122" t="str">
        <f t="shared" si="2"/>
        <v>&lt;account id="4891"&gt;&lt;cells&gt;&lt;cell columnId="1"&gt;50655&lt;/cell&gt;&lt;/cells&gt;&lt;/account&gt;</v>
      </c>
    </row>
    <row r="123" spans="1:28" x14ac:dyDescent="0.25">
      <c r="A123" s="14" t="s">
        <v>206</v>
      </c>
      <c r="B123" s="13"/>
      <c r="C123" s="7" t="s">
        <v>127</v>
      </c>
      <c r="D123" s="16">
        <v>1557617</v>
      </c>
      <c r="E123" s="13"/>
      <c r="F123" s="16">
        <v>1435152</v>
      </c>
      <c r="G123" s="13"/>
      <c r="H123" s="16">
        <v>1581307</v>
      </c>
      <c r="I123" s="13"/>
      <c r="J123" s="16">
        <v>1480452</v>
      </c>
      <c r="K123" s="13"/>
      <c r="L123" s="13"/>
      <c r="M123" s="13"/>
      <c r="N123" s="16">
        <v>1418061</v>
      </c>
      <c r="O123" s="13"/>
      <c r="P123" s="16">
        <v>1215445</v>
      </c>
      <c r="Q123" s="13"/>
      <c r="R123" s="16">
        <v>1046874</v>
      </c>
      <c r="S123" s="13"/>
      <c r="T123" s="16">
        <v>631450</v>
      </c>
      <c r="U123" s="13"/>
      <c r="V123" s="13"/>
      <c r="AB123" t="str">
        <f t="shared" si="2"/>
        <v>&lt;account id="4923"&gt;&lt;cells&gt;&lt;cell columnId="1"&gt;1557617&lt;/cell&gt;&lt;/cells&gt;&lt;/account&gt;</v>
      </c>
    </row>
    <row r="124" spans="1:28" x14ac:dyDescent="0.25">
      <c r="A124" s="13"/>
      <c r="B124" s="13"/>
      <c r="C124" s="4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AB124" t="str">
        <f t="shared" si="2"/>
        <v/>
      </c>
    </row>
    <row r="125" spans="1:28" x14ac:dyDescent="0.25">
      <c r="A125" s="14" t="s">
        <v>207</v>
      </c>
      <c r="B125" s="13"/>
      <c r="C125" s="7" t="s">
        <v>208</v>
      </c>
      <c r="D125" s="16">
        <v>2703572</v>
      </c>
      <c r="E125" s="13"/>
      <c r="F125" s="16">
        <v>2290782</v>
      </c>
      <c r="G125" s="13"/>
      <c r="H125" s="16">
        <v>2642703</v>
      </c>
      <c r="I125" s="13"/>
      <c r="J125" s="16">
        <v>2479633</v>
      </c>
      <c r="K125" s="13"/>
      <c r="L125" s="13"/>
      <c r="M125" s="13"/>
      <c r="N125" s="16">
        <v>2401951</v>
      </c>
      <c r="O125" s="13"/>
      <c r="P125" s="16">
        <v>1783212</v>
      </c>
      <c r="Q125" s="13"/>
      <c r="R125" s="16">
        <v>1560621</v>
      </c>
      <c r="S125" s="13"/>
      <c r="T125" s="16">
        <v>1269932</v>
      </c>
      <c r="U125" s="13"/>
      <c r="V125" s="13"/>
      <c r="AB125" t="str">
        <f t="shared" si="2"/>
        <v>&lt;account id="1049"&gt;&lt;cells&gt;&lt;cell columnId="1"&gt;2703572&lt;/cell&gt;&lt;/cells&gt;&lt;/account&gt;</v>
      </c>
    </row>
    <row r="126" spans="1:28" x14ac:dyDescent="0.25">
      <c r="A126" s="13"/>
      <c r="B126" s="13"/>
      <c r="C126" s="4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AB126" t="str">
        <f t="shared" si="2"/>
        <v/>
      </c>
    </row>
    <row r="127" spans="1:28" x14ac:dyDescent="0.25">
      <c r="A127" s="14" t="s">
        <v>209</v>
      </c>
      <c r="B127" s="13"/>
      <c r="C127" s="7" t="s">
        <v>210</v>
      </c>
      <c r="D127" s="15" t="s">
        <v>18</v>
      </c>
      <c r="E127" s="13"/>
      <c r="F127" s="15" t="s">
        <v>18</v>
      </c>
      <c r="G127" s="13"/>
      <c r="H127" s="15" t="s">
        <v>18</v>
      </c>
      <c r="I127" s="13"/>
      <c r="J127" s="15" t="s">
        <v>18</v>
      </c>
      <c r="K127" s="13"/>
      <c r="L127" s="13"/>
      <c r="M127" s="13"/>
      <c r="N127" s="15" t="s">
        <v>18</v>
      </c>
      <c r="O127" s="13"/>
      <c r="P127" s="15" t="s">
        <v>18</v>
      </c>
      <c r="Q127" s="13"/>
      <c r="R127" s="15" t="s">
        <v>18</v>
      </c>
      <c r="S127" s="13"/>
      <c r="T127" s="15" t="s">
        <v>18</v>
      </c>
      <c r="U127" s="13"/>
      <c r="V127" s="13"/>
      <c r="AB127" t="str">
        <f t="shared" si="2"/>
        <v/>
      </c>
    </row>
    <row r="128" spans="1:28" x14ac:dyDescent="0.25">
      <c r="A128" s="14" t="s">
        <v>211</v>
      </c>
      <c r="B128" s="13"/>
      <c r="C128" s="7" t="s">
        <v>212</v>
      </c>
      <c r="D128" s="12">
        <v>56</v>
      </c>
      <c r="E128" s="13"/>
      <c r="F128" s="12">
        <v>50</v>
      </c>
      <c r="G128" s="13"/>
      <c r="H128" s="12">
        <v>49</v>
      </c>
      <c r="I128" s="13"/>
      <c r="J128" s="12">
        <v>48</v>
      </c>
      <c r="K128" s="13"/>
      <c r="L128" s="13"/>
      <c r="M128" s="13"/>
      <c r="N128" s="12">
        <v>54</v>
      </c>
      <c r="O128" s="13"/>
      <c r="P128" s="12">
        <v>49</v>
      </c>
      <c r="Q128" s="13"/>
      <c r="R128" s="12">
        <v>44</v>
      </c>
      <c r="S128" s="13"/>
      <c r="T128" s="12">
        <v>53</v>
      </c>
      <c r="U128" s="13"/>
      <c r="V128" s="13"/>
      <c r="AB128" t="str">
        <f t="shared" si="2"/>
        <v>&lt;account id="9087"&gt;&lt;cells&gt;&lt;cell columnId="1"&gt;56&lt;/cell&gt;&lt;/cells&gt;&lt;/account&gt;</v>
      </c>
    </row>
    <row r="129" spans="1:28" x14ac:dyDescent="0.25">
      <c r="A129" s="13"/>
      <c r="B129" s="13"/>
      <c r="C129" s="4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AB129" t="str">
        <f t="shared" si="2"/>
        <v/>
      </c>
    </row>
    <row r="130" spans="1:28" x14ac:dyDescent="0.25">
      <c r="V130" s="1"/>
    </row>
    <row r="131" spans="1:28" x14ac:dyDescent="0.25">
      <c r="V131" s="1"/>
      <c r="AB131" t="s">
        <v>58</v>
      </c>
    </row>
    <row r="132" spans="1:28" x14ac:dyDescent="0.25">
      <c r="V132" s="1"/>
    </row>
  </sheetData>
  <mergeCells count="1045">
    <mergeCell ref="B1:K1"/>
    <mergeCell ref="L1:U1"/>
    <mergeCell ref="A8:J8"/>
    <mergeCell ref="U8:U10"/>
    <mergeCell ref="A9:T9"/>
    <mergeCell ref="A10:J10"/>
    <mergeCell ref="D17:E17"/>
    <mergeCell ref="H14:I14"/>
    <mergeCell ref="J14:L14"/>
    <mergeCell ref="S11:S12"/>
    <mergeCell ref="T11:U11"/>
    <mergeCell ref="K12:L12"/>
    <mergeCell ref="T12:U12"/>
    <mergeCell ref="A13:B13"/>
    <mergeCell ref="D13:E13"/>
    <mergeCell ref="F13:G13"/>
    <mergeCell ref="H13:I13"/>
    <mergeCell ref="J13:L13"/>
    <mergeCell ref="M13:N13"/>
    <mergeCell ref="O13:P13"/>
    <mergeCell ref="Q13:R13"/>
    <mergeCell ref="S13:U13"/>
    <mergeCell ref="J11:J12"/>
    <mergeCell ref="K11:L11"/>
    <mergeCell ref="M11:M12"/>
    <mergeCell ref="O11:O12"/>
    <mergeCell ref="Q11:Q12"/>
    <mergeCell ref="A11:B12"/>
    <mergeCell ref="C11:C12"/>
    <mergeCell ref="D11:D12"/>
    <mergeCell ref="F11:F12"/>
    <mergeCell ref="H11:H12"/>
    <mergeCell ref="M16:N16"/>
    <mergeCell ref="O16:P16"/>
    <mergeCell ref="Q16:R16"/>
    <mergeCell ref="S16:U16"/>
    <mergeCell ref="F17:G17"/>
    <mergeCell ref="H17:I17"/>
    <mergeCell ref="J17:L17"/>
    <mergeCell ref="M17:N17"/>
    <mergeCell ref="O17:P17"/>
    <mergeCell ref="Q17:R17"/>
    <mergeCell ref="S17:U17"/>
    <mergeCell ref="A16:B16"/>
    <mergeCell ref="D16:E16"/>
    <mergeCell ref="F16:G16"/>
    <mergeCell ref="H16:I16"/>
    <mergeCell ref="J16:L16"/>
    <mergeCell ref="M14:N14"/>
    <mergeCell ref="O14:P14"/>
    <mergeCell ref="Q14:R14"/>
    <mergeCell ref="S14:U14"/>
    <mergeCell ref="A15:B15"/>
    <mergeCell ref="D15:E15"/>
    <mergeCell ref="F15:G15"/>
    <mergeCell ref="H15:I15"/>
    <mergeCell ref="J15:L15"/>
    <mergeCell ref="M15:N15"/>
    <mergeCell ref="O15:P15"/>
    <mergeCell ref="Q15:R15"/>
    <mergeCell ref="S15:U15"/>
    <mergeCell ref="A14:B14"/>
    <mergeCell ref="D14:E14"/>
    <mergeCell ref="F14:G14"/>
    <mergeCell ref="M18:N18"/>
    <mergeCell ref="O18:P18"/>
    <mergeCell ref="Q18:R18"/>
    <mergeCell ref="S18:U18"/>
    <mergeCell ref="A19:B19"/>
    <mergeCell ref="D19:E19"/>
    <mergeCell ref="F19:G19"/>
    <mergeCell ref="H19:I19"/>
    <mergeCell ref="J19:L19"/>
    <mergeCell ref="M19:N19"/>
    <mergeCell ref="O19:P19"/>
    <mergeCell ref="Q19:R19"/>
    <mergeCell ref="S19:U19"/>
    <mergeCell ref="A18:B18"/>
    <mergeCell ref="D18:E18"/>
    <mergeCell ref="F18:G18"/>
    <mergeCell ref="H18:I18"/>
    <mergeCell ref="J18:L18"/>
    <mergeCell ref="M20:N20"/>
    <mergeCell ref="O20:P20"/>
    <mergeCell ref="Q20:R20"/>
    <mergeCell ref="S20:U20"/>
    <mergeCell ref="A21:B21"/>
    <mergeCell ref="D21:E21"/>
    <mergeCell ref="F21:G21"/>
    <mergeCell ref="H21:I21"/>
    <mergeCell ref="J21:L21"/>
    <mergeCell ref="M21:N21"/>
    <mergeCell ref="O21:P21"/>
    <mergeCell ref="Q21:R21"/>
    <mergeCell ref="S21:U21"/>
    <mergeCell ref="A20:B20"/>
    <mergeCell ref="D20:E20"/>
    <mergeCell ref="F20:G20"/>
    <mergeCell ref="H20:I20"/>
    <mergeCell ref="J20:L20"/>
    <mergeCell ref="M22:N22"/>
    <mergeCell ref="O22:P22"/>
    <mergeCell ref="Q22:R22"/>
    <mergeCell ref="S22:U22"/>
    <mergeCell ref="A23:B23"/>
    <mergeCell ref="D23:E23"/>
    <mergeCell ref="F23:G23"/>
    <mergeCell ref="H23:I23"/>
    <mergeCell ref="J23:L23"/>
    <mergeCell ref="M23:N23"/>
    <mergeCell ref="O23:P23"/>
    <mergeCell ref="Q23:R23"/>
    <mergeCell ref="S23:U23"/>
    <mergeCell ref="A22:B22"/>
    <mergeCell ref="D22:E22"/>
    <mergeCell ref="F22:G22"/>
    <mergeCell ref="H22:I22"/>
    <mergeCell ref="J22:L22"/>
    <mergeCell ref="M24:N24"/>
    <mergeCell ref="O24:P24"/>
    <mergeCell ref="Q24:R24"/>
    <mergeCell ref="S24:U24"/>
    <mergeCell ref="A25:B25"/>
    <mergeCell ref="D25:E25"/>
    <mergeCell ref="F25:G25"/>
    <mergeCell ref="H25:I25"/>
    <mergeCell ref="J25:L25"/>
    <mergeCell ref="M25:N25"/>
    <mergeCell ref="O25:P25"/>
    <mergeCell ref="Q25:R25"/>
    <mergeCell ref="S25:U25"/>
    <mergeCell ref="A24:B24"/>
    <mergeCell ref="D24:E24"/>
    <mergeCell ref="F24:G24"/>
    <mergeCell ref="H24:I24"/>
    <mergeCell ref="J24:L24"/>
    <mergeCell ref="M26:N26"/>
    <mergeCell ref="O26:P26"/>
    <mergeCell ref="Q26:R26"/>
    <mergeCell ref="S26:U26"/>
    <mergeCell ref="A27:B27"/>
    <mergeCell ref="D27:E27"/>
    <mergeCell ref="F27:G27"/>
    <mergeCell ref="H27:I27"/>
    <mergeCell ref="J27:L27"/>
    <mergeCell ref="M27:N27"/>
    <mergeCell ref="O27:P27"/>
    <mergeCell ref="Q27:R27"/>
    <mergeCell ref="S27:U27"/>
    <mergeCell ref="A26:B26"/>
    <mergeCell ref="D26:E26"/>
    <mergeCell ref="F26:G26"/>
    <mergeCell ref="H26:I26"/>
    <mergeCell ref="J26:L26"/>
    <mergeCell ref="M28:N28"/>
    <mergeCell ref="O28:P28"/>
    <mergeCell ref="Q28:R28"/>
    <mergeCell ref="S28:U28"/>
    <mergeCell ref="A29:B29"/>
    <mergeCell ref="D29:E29"/>
    <mergeCell ref="F29:G29"/>
    <mergeCell ref="H29:I29"/>
    <mergeCell ref="J29:L29"/>
    <mergeCell ref="M29:N29"/>
    <mergeCell ref="O29:P29"/>
    <mergeCell ref="Q29:R29"/>
    <mergeCell ref="S29:U29"/>
    <mergeCell ref="A28:B28"/>
    <mergeCell ref="D28:E28"/>
    <mergeCell ref="F28:G28"/>
    <mergeCell ref="H28:I28"/>
    <mergeCell ref="J28:L28"/>
    <mergeCell ref="M30:N30"/>
    <mergeCell ref="O30:P30"/>
    <mergeCell ref="Q30:R30"/>
    <mergeCell ref="S30:U30"/>
    <mergeCell ref="A31:B31"/>
    <mergeCell ref="D31:E31"/>
    <mergeCell ref="F31:G31"/>
    <mergeCell ref="H31:I31"/>
    <mergeCell ref="J31:L31"/>
    <mergeCell ref="M31:N31"/>
    <mergeCell ref="O31:P31"/>
    <mergeCell ref="Q31:R31"/>
    <mergeCell ref="S31:U31"/>
    <mergeCell ref="A30:B30"/>
    <mergeCell ref="D30:E30"/>
    <mergeCell ref="F30:G30"/>
    <mergeCell ref="H30:I30"/>
    <mergeCell ref="J30:L30"/>
    <mergeCell ref="M32:N32"/>
    <mergeCell ref="O32:P32"/>
    <mergeCell ref="Q32:R32"/>
    <mergeCell ref="S32:U32"/>
    <mergeCell ref="A33:B33"/>
    <mergeCell ref="D33:E33"/>
    <mergeCell ref="F33:G33"/>
    <mergeCell ref="H33:I33"/>
    <mergeCell ref="J33:L33"/>
    <mergeCell ref="M33:N33"/>
    <mergeCell ref="O33:P33"/>
    <mergeCell ref="Q33:R33"/>
    <mergeCell ref="S33:U33"/>
    <mergeCell ref="A32:B32"/>
    <mergeCell ref="D32:E32"/>
    <mergeCell ref="F32:G32"/>
    <mergeCell ref="H32:I32"/>
    <mergeCell ref="J32:L32"/>
    <mergeCell ref="M34:N34"/>
    <mergeCell ref="O34:P34"/>
    <mergeCell ref="Q34:R34"/>
    <mergeCell ref="S34:U34"/>
    <mergeCell ref="A35:B35"/>
    <mergeCell ref="D35:E35"/>
    <mergeCell ref="F35:G35"/>
    <mergeCell ref="H35:I35"/>
    <mergeCell ref="J35:L35"/>
    <mergeCell ref="M35:N35"/>
    <mergeCell ref="O35:P35"/>
    <mergeCell ref="Q35:R35"/>
    <mergeCell ref="S35:U35"/>
    <mergeCell ref="A34:B34"/>
    <mergeCell ref="D34:E34"/>
    <mergeCell ref="F34:G34"/>
    <mergeCell ref="H34:I34"/>
    <mergeCell ref="J34:L34"/>
    <mergeCell ref="K40:M40"/>
    <mergeCell ref="U40:V40"/>
    <mergeCell ref="A41:B41"/>
    <mergeCell ref="D41:E41"/>
    <mergeCell ref="F41:G41"/>
    <mergeCell ref="H41:I41"/>
    <mergeCell ref="J41:M41"/>
    <mergeCell ref="N41:O41"/>
    <mergeCell ref="P41:Q41"/>
    <mergeCell ref="R41:S41"/>
    <mergeCell ref="T41:V41"/>
    <mergeCell ref="A36:K36"/>
    <mergeCell ref="V36:V38"/>
    <mergeCell ref="A37:U37"/>
    <mergeCell ref="A38:K38"/>
    <mergeCell ref="A39:B40"/>
    <mergeCell ref="C39:C40"/>
    <mergeCell ref="D39:D40"/>
    <mergeCell ref="F39:F40"/>
    <mergeCell ref="H39:H40"/>
    <mergeCell ref="J39:J40"/>
    <mergeCell ref="K39:M39"/>
    <mergeCell ref="N39:N40"/>
    <mergeCell ref="P39:P40"/>
    <mergeCell ref="R39:R40"/>
    <mergeCell ref="T39:T40"/>
    <mergeCell ref="U39:V39"/>
    <mergeCell ref="N42:O42"/>
    <mergeCell ref="P42:Q42"/>
    <mergeCell ref="R42:S42"/>
    <mergeCell ref="T42:V42"/>
    <mergeCell ref="A43:B43"/>
    <mergeCell ref="D43:E43"/>
    <mergeCell ref="F43:G43"/>
    <mergeCell ref="H43:I43"/>
    <mergeCell ref="J43:M43"/>
    <mergeCell ref="N43:O43"/>
    <mergeCell ref="P43:Q43"/>
    <mergeCell ref="R43:S43"/>
    <mergeCell ref="T43:V43"/>
    <mergeCell ref="A42:B42"/>
    <mergeCell ref="D42:E42"/>
    <mergeCell ref="F42:G42"/>
    <mergeCell ref="H42:I42"/>
    <mergeCell ref="J42:M42"/>
    <mergeCell ref="N44:O44"/>
    <mergeCell ref="P44:Q44"/>
    <mergeCell ref="R44:S44"/>
    <mergeCell ref="T44:V44"/>
    <mergeCell ref="A45:B45"/>
    <mergeCell ref="D45:E45"/>
    <mergeCell ref="F45:G45"/>
    <mergeCell ref="H45:I45"/>
    <mergeCell ref="J45:M45"/>
    <mergeCell ref="N45:O45"/>
    <mergeCell ref="P45:Q45"/>
    <mergeCell ref="R45:S45"/>
    <mergeCell ref="T45:V45"/>
    <mergeCell ref="A44:B44"/>
    <mergeCell ref="D44:E44"/>
    <mergeCell ref="F44:G44"/>
    <mergeCell ref="H44:I44"/>
    <mergeCell ref="J44:M44"/>
    <mergeCell ref="N46:O46"/>
    <mergeCell ref="P46:Q46"/>
    <mergeCell ref="R46:S46"/>
    <mergeCell ref="T46:V46"/>
    <mergeCell ref="A47:B47"/>
    <mergeCell ref="D47:E47"/>
    <mergeCell ref="F47:G47"/>
    <mergeCell ref="H47:I47"/>
    <mergeCell ref="J47:M47"/>
    <mergeCell ref="N47:O47"/>
    <mergeCell ref="P47:Q47"/>
    <mergeCell ref="R47:S47"/>
    <mergeCell ref="T47:V47"/>
    <mergeCell ref="A46:B46"/>
    <mergeCell ref="D46:E46"/>
    <mergeCell ref="F46:G46"/>
    <mergeCell ref="H46:I46"/>
    <mergeCell ref="J46:M46"/>
    <mergeCell ref="N48:O48"/>
    <mergeCell ref="P48:Q48"/>
    <mergeCell ref="R48:S48"/>
    <mergeCell ref="T48:V48"/>
    <mergeCell ref="A49:B49"/>
    <mergeCell ref="D49:E49"/>
    <mergeCell ref="F49:G49"/>
    <mergeCell ref="H49:I49"/>
    <mergeCell ref="J49:M49"/>
    <mergeCell ref="N49:O49"/>
    <mergeCell ref="P49:Q49"/>
    <mergeCell ref="R49:S49"/>
    <mergeCell ref="T49:V49"/>
    <mergeCell ref="A48:B48"/>
    <mergeCell ref="D48:E48"/>
    <mergeCell ref="F48:G48"/>
    <mergeCell ref="H48:I48"/>
    <mergeCell ref="J48:M48"/>
    <mergeCell ref="N50:O50"/>
    <mergeCell ref="P50:Q50"/>
    <mergeCell ref="R50:S50"/>
    <mergeCell ref="T50:V50"/>
    <mergeCell ref="A51:B51"/>
    <mergeCell ref="D51:E51"/>
    <mergeCell ref="F51:G51"/>
    <mergeCell ref="H51:I51"/>
    <mergeCell ref="J51:M51"/>
    <mergeCell ref="N51:O51"/>
    <mergeCell ref="P51:Q51"/>
    <mergeCell ref="R51:S51"/>
    <mergeCell ref="T51:V51"/>
    <mergeCell ref="A50:B50"/>
    <mergeCell ref="D50:E50"/>
    <mergeCell ref="F50:G50"/>
    <mergeCell ref="H50:I50"/>
    <mergeCell ref="J50:M50"/>
    <mergeCell ref="N52:O52"/>
    <mergeCell ref="P52:Q52"/>
    <mergeCell ref="R52:S52"/>
    <mergeCell ref="T52:V52"/>
    <mergeCell ref="A53:B53"/>
    <mergeCell ref="D53:E53"/>
    <mergeCell ref="F53:G53"/>
    <mergeCell ref="H53:I53"/>
    <mergeCell ref="J53:M53"/>
    <mergeCell ref="N53:O53"/>
    <mergeCell ref="P53:Q53"/>
    <mergeCell ref="R53:S53"/>
    <mergeCell ref="T53:V53"/>
    <mergeCell ref="A52:B52"/>
    <mergeCell ref="D52:E52"/>
    <mergeCell ref="F52:G52"/>
    <mergeCell ref="H52:I52"/>
    <mergeCell ref="J52:M52"/>
    <mergeCell ref="N54:O54"/>
    <mergeCell ref="P54:Q54"/>
    <mergeCell ref="R54:S54"/>
    <mergeCell ref="T54:V54"/>
    <mergeCell ref="A55:B55"/>
    <mergeCell ref="D55:E55"/>
    <mergeCell ref="F55:G55"/>
    <mergeCell ref="H55:I55"/>
    <mergeCell ref="J55:M55"/>
    <mergeCell ref="N55:O55"/>
    <mergeCell ref="P55:Q55"/>
    <mergeCell ref="R55:S55"/>
    <mergeCell ref="T55:V55"/>
    <mergeCell ref="A54:B54"/>
    <mergeCell ref="D54:E54"/>
    <mergeCell ref="F54:G54"/>
    <mergeCell ref="H54:I54"/>
    <mergeCell ref="J54:M54"/>
    <mergeCell ref="N56:O56"/>
    <mergeCell ref="P56:Q56"/>
    <mergeCell ref="R56:S56"/>
    <mergeCell ref="T56:V56"/>
    <mergeCell ref="A57:B57"/>
    <mergeCell ref="D57:E57"/>
    <mergeCell ref="F57:G57"/>
    <mergeCell ref="H57:I57"/>
    <mergeCell ref="J57:M57"/>
    <mergeCell ref="N57:O57"/>
    <mergeCell ref="P57:Q57"/>
    <mergeCell ref="R57:S57"/>
    <mergeCell ref="T57:V57"/>
    <mergeCell ref="A56:B56"/>
    <mergeCell ref="D56:E56"/>
    <mergeCell ref="F56:G56"/>
    <mergeCell ref="H56:I56"/>
    <mergeCell ref="J56:M56"/>
    <mergeCell ref="N58:O58"/>
    <mergeCell ref="P58:Q58"/>
    <mergeCell ref="R58:S58"/>
    <mergeCell ref="T58:V58"/>
    <mergeCell ref="A59:B59"/>
    <mergeCell ref="D59:E59"/>
    <mergeCell ref="F59:G59"/>
    <mergeCell ref="H59:I59"/>
    <mergeCell ref="J59:M59"/>
    <mergeCell ref="N59:O59"/>
    <mergeCell ref="P59:Q59"/>
    <mergeCell ref="R59:S59"/>
    <mergeCell ref="T59:V59"/>
    <mergeCell ref="A58:B58"/>
    <mergeCell ref="D58:E58"/>
    <mergeCell ref="F58:G58"/>
    <mergeCell ref="H58:I58"/>
    <mergeCell ref="J58:M58"/>
    <mergeCell ref="N60:O60"/>
    <mergeCell ref="P60:Q60"/>
    <mergeCell ref="R60:S60"/>
    <mergeCell ref="T60:V60"/>
    <mergeCell ref="A61:B61"/>
    <mergeCell ref="D61:E61"/>
    <mergeCell ref="F61:G61"/>
    <mergeCell ref="H61:I61"/>
    <mergeCell ref="J61:M61"/>
    <mergeCell ref="N61:O61"/>
    <mergeCell ref="P61:Q61"/>
    <mergeCell ref="R61:S61"/>
    <mergeCell ref="T61:V61"/>
    <mergeCell ref="A60:B60"/>
    <mergeCell ref="D60:E60"/>
    <mergeCell ref="F60:G60"/>
    <mergeCell ref="H60:I60"/>
    <mergeCell ref="J60:M60"/>
    <mergeCell ref="N62:O62"/>
    <mergeCell ref="P62:Q62"/>
    <mergeCell ref="R62:S62"/>
    <mergeCell ref="T62:V62"/>
    <mergeCell ref="A63:B63"/>
    <mergeCell ref="D63:E63"/>
    <mergeCell ref="F63:G63"/>
    <mergeCell ref="H63:I63"/>
    <mergeCell ref="J63:M63"/>
    <mergeCell ref="N63:O63"/>
    <mergeCell ref="P63:Q63"/>
    <mergeCell ref="R63:S63"/>
    <mergeCell ref="T63:V63"/>
    <mergeCell ref="A62:B62"/>
    <mergeCell ref="D62:E62"/>
    <mergeCell ref="F62:G62"/>
    <mergeCell ref="H62:I62"/>
    <mergeCell ref="J62:M62"/>
    <mergeCell ref="N64:O64"/>
    <mergeCell ref="P64:Q64"/>
    <mergeCell ref="R64:S64"/>
    <mergeCell ref="T64:V64"/>
    <mergeCell ref="A65:B65"/>
    <mergeCell ref="D65:E65"/>
    <mergeCell ref="F65:G65"/>
    <mergeCell ref="H65:I65"/>
    <mergeCell ref="J65:M65"/>
    <mergeCell ref="N65:O65"/>
    <mergeCell ref="P65:Q65"/>
    <mergeCell ref="R65:S65"/>
    <mergeCell ref="T65:V65"/>
    <mergeCell ref="A64:B64"/>
    <mergeCell ref="D64:E64"/>
    <mergeCell ref="F64:G64"/>
    <mergeCell ref="H64:I64"/>
    <mergeCell ref="J64:M64"/>
    <mergeCell ref="N66:O66"/>
    <mergeCell ref="P66:Q66"/>
    <mergeCell ref="R66:S66"/>
    <mergeCell ref="T66:V66"/>
    <mergeCell ref="A67:B67"/>
    <mergeCell ref="D67:E67"/>
    <mergeCell ref="F67:G67"/>
    <mergeCell ref="H67:I67"/>
    <mergeCell ref="J67:M67"/>
    <mergeCell ref="N67:O67"/>
    <mergeCell ref="P67:Q67"/>
    <mergeCell ref="R67:S67"/>
    <mergeCell ref="T67:V67"/>
    <mergeCell ref="A66:B66"/>
    <mergeCell ref="D66:E66"/>
    <mergeCell ref="F66:G66"/>
    <mergeCell ref="H66:I66"/>
    <mergeCell ref="J66:M66"/>
    <mergeCell ref="N68:O68"/>
    <mergeCell ref="P68:Q68"/>
    <mergeCell ref="R68:S68"/>
    <mergeCell ref="T68:V68"/>
    <mergeCell ref="A69:B69"/>
    <mergeCell ref="D69:E69"/>
    <mergeCell ref="F69:G69"/>
    <mergeCell ref="H69:I69"/>
    <mergeCell ref="J69:M69"/>
    <mergeCell ref="N69:O69"/>
    <mergeCell ref="P69:Q69"/>
    <mergeCell ref="R69:S69"/>
    <mergeCell ref="T69:V69"/>
    <mergeCell ref="A68:B68"/>
    <mergeCell ref="D68:E68"/>
    <mergeCell ref="F68:G68"/>
    <mergeCell ref="H68:I68"/>
    <mergeCell ref="J68:M68"/>
    <mergeCell ref="N70:O70"/>
    <mergeCell ref="P70:Q70"/>
    <mergeCell ref="R70:S70"/>
    <mergeCell ref="T70:V70"/>
    <mergeCell ref="A71:B71"/>
    <mergeCell ref="D71:E71"/>
    <mergeCell ref="F71:G71"/>
    <mergeCell ref="H71:I71"/>
    <mergeCell ref="J71:M71"/>
    <mergeCell ref="N71:O71"/>
    <mergeCell ref="P71:Q71"/>
    <mergeCell ref="R71:S71"/>
    <mergeCell ref="T71:V71"/>
    <mergeCell ref="A70:B70"/>
    <mergeCell ref="D70:E70"/>
    <mergeCell ref="F70:G70"/>
    <mergeCell ref="H70:I70"/>
    <mergeCell ref="J70:M70"/>
    <mergeCell ref="N72:O72"/>
    <mergeCell ref="P72:Q72"/>
    <mergeCell ref="R72:S72"/>
    <mergeCell ref="T72:V72"/>
    <mergeCell ref="A73:B73"/>
    <mergeCell ref="D73:E73"/>
    <mergeCell ref="F73:G73"/>
    <mergeCell ref="H73:I73"/>
    <mergeCell ref="J73:M73"/>
    <mergeCell ref="N73:O73"/>
    <mergeCell ref="P73:Q73"/>
    <mergeCell ref="R73:S73"/>
    <mergeCell ref="T73:V73"/>
    <mergeCell ref="A72:B72"/>
    <mergeCell ref="D72:E72"/>
    <mergeCell ref="F72:G72"/>
    <mergeCell ref="H72:I72"/>
    <mergeCell ref="J72:M72"/>
    <mergeCell ref="N74:O74"/>
    <mergeCell ref="P74:Q74"/>
    <mergeCell ref="R74:S74"/>
    <mergeCell ref="T74:V74"/>
    <mergeCell ref="A75:B75"/>
    <mergeCell ref="D75:E75"/>
    <mergeCell ref="F75:G75"/>
    <mergeCell ref="H75:I75"/>
    <mergeCell ref="J75:M75"/>
    <mergeCell ref="N75:O75"/>
    <mergeCell ref="P75:Q75"/>
    <mergeCell ref="R75:S75"/>
    <mergeCell ref="T75:V75"/>
    <mergeCell ref="A74:B74"/>
    <mergeCell ref="D74:E74"/>
    <mergeCell ref="F74:G74"/>
    <mergeCell ref="H74:I74"/>
    <mergeCell ref="J74:M74"/>
    <mergeCell ref="N76:O76"/>
    <mergeCell ref="P76:Q76"/>
    <mergeCell ref="R76:S76"/>
    <mergeCell ref="T76:V76"/>
    <mergeCell ref="A77:B77"/>
    <mergeCell ref="D77:E77"/>
    <mergeCell ref="F77:G77"/>
    <mergeCell ref="H77:I77"/>
    <mergeCell ref="J77:M77"/>
    <mergeCell ref="N77:O77"/>
    <mergeCell ref="P77:Q77"/>
    <mergeCell ref="R77:S77"/>
    <mergeCell ref="T77:V77"/>
    <mergeCell ref="A76:B76"/>
    <mergeCell ref="D76:E76"/>
    <mergeCell ref="F76:G76"/>
    <mergeCell ref="H76:I76"/>
    <mergeCell ref="J76:M76"/>
    <mergeCell ref="N78:O78"/>
    <mergeCell ref="P78:Q78"/>
    <mergeCell ref="R78:S78"/>
    <mergeCell ref="T78:V78"/>
    <mergeCell ref="A79:B79"/>
    <mergeCell ref="D79:E79"/>
    <mergeCell ref="F79:G79"/>
    <mergeCell ref="H79:I79"/>
    <mergeCell ref="J79:M79"/>
    <mergeCell ref="N79:O79"/>
    <mergeCell ref="P79:Q79"/>
    <mergeCell ref="R79:S79"/>
    <mergeCell ref="T79:V79"/>
    <mergeCell ref="A78:B78"/>
    <mergeCell ref="D78:E78"/>
    <mergeCell ref="F78:G78"/>
    <mergeCell ref="H78:I78"/>
    <mergeCell ref="J78:M78"/>
    <mergeCell ref="N80:O80"/>
    <mergeCell ref="P80:Q80"/>
    <mergeCell ref="R80:S80"/>
    <mergeCell ref="T80:V80"/>
    <mergeCell ref="A81:B81"/>
    <mergeCell ref="D81:E81"/>
    <mergeCell ref="F81:G81"/>
    <mergeCell ref="H81:I81"/>
    <mergeCell ref="J81:M81"/>
    <mergeCell ref="N81:O81"/>
    <mergeCell ref="P81:Q81"/>
    <mergeCell ref="R81:S81"/>
    <mergeCell ref="T81:V81"/>
    <mergeCell ref="A80:B80"/>
    <mergeCell ref="D80:E80"/>
    <mergeCell ref="F80:G80"/>
    <mergeCell ref="H80:I80"/>
    <mergeCell ref="J80:M80"/>
    <mergeCell ref="N82:O82"/>
    <mergeCell ref="P82:Q82"/>
    <mergeCell ref="R82:S82"/>
    <mergeCell ref="T82:V82"/>
    <mergeCell ref="A83:B83"/>
    <mergeCell ref="D83:E83"/>
    <mergeCell ref="F83:G83"/>
    <mergeCell ref="H83:I83"/>
    <mergeCell ref="J83:M83"/>
    <mergeCell ref="N83:O83"/>
    <mergeCell ref="P83:Q83"/>
    <mergeCell ref="R83:S83"/>
    <mergeCell ref="T83:V83"/>
    <mergeCell ref="A82:B82"/>
    <mergeCell ref="D82:E82"/>
    <mergeCell ref="F82:G82"/>
    <mergeCell ref="H82:I82"/>
    <mergeCell ref="J82:M82"/>
    <mergeCell ref="N84:O84"/>
    <mergeCell ref="P84:Q84"/>
    <mergeCell ref="R84:S84"/>
    <mergeCell ref="T84:V84"/>
    <mergeCell ref="A85:B85"/>
    <mergeCell ref="D85:E85"/>
    <mergeCell ref="F85:G85"/>
    <mergeCell ref="H85:I85"/>
    <mergeCell ref="J85:M85"/>
    <mergeCell ref="N85:O85"/>
    <mergeCell ref="P85:Q85"/>
    <mergeCell ref="R85:S85"/>
    <mergeCell ref="T85:V85"/>
    <mergeCell ref="A84:B84"/>
    <mergeCell ref="D84:E84"/>
    <mergeCell ref="F84:G84"/>
    <mergeCell ref="H84:I84"/>
    <mergeCell ref="J84:M84"/>
    <mergeCell ref="N86:O86"/>
    <mergeCell ref="P86:Q86"/>
    <mergeCell ref="R86:S86"/>
    <mergeCell ref="T86:V86"/>
    <mergeCell ref="A87:B87"/>
    <mergeCell ref="D87:E87"/>
    <mergeCell ref="F87:G87"/>
    <mergeCell ref="H87:I87"/>
    <mergeCell ref="J87:M87"/>
    <mergeCell ref="N87:O87"/>
    <mergeCell ref="P87:Q87"/>
    <mergeCell ref="R87:S87"/>
    <mergeCell ref="T87:V87"/>
    <mergeCell ref="A86:B86"/>
    <mergeCell ref="D86:E86"/>
    <mergeCell ref="F86:G86"/>
    <mergeCell ref="H86:I86"/>
    <mergeCell ref="J86:M86"/>
    <mergeCell ref="N88:O88"/>
    <mergeCell ref="P88:Q88"/>
    <mergeCell ref="R88:S88"/>
    <mergeCell ref="T88:V88"/>
    <mergeCell ref="A89:B89"/>
    <mergeCell ref="D89:E89"/>
    <mergeCell ref="F89:G89"/>
    <mergeCell ref="H89:I89"/>
    <mergeCell ref="J89:M89"/>
    <mergeCell ref="N89:O89"/>
    <mergeCell ref="P89:Q89"/>
    <mergeCell ref="R89:S89"/>
    <mergeCell ref="T89:V89"/>
    <mergeCell ref="A88:B88"/>
    <mergeCell ref="D88:E88"/>
    <mergeCell ref="F88:G88"/>
    <mergeCell ref="H88:I88"/>
    <mergeCell ref="J88:M88"/>
    <mergeCell ref="N90:O90"/>
    <mergeCell ref="P90:Q90"/>
    <mergeCell ref="R90:S90"/>
    <mergeCell ref="T90:V90"/>
    <mergeCell ref="A91:B91"/>
    <mergeCell ref="D91:E91"/>
    <mergeCell ref="F91:G91"/>
    <mergeCell ref="H91:I91"/>
    <mergeCell ref="J91:M91"/>
    <mergeCell ref="N91:O91"/>
    <mergeCell ref="P91:Q91"/>
    <mergeCell ref="R91:S91"/>
    <mergeCell ref="T91:V91"/>
    <mergeCell ref="A90:B90"/>
    <mergeCell ref="D90:E90"/>
    <mergeCell ref="F90:G90"/>
    <mergeCell ref="H90:I90"/>
    <mergeCell ref="J90:M90"/>
    <mergeCell ref="N92:O92"/>
    <mergeCell ref="P92:Q92"/>
    <mergeCell ref="R92:S92"/>
    <mergeCell ref="T92:V92"/>
    <mergeCell ref="A93:B93"/>
    <mergeCell ref="D93:E93"/>
    <mergeCell ref="F93:G93"/>
    <mergeCell ref="H93:I93"/>
    <mergeCell ref="J93:M93"/>
    <mergeCell ref="N93:O93"/>
    <mergeCell ref="P93:Q93"/>
    <mergeCell ref="R93:S93"/>
    <mergeCell ref="T93:V93"/>
    <mergeCell ref="A92:B92"/>
    <mergeCell ref="D92:E92"/>
    <mergeCell ref="F92:G92"/>
    <mergeCell ref="H92:I92"/>
    <mergeCell ref="J92:M92"/>
    <mergeCell ref="N94:O94"/>
    <mergeCell ref="P94:Q94"/>
    <mergeCell ref="R94:S94"/>
    <mergeCell ref="T94:V94"/>
    <mergeCell ref="A95:B95"/>
    <mergeCell ref="D95:E95"/>
    <mergeCell ref="F95:G95"/>
    <mergeCell ref="H95:I95"/>
    <mergeCell ref="J95:M95"/>
    <mergeCell ref="N95:O95"/>
    <mergeCell ref="P95:Q95"/>
    <mergeCell ref="R95:S95"/>
    <mergeCell ref="T95:V95"/>
    <mergeCell ref="A94:B94"/>
    <mergeCell ref="D94:E94"/>
    <mergeCell ref="F94:G94"/>
    <mergeCell ref="H94:I94"/>
    <mergeCell ref="J94:M94"/>
    <mergeCell ref="N96:O96"/>
    <mergeCell ref="P96:Q96"/>
    <mergeCell ref="R96:S96"/>
    <mergeCell ref="T96:V96"/>
    <mergeCell ref="A97:B97"/>
    <mergeCell ref="D97:E97"/>
    <mergeCell ref="F97:G97"/>
    <mergeCell ref="H97:I97"/>
    <mergeCell ref="J97:M97"/>
    <mergeCell ref="N97:O97"/>
    <mergeCell ref="P97:Q97"/>
    <mergeCell ref="R97:S97"/>
    <mergeCell ref="T97:V97"/>
    <mergeCell ref="A96:B96"/>
    <mergeCell ref="D96:E96"/>
    <mergeCell ref="F96:G96"/>
    <mergeCell ref="H96:I96"/>
    <mergeCell ref="J96:M96"/>
    <mergeCell ref="N98:O98"/>
    <mergeCell ref="P98:Q98"/>
    <mergeCell ref="R98:S98"/>
    <mergeCell ref="T98:V98"/>
    <mergeCell ref="A99:B99"/>
    <mergeCell ref="D99:E99"/>
    <mergeCell ref="F99:G99"/>
    <mergeCell ref="H99:I99"/>
    <mergeCell ref="J99:M99"/>
    <mergeCell ref="N99:O99"/>
    <mergeCell ref="P99:Q99"/>
    <mergeCell ref="R99:S99"/>
    <mergeCell ref="T99:V99"/>
    <mergeCell ref="A98:B98"/>
    <mergeCell ref="D98:E98"/>
    <mergeCell ref="F98:G98"/>
    <mergeCell ref="H98:I98"/>
    <mergeCell ref="J98:M98"/>
    <mergeCell ref="N100:O100"/>
    <mergeCell ref="P100:Q100"/>
    <mergeCell ref="R100:S100"/>
    <mergeCell ref="T100:V100"/>
    <mergeCell ref="A101:B101"/>
    <mergeCell ref="D101:E101"/>
    <mergeCell ref="F101:G101"/>
    <mergeCell ref="H101:I101"/>
    <mergeCell ref="J101:M101"/>
    <mergeCell ref="N101:O101"/>
    <mergeCell ref="P101:Q101"/>
    <mergeCell ref="R101:S101"/>
    <mergeCell ref="T101:V101"/>
    <mergeCell ref="A100:B100"/>
    <mergeCell ref="D100:E100"/>
    <mergeCell ref="F100:G100"/>
    <mergeCell ref="H100:I100"/>
    <mergeCell ref="J100:M100"/>
    <mergeCell ref="N102:O102"/>
    <mergeCell ref="P102:Q102"/>
    <mergeCell ref="R102:S102"/>
    <mergeCell ref="T102:V102"/>
    <mergeCell ref="A103:B103"/>
    <mergeCell ref="D103:E103"/>
    <mergeCell ref="F103:G103"/>
    <mergeCell ref="H103:I103"/>
    <mergeCell ref="J103:M103"/>
    <mergeCell ref="N103:O103"/>
    <mergeCell ref="P103:Q103"/>
    <mergeCell ref="R103:S103"/>
    <mergeCell ref="T103:V103"/>
    <mergeCell ref="A102:B102"/>
    <mergeCell ref="D102:E102"/>
    <mergeCell ref="F102:G102"/>
    <mergeCell ref="H102:I102"/>
    <mergeCell ref="J102:M102"/>
    <mergeCell ref="N104:O104"/>
    <mergeCell ref="P104:Q104"/>
    <mergeCell ref="R104:S104"/>
    <mergeCell ref="T104:V104"/>
    <mergeCell ref="A105:B105"/>
    <mergeCell ref="D105:E105"/>
    <mergeCell ref="F105:G105"/>
    <mergeCell ref="H105:I105"/>
    <mergeCell ref="J105:M105"/>
    <mergeCell ref="N105:O105"/>
    <mergeCell ref="P105:Q105"/>
    <mergeCell ref="R105:S105"/>
    <mergeCell ref="T105:V105"/>
    <mergeCell ref="A104:B104"/>
    <mergeCell ref="D104:E104"/>
    <mergeCell ref="F104:G104"/>
    <mergeCell ref="H104:I104"/>
    <mergeCell ref="J104:M104"/>
    <mergeCell ref="N106:O106"/>
    <mergeCell ref="P106:Q106"/>
    <mergeCell ref="R106:S106"/>
    <mergeCell ref="T106:V106"/>
    <mergeCell ref="A107:B107"/>
    <mergeCell ref="D107:E107"/>
    <mergeCell ref="F107:G107"/>
    <mergeCell ref="H107:I107"/>
    <mergeCell ref="J107:M107"/>
    <mergeCell ref="N107:O107"/>
    <mergeCell ref="P107:Q107"/>
    <mergeCell ref="R107:S107"/>
    <mergeCell ref="T107:V107"/>
    <mergeCell ref="A106:B106"/>
    <mergeCell ref="D106:E106"/>
    <mergeCell ref="F106:G106"/>
    <mergeCell ref="H106:I106"/>
    <mergeCell ref="J106:M106"/>
    <mergeCell ref="N108:O108"/>
    <mergeCell ref="P108:Q108"/>
    <mergeCell ref="R108:S108"/>
    <mergeCell ref="T108:V108"/>
    <mergeCell ref="A109:B109"/>
    <mergeCell ref="D109:E109"/>
    <mergeCell ref="F109:G109"/>
    <mergeCell ref="H109:I109"/>
    <mergeCell ref="J109:M109"/>
    <mergeCell ref="N109:O109"/>
    <mergeCell ref="P109:Q109"/>
    <mergeCell ref="R109:S109"/>
    <mergeCell ref="T109:V109"/>
    <mergeCell ref="A108:B108"/>
    <mergeCell ref="D108:E108"/>
    <mergeCell ref="F108:G108"/>
    <mergeCell ref="H108:I108"/>
    <mergeCell ref="J108:M108"/>
    <mergeCell ref="N110:O110"/>
    <mergeCell ref="P110:Q110"/>
    <mergeCell ref="R110:S110"/>
    <mergeCell ref="T110:V110"/>
    <mergeCell ref="A111:B111"/>
    <mergeCell ref="D111:E111"/>
    <mergeCell ref="F111:G111"/>
    <mergeCell ref="H111:I111"/>
    <mergeCell ref="J111:M111"/>
    <mergeCell ref="N111:O111"/>
    <mergeCell ref="P111:Q111"/>
    <mergeCell ref="R111:S111"/>
    <mergeCell ref="T111:V111"/>
    <mergeCell ref="A110:B110"/>
    <mergeCell ref="D110:E110"/>
    <mergeCell ref="F110:G110"/>
    <mergeCell ref="H110:I110"/>
    <mergeCell ref="J110:M110"/>
    <mergeCell ref="N112:O112"/>
    <mergeCell ref="P112:Q112"/>
    <mergeCell ref="R112:S112"/>
    <mergeCell ref="T112:V112"/>
    <mergeCell ref="A113:B113"/>
    <mergeCell ref="D113:E113"/>
    <mergeCell ref="F113:G113"/>
    <mergeCell ref="H113:I113"/>
    <mergeCell ref="J113:M113"/>
    <mergeCell ref="N113:O113"/>
    <mergeCell ref="P113:Q113"/>
    <mergeCell ref="R113:S113"/>
    <mergeCell ref="T113:V113"/>
    <mergeCell ref="A112:B112"/>
    <mergeCell ref="D112:E112"/>
    <mergeCell ref="F112:G112"/>
    <mergeCell ref="H112:I112"/>
    <mergeCell ref="J112:M112"/>
    <mergeCell ref="N114:O114"/>
    <mergeCell ref="P114:Q114"/>
    <mergeCell ref="R114:S114"/>
    <mergeCell ref="T114:V114"/>
    <mergeCell ref="A115:B115"/>
    <mergeCell ref="D115:E115"/>
    <mergeCell ref="F115:G115"/>
    <mergeCell ref="H115:I115"/>
    <mergeCell ref="J115:M115"/>
    <mergeCell ref="N115:O115"/>
    <mergeCell ref="P115:Q115"/>
    <mergeCell ref="R115:S115"/>
    <mergeCell ref="T115:V115"/>
    <mergeCell ref="A114:B114"/>
    <mergeCell ref="D114:E114"/>
    <mergeCell ref="F114:G114"/>
    <mergeCell ref="H114:I114"/>
    <mergeCell ref="J114:M114"/>
    <mergeCell ref="N116:O116"/>
    <mergeCell ref="P116:Q116"/>
    <mergeCell ref="R116:S116"/>
    <mergeCell ref="T116:V116"/>
    <mergeCell ref="A117:B117"/>
    <mergeCell ref="D117:E117"/>
    <mergeCell ref="F117:G117"/>
    <mergeCell ref="H117:I117"/>
    <mergeCell ref="J117:M117"/>
    <mergeCell ref="N117:O117"/>
    <mergeCell ref="P117:Q117"/>
    <mergeCell ref="R117:S117"/>
    <mergeCell ref="T117:V117"/>
    <mergeCell ref="A116:B116"/>
    <mergeCell ref="D116:E116"/>
    <mergeCell ref="F116:G116"/>
    <mergeCell ref="H116:I116"/>
    <mergeCell ref="J116:M116"/>
    <mergeCell ref="N118:O118"/>
    <mergeCell ref="P118:Q118"/>
    <mergeCell ref="R118:S118"/>
    <mergeCell ref="T118:V118"/>
    <mergeCell ref="A119:B119"/>
    <mergeCell ref="D119:E119"/>
    <mergeCell ref="F119:G119"/>
    <mergeCell ref="H119:I119"/>
    <mergeCell ref="J119:M119"/>
    <mergeCell ref="N119:O119"/>
    <mergeCell ref="P119:Q119"/>
    <mergeCell ref="R119:S119"/>
    <mergeCell ref="T119:V119"/>
    <mergeCell ref="A118:B118"/>
    <mergeCell ref="D118:E118"/>
    <mergeCell ref="F118:G118"/>
    <mergeCell ref="H118:I118"/>
    <mergeCell ref="J118:M118"/>
    <mergeCell ref="N120:O120"/>
    <mergeCell ref="P120:Q120"/>
    <mergeCell ref="R120:S120"/>
    <mergeCell ref="T120:V120"/>
    <mergeCell ref="A121:B121"/>
    <mergeCell ref="D121:E121"/>
    <mergeCell ref="F121:G121"/>
    <mergeCell ref="H121:I121"/>
    <mergeCell ref="J121:M121"/>
    <mergeCell ref="N121:O121"/>
    <mergeCell ref="P121:Q121"/>
    <mergeCell ref="R121:S121"/>
    <mergeCell ref="T121:V121"/>
    <mergeCell ref="A120:B120"/>
    <mergeCell ref="D120:E120"/>
    <mergeCell ref="F120:G120"/>
    <mergeCell ref="H120:I120"/>
    <mergeCell ref="J120:M120"/>
    <mergeCell ref="N122:O122"/>
    <mergeCell ref="P122:Q122"/>
    <mergeCell ref="R122:S122"/>
    <mergeCell ref="T122:V122"/>
    <mergeCell ref="A123:B123"/>
    <mergeCell ref="D123:E123"/>
    <mergeCell ref="F123:G123"/>
    <mergeCell ref="H123:I123"/>
    <mergeCell ref="J123:M123"/>
    <mergeCell ref="N123:O123"/>
    <mergeCell ref="P123:Q123"/>
    <mergeCell ref="R123:S123"/>
    <mergeCell ref="T123:V123"/>
    <mergeCell ref="A122:B122"/>
    <mergeCell ref="D122:E122"/>
    <mergeCell ref="F122:G122"/>
    <mergeCell ref="H122:I122"/>
    <mergeCell ref="J122:M122"/>
    <mergeCell ref="N124:O124"/>
    <mergeCell ref="P124:Q124"/>
    <mergeCell ref="R124:S124"/>
    <mergeCell ref="T124:V124"/>
    <mergeCell ref="A125:B125"/>
    <mergeCell ref="D125:E125"/>
    <mergeCell ref="F125:G125"/>
    <mergeCell ref="H125:I125"/>
    <mergeCell ref="J125:M125"/>
    <mergeCell ref="N125:O125"/>
    <mergeCell ref="P125:Q125"/>
    <mergeCell ref="R125:S125"/>
    <mergeCell ref="T125:V125"/>
    <mergeCell ref="A124:B124"/>
    <mergeCell ref="D124:E124"/>
    <mergeCell ref="F124:G124"/>
    <mergeCell ref="H124:I124"/>
    <mergeCell ref="J124:M124"/>
    <mergeCell ref="N126:O126"/>
    <mergeCell ref="P126:Q126"/>
    <mergeCell ref="R126:S126"/>
    <mergeCell ref="T126:V126"/>
    <mergeCell ref="A127:B127"/>
    <mergeCell ref="D127:E127"/>
    <mergeCell ref="F127:G127"/>
    <mergeCell ref="H127:I127"/>
    <mergeCell ref="J127:M127"/>
    <mergeCell ref="N127:O127"/>
    <mergeCell ref="P127:Q127"/>
    <mergeCell ref="R127:S127"/>
    <mergeCell ref="T127:V127"/>
    <mergeCell ref="A126:B126"/>
    <mergeCell ref="D126:E126"/>
    <mergeCell ref="F126:G126"/>
    <mergeCell ref="H126:I126"/>
    <mergeCell ref="J126:M126"/>
    <mergeCell ref="N128:O128"/>
    <mergeCell ref="P128:Q128"/>
    <mergeCell ref="R128:S128"/>
    <mergeCell ref="T128:V128"/>
    <mergeCell ref="A129:B129"/>
    <mergeCell ref="D129:E129"/>
    <mergeCell ref="F129:G129"/>
    <mergeCell ref="H129:I129"/>
    <mergeCell ref="J129:M129"/>
    <mergeCell ref="N129:O129"/>
    <mergeCell ref="P129:Q129"/>
    <mergeCell ref="R129:S129"/>
    <mergeCell ref="T129:V129"/>
    <mergeCell ref="A128:B128"/>
    <mergeCell ref="D128:E128"/>
    <mergeCell ref="F128:G128"/>
    <mergeCell ref="H128:I128"/>
    <mergeCell ref="J128:M1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Evert Jan Stokking</cp:lastModifiedBy>
  <dcterms:modified xsi:type="dcterms:W3CDTF">2015-12-15T12:43:23Z</dcterms:modified>
</cp:coreProperties>
</file>