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s Rothman\Desktop\"/>
    </mc:Choice>
  </mc:AlternateContent>
  <bookViews>
    <workbookView xWindow="0" yWindow="0" windowWidth="28800" windowHeight="12435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E26" i="1" l="1"/>
  <c r="E25" i="1"/>
  <c r="M14" i="1"/>
  <c r="M12" i="1"/>
  <c r="M10" i="1"/>
  <c r="M5" i="1"/>
  <c r="M13" i="1"/>
  <c r="M7" i="1"/>
  <c r="M11" i="1"/>
</calcChain>
</file>

<file path=xl/sharedStrings.xml><?xml version="1.0" encoding="utf-8"?>
<sst xmlns="http://schemas.openxmlformats.org/spreadsheetml/2006/main" count="62" uniqueCount="58">
  <si>
    <t>9900</t>
  </si>
  <si>
    <t xml:space="preserve">  Bruto exploitatie marge (+/-)</t>
  </si>
  <si>
    <t>70/74</t>
  </si>
  <si>
    <t xml:space="preserve"> Bedrijfsopbrengsten</t>
  </si>
  <si>
    <t>n.b.</t>
  </si>
  <si>
    <t>70</t>
  </si>
  <si>
    <t xml:space="preserve">  Omzet</t>
  </si>
  <si>
    <t>73</t>
  </si>
  <si>
    <t xml:space="preserve">  Lidgeld, schenkingen, legaten en subsidies</t>
  </si>
  <si>
    <t>60/64</t>
  </si>
  <si>
    <t xml:space="preserve"> Bedrijfskosten</t>
  </si>
  <si>
    <t>60/61</t>
  </si>
  <si>
    <t xml:space="preserve">   Handelsgoederen, grondstoffen &amp; hulpstukken, diensten en diverse goederen</t>
  </si>
  <si>
    <t>62</t>
  </si>
  <si>
    <t xml:space="preserve">  Bezold., soc. lasten en pensioenen</t>
  </si>
  <si>
    <t>630</t>
  </si>
  <si>
    <t xml:space="preserve">  Afschrijvingen en waardeverminderingen op oprichtingskosten, immateriële en materiële vaste activa</t>
  </si>
  <si>
    <t>631/4</t>
  </si>
  <si>
    <t xml:space="preserve">  Waardeverminderingen op voorraden, bestellingen in uitvoering, handelsvorderingen</t>
  </si>
  <si>
    <t>635/8</t>
  </si>
  <si>
    <t>Voorzieningen voor risico's en kosten</t>
  </si>
  <si>
    <t>640/8</t>
  </si>
  <si>
    <t xml:space="preserve">  Andere bedrijfskosten</t>
  </si>
  <si>
    <t>649</t>
  </si>
  <si>
    <t xml:space="preserve">  Als herstructureringskosten geactiveerde bedrijfskosten</t>
  </si>
  <si>
    <t>9901</t>
  </si>
  <si>
    <t xml:space="preserve"> Bedrijfsresultaat (+/-)</t>
  </si>
  <si>
    <t>75</t>
  </si>
  <si>
    <t xml:space="preserve"> Financïele opbrengsten</t>
  </si>
  <si>
    <t>65</t>
  </si>
  <si>
    <t xml:space="preserve"> Financiële kosten</t>
  </si>
  <si>
    <t>9902</t>
  </si>
  <si>
    <t xml:space="preserve"> Courant resultaat vóór belasting (+/-)</t>
  </si>
  <si>
    <t>76</t>
  </si>
  <si>
    <t xml:space="preserve"> Uitzonderlijke opbrengsten</t>
  </si>
  <si>
    <t>66</t>
  </si>
  <si>
    <t xml:space="preserve"> Uitzonderlijke kosten</t>
  </si>
  <si>
    <t>9904</t>
  </si>
  <si>
    <t xml:space="preserve"> Winst (Verlies) van het boekjaar na belasting (+/-)</t>
  </si>
  <si>
    <t>Net sales</t>
  </si>
  <si>
    <t>..</t>
  </si>
  <si>
    <t>Changes in inventory</t>
  </si>
  <si>
    <t>Costs of purchase</t>
  </si>
  <si>
    <t>Gross profit (unspecified)</t>
  </si>
  <si>
    <t>Gross profit</t>
  </si>
  <si>
    <t>Other operating income</t>
  </si>
  <si>
    <t>Operating costs</t>
  </si>
  <si>
    <t>Depreciations</t>
  </si>
  <si>
    <t>Impairments</t>
  </si>
  <si>
    <t>Operating income</t>
  </si>
  <si>
    <t>Financial result</t>
  </si>
  <si>
    <t>Ordinary profit before taxes</t>
  </si>
  <si>
    <t>Extraordinary income and expenses</t>
  </si>
  <si>
    <t>Profit before tax</t>
  </si>
  <si>
    <t>Tax on profits</t>
  </si>
  <si>
    <t>Share in result from (non-consolidated) subsidiaries</t>
  </si>
  <si>
    <t>Minority stockholder's interest in result</t>
  </si>
  <si>
    <t>Profit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</si>
</sst>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6">
    <font>
      <sz val="11"/>
      <color rgb="FF000000"/>
      <name val="Calibri"/>
    </font>
    <font>
      <sz val="8.5"/>
      <color rgb="FF000000"/>
      <name val="Verdana"/>
    </font>
    <font>
      <sz val="8.5"/>
      <color rgb="FF333333"/>
      <name val="Verdana"/>
    </font>
    <font>
      <sz val="8"/>
      <color rgb="FF000000"/>
      <name val="Inherit"/>
    </font>
    <font>
      <b/>
      <sz val="8"/>
      <color rgb="FF000000"/>
      <name val="Inherit"/>
    </font>
    <font>
      <b/>
      <sz val="8"/>
      <color rgb="FF333333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 wrapText="1"/>
    </xf>
    <xf numFmtId="0" fontId="3" fillId="0" borderId="0" xfId="0" applyFont="1" applyFill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vertical="center" wrapText="1"/>
    </xf>
    <xf numFmtId="3" fontId="4" fillId="0" borderId="0" xfId="0" applyNumberFormat="1" applyFont="1" applyFill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top"/>
    </xf>
    <xf numFmtId="0" fontId="0" fillId="3" borderId="1" xfId="0" applyFill="1" applyBorder="1"/>
    <xf numFmtId="3" fontId="3" fillId="4" borderId="0" xfId="0" applyNumberFormat="1" applyFont="1" applyFill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top"/>
    </xf>
    <xf numFmtId="0" fontId="0" fillId="4" borderId="1" xfId="0" applyFill="1" applyBorder="1"/>
    <xf numFmtId="164" fontId="0" fillId="0" borderId="0" xfId="0" applyNumberFormat="1"/>
    <xf numFmtId="164" fontId="2" fillId="5" borderId="1" xfId="0" applyNumberFormat="1" applyFont="1" applyFill="1" applyBorder="1" applyAlignment="1">
      <alignment horizontal="right" vertical="top"/>
    </xf>
    <xf numFmtId="0" fontId="0" fillId="5" borderId="1" xfId="0" applyFill="1" applyBorder="1"/>
    <xf numFmtId="164" fontId="2" fillId="6" borderId="1" xfId="0" applyNumberFormat="1" applyFont="1" applyFill="1" applyBorder="1" applyAlignment="1">
      <alignment horizontal="right" vertical="top"/>
    </xf>
    <xf numFmtId="0" fontId="0" fillId="6" borderId="1" xfId="0" applyFill="1" applyBorder="1"/>
    <xf numFmtId="3" fontId="3" fillId="6" borderId="0" xfId="0" applyNumberFormat="1" applyFont="1" applyFill="1" applyAlignment="1">
      <alignment horizontal="right" vertical="center" wrapText="1"/>
    </xf>
    <xf numFmtId="3" fontId="4" fillId="5" borderId="0" xfId="0" applyNumberFormat="1" applyFont="1" applyFill="1" applyAlignment="1">
      <alignment horizontal="right" vertical="center" wrapText="1"/>
    </xf>
    <xf numFmtId="3" fontId="5" fillId="5" borderId="0" xfId="0" applyNumberFormat="1" applyFont="1" applyFill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H25" sqref="H25"/>
    </sheetView>
  </sheetViews>
  <sheetFormatPr defaultRowHeight="15"/>
  <cols>
    <col min="1" max="1" width="0.5703125" style="1" customWidth="1"/>
    <col min="2" max="2" width="14" customWidth="1"/>
    <col min="3" max="3" width="44.42578125" customWidth="1"/>
    <col min="4" max="4" width="2.42578125" customWidth="1"/>
    <col min="5" max="5" width="11" customWidth="1"/>
    <col min="8" max="8" width="26.42578125" bestFit="1" customWidth="1"/>
    <col min="9" max="9" width="37.5703125" bestFit="1" customWidth="1"/>
  </cols>
  <sheetData>
    <row r="1" spans="1:14" ht="13.15" customHeight="1">
      <c r="A1" s="4" t="s">
        <v>0</v>
      </c>
      <c r="B1" s="3"/>
      <c r="C1" s="2" t="s">
        <v>1</v>
      </c>
      <c r="D1" s="20">
        <v>2540189</v>
      </c>
      <c r="E1" s="21"/>
      <c r="H1" s="7" t="s">
        <v>39</v>
      </c>
      <c r="I1" s="8"/>
      <c r="J1" s="14">
        <v>1514344</v>
      </c>
      <c r="L1" s="5">
        <v>5395341</v>
      </c>
      <c r="M1" s="3"/>
    </row>
    <row r="2" spans="1:14" ht="13.15" customHeight="1">
      <c r="A2" s="4" t="s">
        <v>2</v>
      </c>
      <c r="B2" s="3"/>
      <c r="C2" s="2" t="s">
        <v>3</v>
      </c>
      <c r="D2" s="5">
        <v>5395341</v>
      </c>
      <c r="E2" s="3"/>
      <c r="H2" s="7" t="s">
        <v>41</v>
      </c>
      <c r="I2" s="8"/>
      <c r="J2" s="9" t="s">
        <v>40</v>
      </c>
    </row>
    <row r="3" spans="1:14" ht="13.15" customHeight="1">
      <c r="A3" s="4" t="s">
        <v>5</v>
      </c>
      <c r="B3" s="3"/>
      <c r="C3" s="2" t="s">
        <v>6</v>
      </c>
      <c r="D3" s="15">
        <v>1514344</v>
      </c>
      <c r="E3" s="16"/>
      <c r="H3" s="7" t="s">
        <v>42</v>
      </c>
      <c r="I3" s="8"/>
      <c r="J3" s="14">
        <v>2855152</v>
      </c>
      <c r="M3" s="15">
        <v>2855152</v>
      </c>
      <c r="N3" s="16"/>
    </row>
    <row r="4" spans="1:14" ht="13.15" customHeight="1">
      <c r="A4" s="4" t="s">
        <v>7</v>
      </c>
      <c r="B4" s="3"/>
      <c r="C4" s="2" t="s">
        <v>8</v>
      </c>
      <c r="D4" s="5">
        <v>3683270</v>
      </c>
      <c r="E4" s="3"/>
      <c r="H4" s="7"/>
      <c r="I4" s="7" t="s">
        <v>43</v>
      </c>
      <c r="J4" s="22">
        <v>2540189</v>
      </c>
    </row>
    <row r="5" spans="1:14" ht="13.15" customHeight="1">
      <c r="A5" s="4" t="s">
        <v>9</v>
      </c>
      <c r="B5" s="3"/>
      <c r="C5" s="2" t="s">
        <v>10</v>
      </c>
      <c r="D5" s="6" t="s">
        <v>4</v>
      </c>
      <c r="E5" s="3"/>
      <c r="H5" s="7"/>
      <c r="I5" s="10" t="s">
        <v>44</v>
      </c>
      <c r="J5" s="11">
        <v>1199381</v>
      </c>
      <c r="M5" s="17">
        <f>L1-M3</f>
        <v>2540189</v>
      </c>
    </row>
    <row r="6" spans="1:14" ht="25.35" customHeight="1">
      <c r="A6" s="4" t="s">
        <v>11</v>
      </c>
      <c r="B6" s="3"/>
      <c r="C6" s="2" t="s">
        <v>12</v>
      </c>
      <c r="D6" s="15">
        <v>2855152</v>
      </c>
      <c r="E6" s="16"/>
      <c r="H6" s="7"/>
      <c r="I6" s="7" t="s">
        <v>45</v>
      </c>
      <c r="J6" s="9" t="s">
        <v>40</v>
      </c>
    </row>
    <row r="7" spans="1:14" ht="13.15" customHeight="1">
      <c r="A7" s="4" t="s">
        <v>13</v>
      </c>
      <c r="B7" s="3"/>
      <c r="C7" s="2" t="s">
        <v>14</v>
      </c>
      <c r="D7" s="15">
        <v>2679260</v>
      </c>
      <c r="E7" s="16"/>
      <c r="H7" s="7" t="s">
        <v>46</v>
      </c>
      <c r="I7" s="8"/>
      <c r="J7" s="14">
        <v>2679540</v>
      </c>
      <c r="M7" s="15">
        <f>-(D7+D11+D10)</f>
        <v>-2659540</v>
      </c>
      <c r="N7" s="16"/>
    </row>
    <row r="8" spans="1:14" ht="38.450000000000003" customHeight="1">
      <c r="A8" s="4" t="s">
        <v>15</v>
      </c>
      <c r="B8" s="3"/>
      <c r="C8" s="2" t="s">
        <v>16</v>
      </c>
      <c r="D8" s="15">
        <v>154704</v>
      </c>
      <c r="E8" s="16"/>
      <c r="H8" s="7" t="s">
        <v>47</v>
      </c>
      <c r="I8" s="8"/>
      <c r="J8" s="14">
        <v>154704</v>
      </c>
      <c r="M8" s="15">
        <v>-154704</v>
      </c>
      <c r="N8" s="16"/>
    </row>
    <row r="9" spans="1:14" ht="25.35" customHeight="1">
      <c r="A9" s="4" t="s">
        <v>17</v>
      </c>
      <c r="B9" s="3"/>
      <c r="C9" s="2" t="s">
        <v>18</v>
      </c>
      <c r="D9" s="15">
        <v>4386</v>
      </c>
      <c r="E9" s="16"/>
      <c r="H9" s="7" t="s">
        <v>48</v>
      </c>
      <c r="I9" s="8"/>
      <c r="J9" s="14">
        <v>4386</v>
      </c>
      <c r="M9" s="15">
        <v>-4386</v>
      </c>
      <c r="N9" s="16"/>
    </row>
    <row r="10" spans="1:14" ht="13.15" customHeight="1">
      <c r="A10" s="4" t="s">
        <v>19</v>
      </c>
      <c r="B10" s="3"/>
      <c r="C10" s="2" t="s">
        <v>20</v>
      </c>
      <c r="D10" s="12">
        <v>-20000</v>
      </c>
      <c r="E10" s="13"/>
      <c r="H10" s="7"/>
      <c r="I10" s="10" t="s">
        <v>49</v>
      </c>
      <c r="J10" s="23">
        <v>-1639249</v>
      </c>
      <c r="M10" s="17">
        <f>M5+M7+M8+M9</f>
        <v>-278441</v>
      </c>
    </row>
    <row r="11" spans="1:14" ht="13.15" customHeight="1">
      <c r="A11" s="4" t="s">
        <v>21</v>
      </c>
      <c r="B11" s="3"/>
      <c r="C11" s="2" t="s">
        <v>22</v>
      </c>
      <c r="D11" s="15">
        <v>280</v>
      </c>
      <c r="E11" s="16"/>
      <c r="H11" s="7" t="s">
        <v>50</v>
      </c>
      <c r="I11" s="8"/>
      <c r="J11" s="14">
        <v>-45230</v>
      </c>
      <c r="M11" s="17">
        <f>D14-D15</f>
        <v>-45230</v>
      </c>
    </row>
    <row r="12" spans="1:14" ht="25.35" customHeight="1">
      <c r="A12" s="4" t="s">
        <v>23</v>
      </c>
      <c r="B12" s="3"/>
      <c r="C12" s="2" t="s">
        <v>24</v>
      </c>
      <c r="D12" s="5">
        <v>0</v>
      </c>
      <c r="E12" s="3"/>
      <c r="H12" s="7"/>
      <c r="I12" s="10" t="s">
        <v>51</v>
      </c>
      <c r="J12" s="23">
        <v>-1684479</v>
      </c>
      <c r="M12" s="17">
        <f>M10+M11</f>
        <v>-323671</v>
      </c>
    </row>
    <row r="13" spans="1:14" ht="13.15" customHeight="1">
      <c r="A13" s="4" t="s">
        <v>25</v>
      </c>
      <c r="B13" s="3"/>
      <c r="C13" s="2" t="s">
        <v>26</v>
      </c>
      <c r="D13" s="18">
        <v>-278441</v>
      </c>
      <c r="E13" s="19"/>
      <c r="H13" s="7" t="s">
        <v>52</v>
      </c>
      <c r="I13" s="8"/>
      <c r="J13" s="14">
        <v>2875</v>
      </c>
      <c r="M13" s="17">
        <f>D17-D18</f>
        <v>2875</v>
      </c>
    </row>
    <row r="14" spans="1:14" ht="13.15" customHeight="1">
      <c r="A14" s="4" t="s">
        <v>27</v>
      </c>
      <c r="B14" s="3"/>
      <c r="C14" s="2" t="s">
        <v>28</v>
      </c>
      <c r="D14" s="15">
        <v>1056</v>
      </c>
      <c r="E14" s="16"/>
      <c r="H14" s="7"/>
      <c r="I14" s="10" t="s">
        <v>53</v>
      </c>
      <c r="J14" s="23">
        <v>-1681604</v>
      </c>
      <c r="M14" s="17">
        <f>M12+M13</f>
        <v>-320796</v>
      </c>
    </row>
    <row r="15" spans="1:14" ht="13.15" customHeight="1">
      <c r="A15" s="4" t="s">
        <v>29</v>
      </c>
      <c r="B15" s="3"/>
      <c r="C15" s="2" t="s">
        <v>30</v>
      </c>
      <c r="D15" s="15">
        <v>46286</v>
      </c>
      <c r="E15" s="16"/>
      <c r="H15" s="7"/>
      <c r="I15" s="7" t="s">
        <v>54</v>
      </c>
      <c r="J15" s="9" t="s">
        <v>40</v>
      </c>
    </row>
    <row r="16" spans="1:14" ht="13.15" customHeight="1">
      <c r="A16" s="4" t="s">
        <v>31</v>
      </c>
      <c r="B16" s="3"/>
      <c r="C16" s="2" t="s">
        <v>32</v>
      </c>
      <c r="D16" s="18">
        <v>-323671</v>
      </c>
      <c r="E16" s="19"/>
      <c r="H16" s="7"/>
      <c r="I16" s="7" t="s">
        <v>55</v>
      </c>
      <c r="J16" s="9" t="s">
        <v>40</v>
      </c>
    </row>
    <row r="17" spans="1:10" ht="13.15" customHeight="1">
      <c r="A17" s="4" t="s">
        <v>33</v>
      </c>
      <c r="B17" s="3"/>
      <c r="C17" s="2" t="s">
        <v>34</v>
      </c>
      <c r="D17" s="15">
        <v>4645</v>
      </c>
      <c r="E17" s="16"/>
      <c r="H17" s="7"/>
      <c r="I17" s="7" t="s">
        <v>56</v>
      </c>
      <c r="J17" s="9" t="s">
        <v>40</v>
      </c>
    </row>
    <row r="18" spans="1:10" ht="13.15" customHeight="1">
      <c r="A18" s="4" t="s">
        <v>35</v>
      </c>
      <c r="B18" s="3"/>
      <c r="C18" s="2" t="s">
        <v>36</v>
      </c>
      <c r="D18" s="15">
        <v>1770</v>
      </c>
      <c r="E18" s="16"/>
      <c r="H18" s="7"/>
      <c r="I18" s="10" t="s">
        <v>57</v>
      </c>
      <c r="J18" s="24">
        <v>-1681604</v>
      </c>
    </row>
    <row r="19" spans="1:10" ht="25.35" customHeight="1">
      <c r="A19" s="4" t="s">
        <v>37</v>
      </c>
      <c r="B19" s="3"/>
      <c r="C19" s="2" t="s">
        <v>38</v>
      </c>
      <c r="D19" s="18">
        <v>-320796</v>
      </c>
      <c r="E19" s="19"/>
      <c r="H19" s="8"/>
      <c r="I19" s="8"/>
      <c r="J19" s="24"/>
    </row>
    <row r="20" spans="1:10">
      <c r="H20" s="8"/>
      <c r="I20" s="8"/>
      <c r="J20" s="8"/>
    </row>
    <row r="21" spans="1:10">
      <c r="F21" s="17"/>
      <c r="G21" s="17"/>
    </row>
    <row r="22" spans="1:10">
      <c r="F22" s="17"/>
    </row>
    <row r="25" spans="1:10">
      <c r="E25" s="17">
        <f>D2-D3-D4</f>
        <v>197727</v>
      </c>
      <c r="G25" s="17"/>
    </row>
    <row r="26" spans="1:10">
      <c r="E26" s="17">
        <f>D8+D9+D10+D15+D14+D17+D18</f>
        <v>192847</v>
      </c>
      <c r="G26" s="17"/>
    </row>
  </sheetData>
  <mergeCells count="44">
    <mergeCell ref="L1:M1"/>
    <mergeCell ref="M3:N3"/>
    <mergeCell ref="J18:J19"/>
    <mergeCell ref="A19:B19"/>
    <mergeCell ref="D19:E19"/>
    <mergeCell ref="A18:B18"/>
    <mergeCell ref="D18:E18"/>
    <mergeCell ref="A17:B17"/>
    <mergeCell ref="D17:E17"/>
    <mergeCell ref="A16:B16"/>
    <mergeCell ref="D16:E16"/>
    <mergeCell ref="A15:B15"/>
    <mergeCell ref="D15:E15"/>
    <mergeCell ref="A14:B14"/>
    <mergeCell ref="D14:E14"/>
    <mergeCell ref="A13:B13"/>
    <mergeCell ref="D13:E13"/>
    <mergeCell ref="A12:B12"/>
    <mergeCell ref="D12:E12"/>
    <mergeCell ref="A11:B11"/>
    <mergeCell ref="D11:E11"/>
    <mergeCell ref="A10:B10"/>
    <mergeCell ref="D10:E10"/>
    <mergeCell ref="A9:B9"/>
    <mergeCell ref="D9:E9"/>
    <mergeCell ref="A8:B8"/>
    <mergeCell ref="D8:E8"/>
    <mergeCell ref="A7:B7"/>
    <mergeCell ref="D7:E7"/>
    <mergeCell ref="A6:B6"/>
    <mergeCell ref="D6:E6"/>
    <mergeCell ref="A5:B5"/>
    <mergeCell ref="D5:E5"/>
    <mergeCell ref="A4:B4"/>
    <mergeCell ref="D4:E4"/>
    <mergeCell ref="A3:B3"/>
    <mergeCell ref="D3:E3"/>
    <mergeCell ref="A2:B2"/>
    <mergeCell ref="D2:E2"/>
    <mergeCell ref="A1:B1"/>
    <mergeCell ref="D1:E1"/>
    <mergeCell ref="M8:N8"/>
    <mergeCell ref="M9:N9"/>
    <mergeCell ref="M7:N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 Rothman</cp:lastModifiedBy>
  <dcterms:modified xsi:type="dcterms:W3CDTF">2015-12-10T12:05:13Z</dcterms:modified>
</cp:coreProperties>
</file>