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Dev\FMT4\FMT4 Models\BVD\"/>
    </mc:Choice>
  </mc:AlternateContent>
  <bookViews>
    <workbookView xWindow="0" yWindow="0" windowWidth="24000" windowHeight="8235" activeTab="2"/>
  </bookViews>
  <sheets>
    <sheet name="Title" sheetId="2" r:id="rId1"/>
    <sheet name="Head" sheetId="3" r:id="rId2"/>
    <sheet name="Accounts" sheetId="1" r:id="rId3"/>
  </sheets>
  <definedNames>
    <definedName name="_xlnm._FilterDatabase" localSheetId="2" hidden="1">Accounts!$A$1:$J$121</definedName>
  </definedNames>
  <calcPr calcId="152511"/>
</workbook>
</file>

<file path=xl/calcChain.xml><?xml version="1.0" encoding="utf-8"?>
<calcChain xmlns="http://schemas.openxmlformats.org/spreadsheetml/2006/main">
  <c r="F92" i="1" l="1"/>
  <c r="F93" i="1"/>
  <c r="F94" i="1"/>
  <c r="F95" i="1"/>
  <c r="F96" i="1"/>
  <c r="F97" i="1"/>
  <c r="F98" i="1"/>
  <c r="D11" i="3" l="1"/>
  <c r="D12" i="3"/>
  <c r="D13" i="3"/>
  <c r="D10" i="3" l="1"/>
  <c r="D18" i="3"/>
  <c r="D17" i="3"/>
  <c r="B16" i="3"/>
  <c r="D16" i="3" s="1"/>
  <c r="D15" i="3"/>
  <c r="D14" i="3"/>
  <c r="D9" i="3"/>
  <c r="D8" i="3"/>
  <c r="D7" i="3"/>
  <c r="D6" i="3"/>
  <c r="D5" i="3"/>
  <c r="D4" i="3"/>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9" i="1"/>
  <c r="F100" i="1"/>
  <c r="F101" i="1"/>
  <c r="F102" i="1"/>
  <c r="F103" i="1"/>
  <c r="F104" i="1"/>
  <c r="F105" i="1"/>
  <c r="F106" i="1"/>
  <c r="F107" i="1"/>
  <c r="F108" i="1"/>
  <c r="F109" i="1"/>
  <c r="F110" i="1"/>
  <c r="F111" i="1"/>
  <c r="F112" i="1"/>
  <c r="F113" i="1"/>
  <c r="F114" i="1"/>
  <c r="F115" i="1"/>
  <c r="F116" i="1"/>
  <c r="F117" i="1"/>
  <c r="F118" i="1"/>
  <c r="F119" i="1"/>
  <c r="F120" i="1"/>
  <c r="F121" i="1"/>
  <c r="F3" i="1"/>
  <c r="F4" i="1"/>
  <c r="F5" i="1"/>
  <c r="F6" i="1"/>
  <c r="F7" i="1"/>
  <c r="F8" i="1"/>
  <c r="F9" i="1"/>
  <c r="F10" i="1"/>
  <c r="F11" i="1"/>
  <c r="F12" i="1"/>
  <c r="F13" i="1"/>
  <c r="F14" i="1"/>
  <c r="F15" i="1"/>
  <c r="F16" i="1"/>
  <c r="F17" i="1"/>
  <c r="F2" i="1"/>
</calcChain>
</file>

<file path=xl/sharedStrings.xml><?xml version="1.0" encoding="utf-8"?>
<sst xmlns="http://schemas.openxmlformats.org/spreadsheetml/2006/main" count="526" uniqueCount="285">
  <si>
    <t xml:space="preserve"> Total Current Assets</t>
  </si>
  <si>
    <t xml:space="preserve">    Net Stated Inventory</t>
  </si>
  <si>
    <t xml:space="preserve">        Raw Materials</t>
  </si>
  <si>
    <t xml:space="preserve">        Work in Progress</t>
  </si>
  <si>
    <t xml:space="preserve">        Finished Goods</t>
  </si>
  <si>
    <t xml:space="preserve">        Inventory Prepayment and other Inv. Adj.</t>
  </si>
  <si>
    <t xml:space="preserve">    Net Accounts Receivable</t>
  </si>
  <si>
    <t xml:space="preserve">        Accounts Receivable</t>
  </si>
  <si>
    <t xml:space="preserve">        Doubtful Accounts</t>
  </si>
  <si>
    <t xml:space="preserve">    Others</t>
  </si>
  <si>
    <t xml:space="preserve">        Other Current Assets</t>
  </si>
  <si>
    <t xml:space="preserve">        Prepaid Expenses &amp; Advances</t>
  </si>
  <si>
    <t xml:space="preserve">        Deferred Charges</t>
  </si>
  <si>
    <t xml:space="preserve">    Total Cash &amp; Short Term Investment</t>
  </si>
  <si>
    <t xml:space="preserve">        Cash or Equivalent</t>
  </si>
  <si>
    <t xml:space="preserve">        Short Term Investment</t>
  </si>
  <si>
    <t xml:space="preserve"> Fixed Assets</t>
  </si>
  <si>
    <t xml:space="preserve">    Net Properly, Plant &amp; Equipment</t>
  </si>
  <si>
    <t xml:space="preserve">        Land</t>
  </si>
  <si>
    <t xml:space="preserve">        Total Land Depreciation</t>
  </si>
  <si>
    <t xml:space="preserve">    Net Stated land</t>
  </si>
  <si>
    <t xml:space="preserve">        Buildings</t>
  </si>
  <si>
    <t xml:space="preserve">        Total Buildings Depreciation</t>
  </si>
  <si>
    <t xml:space="preserve">    Net Buildings</t>
  </si>
  <si>
    <t xml:space="preserve">        Plant &amp; Machinery</t>
  </si>
  <si>
    <t xml:space="preserve">        Plant &amp; Machinery Depreciation</t>
  </si>
  <si>
    <t xml:space="preserve">    Net Stated Plant &amp; Machinery</t>
  </si>
  <si>
    <t xml:space="preserve">        Transportation Equipment</t>
  </si>
  <si>
    <t xml:space="preserve">        Transportation Equipment Depreciation</t>
  </si>
  <si>
    <t xml:space="preserve">    Net Transportation Equipment</t>
  </si>
  <si>
    <t xml:space="preserve">        Leased Assets</t>
  </si>
  <si>
    <t xml:space="preserve">        Leased Assets Depreciation</t>
  </si>
  <si>
    <t xml:space="preserve">    Net Leased Assets</t>
  </si>
  <si>
    <t xml:space="preserve">        Other Property Plant &amp; Equipment</t>
  </si>
  <si>
    <t xml:space="preserve">        Other Property Plant &amp; Equip. Deprec.</t>
  </si>
  <si>
    <t xml:space="preserve">    Net Other Property Plant &amp; Equipment</t>
  </si>
  <si>
    <t xml:space="preserve">        Accumulated Deprec., n.e.s.</t>
  </si>
  <si>
    <t xml:space="preserve">    Intangibles</t>
  </si>
  <si>
    <t xml:space="preserve">        Goodwill</t>
  </si>
  <si>
    <t xml:space="preserve">        Other Intangibles</t>
  </si>
  <si>
    <t xml:space="preserve">    Other fixed assets</t>
  </si>
  <si>
    <t xml:space="preserve">        Exploration</t>
  </si>
  <si>
    <t xml:space="preserve">        Long Term Receivables</t>
  </si>
  <si>
    <t xml:space="preserve">        Investments</t>
  </si>
  <si>
    <t xml:space="preserve">        Long Term Associated Companies</t>
  </si>
  <si>
    <t xml:space="preserve">        Investment Properties</t>
  </si>
  <si>
    <t xml:space="preserve">        Other Long Term Assets</t>
  </si>
  <si>
    <t xml:space="preserve"> Total Assets</t>
  </si>
  <si>
    <t xml:space="preserve"> Total Current Liabilities</t>
  </si>
  <si>
    <t xml:space="preserve">    Loans</t>
  </si>
  <si>
    <t xml:space="preserve">        Current Long Term Debt</t>
  </si>
  <si>
    <t xml:space="preserve">    Trade Creditors</t>
  </si>
  <si>
    <t xml:space="preserve">    Other</t>
  </si>
  <si>
    <t xml:space="preserve">        Other Short Term Debt</t>
  </si>
  <si>
    <t xml:space="preserve">        Other Creditors</t>
  </si>
  <si>
    <t xml:space="preserve">        Income Tax Payable</t>
  </si>
  <si>
    <t xml:space="preserve">        Social Expenditure Payable</t>
  </si>
  <si>
    <t xml:space="preserve">        Dividends Payable</t>
  </si>
  <si>
    <t xml:space="preserve">        Other Current Liabilities</t>
  </si>
  <si>
    <t xml:space="preserve"> Non Current Liabilities</t>
  </si>
  <si>
    <t xml:space="preserve">    Total LT Interest Bearing Debt</t>
  </si>
  <si>
    <t xml:space="preserve">        Bank Loans</t>
  </si>
  <si>
    <t xml:space="preserve">        Debentures &amp; Convertible Debt</t>
  </si>
  <si>
    <t xml:space="preserve">        Lease Liabilities</t>
  </si>
  <si>
    <t xml:space="preserve">        Other Long Term Interest Bearing Debt</t>
  </si>
  <si>
    <t xml:space="preserve">    Other non-current liabilities</t>
  </si>
  <si>
    <t xml:space="preserve">        Pension Fund Provisions</t>
  </si>
  <si>
    <t xml:space="preserve">        Deferred Taxes</t>
  </si>
  <si>
    <t xml:space="preserve">        Provisions</t>
  </si>
  <si>
    <t xml:space="preserve">        Deferred Revenue</t>
  </si>
  <si>
    <t xml:space="preserve">        Other LT Non-Interest Bearing Debt</t>
  </si>
  <si>
    <t xml:space="preserve">        Minority Interest</t>
  </si>
  <si>
    <t xml:space="preserve"> Total Liabilities and Debt</t>
  </si>
  <si>
    <t xml:space="preserve"> Total Shareholders Equity</t>
  </si>
  <si>
    <t xml:space="preserve">    Share capital</t>
  </si>
  <si>
    <t xml:space="preserve">        Common Stock/Shares</t>
  </si>
  <si>
    <t xml:space="preserve">        Participation Shares</t>
  </si>
  <si>
    <t xml:space="preserve">        Preferred Shares</t>
  </si>
  <si>
    <t xml:space="preserve">        Redeemable Prefered Shares</t>
  </si>
  <si>
    <t xml:space="preserve">        Share Premium</t>
  </si>
  <si>
    <t xml:space="preserve">        Revaluation Reserves</t>
  </si>
  <si>
    <t xml:space="preserve">        Treasury Shares</t>
  </si>
  <si>
    <t xml:space="preserve">        Retained Earnings</t>
  </si>
  <si>
    <t xml:space="preserve">        Other Shareholders Reserves</t>
  </si>
  <si>
    <t xml:space="preserve"> Total Liabilities and Equity</t>
  </si>
  <si>
    <t xml:space="preserve"> Net Assets</t>
  </si>
  <si>
    <t xml:space="preserve"> Net Debt</t>
  </si>
  <si>
    <t xml:space="preserve"> Enterprise Value</t>
  </si>
  <si>
    <t xml:space="preserve"> Total revenues</t>
  </si>
  <si>
    <t xml:space="preserve">        Gross sales</t>
  </si>
  <si>
    <t xml:space="preserve">        Adjustments/excise tax</t>
  </si>
  <si>
    <t xml:space="preserve">    Net sales</t>
  </si>
  <si>
    <t xml:space="preserve">    Other revenues</t>
  </si>
  <si>
    <t xml:space="preserve"> Cost of Goods Sold</t>
  </si>
  <si>
    <t xml:space="preserve"> Research &amp; Development expenses</t>
  </si>
  <si>
    <t xml:space="preserve"> Other Operating Items</t>
  </si>
  <si>
    <t xml:space="preserve"> EBITDA</t>
  </si>
  <si>
    <t xml:space="preserve"> Total Depreciation, Amort. &amp; Depl.</t>
  </si>
  <si>
    <t xml:space="preserve">    Depreciation</t>
  </si>
  <si>
    <t xml:space="preserve">    Amortization &amp; Depletion</t>
  </si>
  <si>
    <t xml:space="preserve"> Operating Income After Deprec. &amp; Amort.</t>
  </si>
  <si>
    <t xml:space="preserve"> Unusual/Exceptional Items</t>
  </si>
  <si>
    <t xml:space="preserve"> Earnings Before Interest &amp; Tax</t>
  </si>
  <si>
    <t xml:space="preserve">    Financial Revenue</t>
  </si>
  <si>
    <t xml:space="preserve">    Financial Expenses</t>
  </si>
  <si>
    <t xml:space="preserve"> Financial P/L</t>
  </si>
  <si>
    <t xml:space="preserve"> Other non Oper./Financial Inc./Exp.</t>
  </si>
  <si>
    <t xml:space="preserve"> Earnings before tax</t>
  </si>
  <si>
    <t xml:space="preserve"> Income taxes</t>
  </si>
  <si>
    <t xml:space="preserve"> Earnings after tax</t>
  </si>
  <si>
    <t xml:space="preserve"> Minority interest</t>
  </si>
  <si>
    <t xml:space="preserve"> Other</t>
  </si>
  <si>
    <t xml:space="preserve"> Extraordinary items after tax</t>
  </si>
  <si>
    <t xml:space="preserve"> Preferred dividends</t>
  </si>
  <si>
    <t xml:space="preserve"> Net Profit</t>
  </si>
  <si>
    <t xml:space="preserve"> Ordinary dividends</t>
  </si>
  <si>
    <t xml:space="preserve"> Dividend share capital other</t>
  </si>
  <si>
    <t xml:space="preserve"> Number of employees</t>
  </si>
  <si>
    <t xml:space="preserve">        Current loans and overdrafts</t>
  </si>
  <si>
    <t>Sort</t>
  </si>
  <si>
    <t>Code</t>
  </si>
  <si>
    <t>Description EN</t>
  </si>
  <si>
    <t>Level</t>
  </si>
  <si>
    <t>Description without spaces</t>
  </si>
  <si>
    <t>Total Current Assets</t>
  </si>
  <si>
    <t>Net Stated Inventory</t>
  </si>
  <si>
    <t>Raw Materials</t>
  </si>
  <si>
    <t>Total Assets</t>
  </si>
  <si>
    <t>Work in Progress</t>
  </si>
  <si>
    <t>Finished Goods</t>
  </si>
  <si>
    <t>Inventory Prepayment and other Inv. Adj.</t>
  </si>
  <si>
    <t>Net Accounts Receivable</t>
  </si>
  <si>
    <t>Accounts Receivable</t>
  </si>
  <si>
    <t>Doubtful Accounts</t>
  </si>
  <si>
    <t>Others</t>
  </si>
  <si>
    <t>Other Current Assets</t>
  </si>
  <si>
    <t>Prepaid Expenses &amp; Advances</t>
  </si>
  <si>
    <t>Deferred Charges</t>
  </si>
  <si>
    <t>Total Cash &amp; Short Term Investment</t>
  </si>
  <si>
    <t>Cash or Equivalent</t>
  </si>
  <si>
    <t>Short Term Investment</t>
  </si>
  <si>
    <t>Fixed Assets</t>
  </si>
  <si>
    <t>Net Properly, Plant &amp; Equipment</t>
  </si>
  <si>
    <t>Land</t>
  </si>
  <si>
    <t>Total Land Depreciation</t>
  </si>
  <si>
    <t>Net Stated land</t>
  </si>
  <si>
    <t>Buildings</t>
  </si>
  <si>
    <t>Total Buildings Depreciation</t>
  </si>
  <si>
    <t>Net Buildings</t>
  </si>
  <si>
    <t>Plant &amp; Machinery</t>
  </si>
  <si>
    <t>Plant &amp; Machinery Depreciation</t>
  </si>
  <si>
    <t>Net Stated Plant &amp; Machinery</t>
  </si>
  <si>
    <t>Transportation Equipment</t>
  </si>
  <si>
    <t>Transportation Equipment Depreciation</t>
  </si>
  <si>
    <t>Net Transportation Equipment</t>
  </si>
  <si>
    <t>Leased Assets</t>
  </si>
  <si>
    <t>Leased Assets Depreciation</t>
  </si>
  <si>
    <t>Net Leased Assets</t>
  </si>
  <si>
    <t>Other Property Plant &amp; Equipment</t>
  </si>
  <si>
    <t>Other Property Plant &amp; Equip. Deprec.</t>
  </si>
  <si>
    <t>Net Other Property Plant &amp; Equipment</t>
  </si>
  <si>
    <t>Accumulated Deprec., n.e.s.</t>
  </si>
  <si>
    <t>Intangibles</t>
  </si>
  <si>
    <t>Goodwill</t>
  </si>
  <si>
    <t>Other Intangibles</t>
  </si>
  <si>
    <t>Other fixed assets</t>
  </si>
  <si>
    <t>Exploration</t>
  </si>
  <si>
    <t>Long Term Receivables</t>
  </si>
  <si>
    <t>Investments</t>
  </si>
  <si>
    <t>Long Term Associated Companies</t>
  </si>
  <si>
    <t>Investment Properties</t>
  </si>
  <si>
    <t>Other Long Term Assets</t>
  </si>
  <si>
    <t>Total Current Liabilities</t>
  </si>
  <si>
    <t>Loans</t>
  </si>
  <si>
    <t>Current Long Term Debt</t>
  </si>
  <si>
    <t>Trade Creditors</t>
  </si>
  <si>
    <t>Other</t>
  </si>
  <si>
    <t>Other Short Term Debt</t>
  </si>
  <si>
    <t>Other Creditors</t>
  </si>
  <si>
    <t>Income Tax Payable</t>
  </si>
  <si>
    <t>Social Expenditure Payable</t>
  </si>
  <si>
    <t>Dividends Payable</t>
  </si>
  <si>
    <t>Other Current Liabilities</t>
  </si>
  <si>
    <t>Non Current Liabilities</t>
  </si>
  <si>
    <t>Total LT Interest Bearing Debt</t>
  </si>
  <si>
    <t>Bank Loans</t>
  </si>
  <si>
    <t>Debentures &amp; Convertible Debt</t>
  </si>
  <si>
    <t>Lease Liabilities</t>
  </si>
  <si>
    <t>Other Long Term Interest Bearing Debt</t>
  </si>
  <si>
    <t>Other non-current liabilities</t>
  </si>
  <si>
    <t>Pension Fund Provisions</t>
  </si>
  <si>
    <t>Deferred Taxes</t>
  </si>
  <si>
    <t>Provisions</t>
  </si>
  <si>
    <t>Deferred Revenue</t>
  </si>
  <si>
    <t>Other LT Non-Interest Bearing Debt</t>
  </si>
  <si>
    <t>Minority Interest</t>
  </si>
  <si>
    <t>Total Liabilities and Debt</t>
  </si>
  <si>
    <t>Total Shareholders Equity</t>
  </si>
  <si>
    <t>Share capital</t>
  </si>
  <si>
    <t>Common Stock/Shares</t>
  </si>
  <si>
    <t>Participation Shares</t>
  </si>
  <si>
    <t>Preferred Shares</t>
  </si>
  <si>
    <t>Redeemable Prefered Shares</t>
  </si>
  <si>
    <t>Share Premium</t>
  </si>
  <si>
    <t>Revaluation Reserves</t>
  </si>
  <si>
    <t>Treasury Shares</t>
  </si>
  <si>
    <t>Retained Earnings</t>
  </si>
  <si>
    <t>Other Shareholders Reserves</t>
  </si>
  <si>
    <t>Total Liabilities and Equity</t>
  </si>
  <si>
    <t>Net Assets</t>
  </si>
  <si>
    <t>Net Debt</t>
  </si>
  <si>
    <t>Enterprise Value</t>
  </si>
  <si>
    <t>Total revenues</t>
  </si>
  <si>
    <t>Gross sales</t>
  </si>
  <si>
    <t>Adjustments/excise tax</t>
  </si>
  <si>
    <t>Net sales</t>
  </si>
  <si>
    <t>Other revenues</t>
  </si>
  <si>
    <t>Cost of Goods Sold</t>
  </si>
  <si>
    <t>Research &amp; Development expenses</t>
  </si>
  <si>
    <t>Other Operating Items</t>
  </si>
  <si>
    <t>EBITDA</t>
  </si>
  <si>
    <t>Total Depreciation, Amort. &amp; Depl.</t>
  </si>
  <si>
    <t>Depreciation</t>
  </si>
  <si>
    <t>Amortization &amp; Depletion</t>
  </si>
  <si>
    <t>Operating Income After Deprec. &amp; Amort.</t>
  </si>
  <si>
    <t>Unusual/Exceptional Items</t>
  </si>
  <si>
    <t>Earnings Before Interest &amp; Tax</t>
  </si>
  <si>
    <t>Financial Revenue</t>
  </si>
  <si>
    <t>Financial Expenses</t>
  </si>
  <si>
    <t>Financial P/L</t>
  </si>
  <si>
    <t>Other non Oper./Financial Inc./Exp.</t>
  </si>
  <si>
    <t>Earnings before tax</t>
  </si>
  <si>
    <t>Income taxes</t>
  </si>
  <si>
    <t>Earnings after tax</t>
  </si>
  <si>
    <t>Minority interest</t>
  </si>
  <si>
    <t>Extraordinary items after tax</t>
  </si>
  <si>
    <t>Preferred dividends</t>
  </si>
  <si>
    <t>Net Profit</t>
  </si>
  <si>
    <t>Ordinary dividends</t>
  </si>
  <si>
    <t>Dividend share capital other</t>
  </si>
  <si>
    <t>Number of employees</t>
  </si>
  <si>
    <t>Current loans and overdrafts</t>
  </si>
  <si>
    <t>Indented Description</t>
  </si>
  <si>
    <t>D/C</t>
  </si>
  <si>
    <t>DataType</t>
  </si>
  <si>
    <t>Opmerkingen</t>
  </si>
  <si>
    <t>FMT4</t>
  </si>
  <si>
    <t>D</t>
  </si>
  <si>
    <t>C</t>
  </si>
  <si>
    <t>Monetary</t>
  </si>
  <si>
    <t>Number</t>
  </si>
  <si>
    <t>Osiris Master Code List</t>
  </si>
  <si>
    <t>HdJ maart 2015</t>
  </si>
  <si>
    <t>Zie "OSIRIS_WS.csv" (laatste documentatie van FMT3 mapping tabel)</t>
  </si>
  <si>
    <t>Testen met echte data in FMT4 en in FIS!!!</t>
  </si>
  <si>
    <t>D/C is afgeleid uit jaarrekeningen in de Osirsis portal van BvD</t>
  </si>
  <si>
    <t>Level is afgeleid uit jaarrekeningen in de Osiris portal van BvD</t>
  </si>
  <si>
    <t>Tag</t>
  </si>
  <si>
    <t>Value</t>
  </si>
  <si>
    <t>FMT4 Head</t>
  </si>
  <si>
    <t>CodeList</t>
  </si>
  <si>
    <t>CodeListVersion</t>
  </si>
  <si>
    <t>1.0</t>
  </si>
  <si>
    <t>Description</t>
  </si>
  <si>
    <t>CodeTrimmingWhenSource</t>
  </si>
  <si>
    <t>LeveledMappingWhenTarget</t>
  </si>
  <si>
    <t>DCSignedValues</t>
  </si>
  <si>
    <t>Creator</t>
  </si>
  <si>
    <t>CreatorVersion</t>
  </si>
  <si>
    <t>BuildDate</t>
  </si>
  <si>
    <t>BuildUser</t>
  </si>
  <si>
    <t>Notes</t>
  </si>
  <si>
    <t>Osiris</t>
  </si>
  <si>
    <t>MultiLevelDataWhenSource</t>
  </si>
  <si>
    <t>Hilde de Jong</t>
  </si>
  <si>
    <t>ImportToUnmappedSources</t>
  </si>
  <si>
    <t>ImportToLockedTargets</t>
  </si>
  <si>
    <t>ImportToUnknownTargets</t>
  </si>
  <si>
    <t>Ignore</t>
  </si>
  <si>
    <t>Warning</t>
  </si>
  <si>
    <t>Excel master model</t>
  </si>
  <si>
    <t>Based on documentation of FMT3 Mapping Table v1.4</t>
  </si>
  <si>
    <t>Wellicht dat de tussentotalen vanaf deze tot intangible assets een hoger niveau moeten hebben dan de andere variabelen, maar dan klopt de weergave niet meer (plant en machinery komt dan in het mapje buildings bijvoorbeeld) maar die tussentotalen worden niet gemapped dus zo kan het prima.</t>
  </si>
  <si>
    <t>Net sales is Gross Sales minus Adjustments/excise tax</t>
  </si>
  <si>
    <t>Financial P/L is Financial Revenue minus Financial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</si>
</sst>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applyAlignment="1">
      <alignment horizontal="left"/>
    </xf>
    <xf numFmtId="0" fontId="0" fillId="33" borderId="0" xfId="0" applyFill="1"/>
    <xf numFmtId="0" fontId="0" fillId="33" borderId="0" xfId="0" quotePrefix="1" applyFill="1"/>
    <xf numFmtId="0" fontId="0" fillId="0" borderId="0" xfId="0" quotePrefix="1"/>
    <xf numFmtId="14" fontId="0" fillId="33" borderId="0" xfId="0" quotePrefix="1" applyNumberFormat="1" applyFill="1" applyAlignment="1">
      <alignment horizontal="left"/>
    </xf>
    <xf numFmtId="164" fontId="0" fillId="33" borderId="0" xfId="0" quotePrefix="1" applyNumberFormat="1" applyFill="1" applyAlignment="1">
      <alignment horizontal="left"/>
    </xf>
    <xf numFmtId="0" fontId="0" fillId="0" borderId="0" xfId="0" quotePrefix="1" applyAlignment="1">
      <alignment horizontal="left"/>
    </xf>
    <xf numFmtId="0" fontId="0" fillId="0" borderId="0" xfId="0" applyAlignment="1">
      <alignment wrapText="1"/>
    </xf>
    <xf numFmtId="0" fontId="0" fillId="33" borderId="0" xfId="0"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4"/>
  <sheetViews>
    <sheetView workbookViewId="0">
      <selection activeCell="C21" sqref="C21"/>
    </sheetView>
  </sheetViews>
  <sheetFormatPr defaultRowHeight="15" x14ac:dyDescent="0.25"/>
  <sheetData>
    <row r="4" spans="2:2" x14ac:dyDescent="0.25">
      <c r="B4" t="s">
        <v>251</v>
      </c>
    </row>
    <row r="5" spans="2:2" x14ac:dyDescent="0.25">
      <c r="B5" t="s">
        <v>252</v>
      </c>
    </row>
    <row r="9" spans="2:2" x14ac:dyDescent="0.25">
      <c r="B9" t="s">
        <v>253</v>
      </c>
    </row>
    <row r="12" spans="2:2" x14ac:dyDescent="0.25">
      <c r="B12" t="s">
        <v>255</v>
      </c>
    </row>
    <row r="13" spans="2:2" x14ac:dyDescent="0.25">
      <c r="B13" t="s">
        <v>256</v>
      </c>
    </row>
    <row r="14" spans="2:2" x14ac:dyDescent="0.25">
      <c r="B14" t="s">
        <v>254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8"/>
  <sheetViews>
    <sheetView workbookViewId="0">
      <selection activeCell="B27" sqref="B27"/>
    </sheetView>
  </sheetViews>
  <sheetFormatPr defaultRowHeight="15" x14ac:dyDescent="0.25"/>
  <cols>
    <col min="1" max="1" width="35.140625" bestFit="1" customWidth="1"/>
    <col min="2" max="2" width="49.140625" bestFit="1" customWidth="1"/>
    <col min="3" max="3" width="31.28515625" bestFit="1" customWidth="1"/>
    <col min="4" max="4" width="79" bestFit="1" customWidth="1"/>
  </cols>
  <sheetData>
    <row r="3" spans="1:4" x14ac:dyDescent="0.25">
      <c r="A3" t="s">
        <v>257</v>
      </c>
      <c r="B3" s="1" t="s">
        <v>258</v>
      </c>
      <c r="C3" t="s">
        <v>245</v>
      </c>
      <c r="D3" t="s">
        <v>259</v>
      </c>
    </row>
    <row r="4" spans="1:4" x14ac:dyDescent="0.25">
      <c r="A4" s="2" t="s">
        <v>260</v>
      </c>
      <c r="B4" s="1" t="s">
        <v>272</v>
      </c>
      <c r="D4" s="3" t="str">
        <f>"    &lt;"&amp;A4&amp;"&gt;"&amp;B4&amp;"&lt;/"&amp;A4&amp;"&gt;"</f>
        <v xml:space="preserve">    &lt;CodeList&gt;Osiris&lt;/CodeList&gt;</v>
      </c>
    </row>
    <row r="5" spans="1:4" x14ac:dyDescent="0.25">
      <c r="A5" s="2" t="s">
        <v>261</v>
      </c>
      <c r="B5" s="1" t="s">
        <v>262</v>
      </c>
      <c r="D5" s="3" t="str">
        <f t="shared" ref="D5:D18" si="0">"    &lt;"&amp;A5&amp;"&gt;"&amp;B5&amp;"&lt;/"&amp;A5&amp;"&gt;"</f>
        <v xml:space="preserve">    &lt;CodeListVersion&gt;1.0&lt;/CodeListVersion&gt;</v>
      </c>
    </row>
    <row r="6" spans="1:4" x14ac:dyDescent="0.25">
      <c r="A6" s="2" t="s">
        <v>263</v>
      </c>
      <c r="B6" s="1" t="s">
        <v>281</v>
      </c>
      <c r="D6" s="3" t="str">
        <f t="shared" si="0"/>
        <v xml:space="preserve">    &lt;Description&gt;Based on documentation of FMT3 Mapping Table v1.4&lt;/Description&gt;</v>
      </c>
    </row>
    <row r="7" spans="1:4" x14ac:dyDescent="0.25">
      <c r="A7" s="2" t="s">
        <v>264</v>
      </c>
      <c r="B7" s="1" t="b">
        <v>0</v>
      </c>
      <c r="D7" s="3" t="str">
        <f t="shared" si="0"/>
        <v xml:space="preserve">    &lt;CodeTrimmingWhenSource&gt;FALSE&lt;/CodeTrimmingWhenSource&gt;</v>
      </c>
    </row>
    <row r="8" spans="1:4" x14ac:dyDescent="0.25">
      <c r="A8" s="2" t="s">
        <v>273</v>
      </c>
      <c r="B8" s="1" t="b">
        <v>1</v>
      </c>
      <c r="D8" s="3" t="str">
        <f t="shared" si="0"/>
        <v xml:space="preserve">    &lt;MultiLevelDataWhenSource&gt;TRUE&lt;/MultiLevelDataWhenSource&gt;</v>
      </c>
    </row>
    <row r="9" spans="1:4" x14ac:dyDescent="0.25">
      <c r="A9" s="2" t="s">
        <v>265</v>
      </c>
      <c r="B9" s="7" t="b">
        <v>0</v>
      </c>
      <c r="C9" s="4"/>
      <c r="D9" s="3" t="str">
        <f t="shared" si="0"/>
        <v xml:space="preserve">    &lt;LeveledMappingWhenTarget&gt;FALSE&lt;/LeveledMappingWhenTarget&gt;</v>
      </c>
    </row>
    <row r="10" spans="1:4" x14ac:dyDescent="0.25">
      <c r="A10" s="2" t="s">
        <v>266</v>
      </c>
      <c r="B10" s="7" t="b">
        <v>0</v>
      </c>
      <c r="C10" s="4"/>
      <c r="D10" s="3" t="str">
        <f t="shared" si="0"/>
        <v xml:space="preserve">    &lt;DCSignedValues&gt;FALSE&lt;/DCSignedValues&gt;</v>
      </c>
    </row>
    <row r="11" spans="1:4" x14ac:dyDescent="0.25">
      <c r="A11" s="2" t="s">
        <v>275</v>
      </c>
      <c r="B11" s="7" t="s">
        <v>278</v>
      </c>
      <c r="C11" s="4"/>
      <c r="D11" s="3" t="str">
        <f t="shared" si="0"/>
        <v xml:space="preserve">    &lt;ImportToUnmappedSources&gt;Ignore&lt;/ImportToUnmappedSources&gt;</v>
      </c>
    </row>
    <row r="12" spans="1:4" x14ac:dyDescent="0.25">
      <c r="A12" s="2" t="s">
        <v>276</v>
      </c>
      <c r="B12" s="7" t="s">
        <v>279</v>
      </c>
      <c r="C12" s="4"/>
      <c r="D12" s="3" t="str">
        <f t="shared" si="0"/>
        <v xml:space="preserve">    &lt;ImportToLockedTargets&gt;Warning&lt;/ImportToLockedTargets&gt;</v>
      </c>
    </row>
    <row r="13" spans="1:4" x14ac:dyDescent="0.25">
      <c r="A13" s="2" t="s">
        <v>277</v>
      </c>
      <c r="B13" s="7" t="s">
        <v>279</v>
      </c>
      <c r="C13" s="4"/>
      <c r="D13" s="3" t="str">
        <f t="shared" si="0"/>
        <v xml:space="preserve">    &lt;ImportToUnknownTargets&gt;Warning&lt;/ImportToUnknownTargets&gt;</v>
      </c>
    </row>
    <row r="14" spans="1:4" x14ac:dyDescent="0.25">
      <c r="A14" s="2" t="s">
        <v>267</v>
      </c>
      <c r="B14" s="1" t="s">
        <v>280</v>
      </c>
      <c r="D14" s="3" t="str">
        <f t="shared" si="0"/>
        <v xml:space="preserve">    &lt;Creator&gt;Excel master model&lt;/Creator&gt;</v>
      </c>
    </row>
    <row r="15" spans="1:4" x14ac:dyDescent="0.25">
      <c r="A15" s="2" t="s">
        <v>268</v>
      </c>
      <c r="B15" s="1" t="s">
        <v>262</v>
      </c>
      <c r="D15" s="3" t="str">
        <f t="shared" si="0"/>
        <v xml:space="preserve">    &lt;CreatorVersion&gt;1.0&lt;/CreatorVersion&gt;</v>
      </c>
    </row>
    <row r="16" spans="1:4" x14ac:dyDescent="0.25">
      <c r="A16" s="2" t="s">
        <v>269</v>
      </c>
      <c r="B16" s="5">
        <f ca="1">NOW()</f>
        <v>42068.42887210648</v>
      </c>
      <c r="C16" s="6"/>
      <c r="D16" s="3" t="str">
        <f ca="1">"    &lt;"&amp;A16&amp;"&gt;"&amp;TEXT(B16,"jjjj-mm-dd")&amp;"&lt;/"&amp;A16&amp;"&gt;"</f>
        <v xml:space="preserve">    &lt;BuildDate&gt;2015-03-05&lt;/BuildDate&gt;</v>
      </c>
    </row>
    <row r="17" spans="1:4" x14ac:dyDescent="0.25">
      <c r="A17" s="2" t="s">
        <v>270</v>
      </c>
      <c r="B17" s="1" t="s">
        <v>274</v>
      </c>
      <c r="D17" s="3" t="str">
        <f t="shared" si="0"/>
        <v xml:space="preserve">    &lt;BuildUser&gt;Hilde de Jong&lt;/BuildUser&gt;</v>
      </c>
    </row>
    <row r="18" spans="1:4" x14ac:dyDescent="0.25">
      <c r="A18" s="2" t="s">
        <v>271</v>
      </c>
      <c r="B18" s="1"/>
      <c r="D18" s="3" t="str">
        <f t="shared" si="0"/>
        <v xml:space="preserve">    &lt;Notes&gt;&lt;/Notes&gt;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abSelected="1" workbookViewId="0">
      <pane ySplit="1" topLeftCell="A81" activePane="bottomLeft" state="frozen"/>
      <selection pane="bottomLeft" activeCell="B91" sqref="B91"/>
    </sheetView>
  </sheetViews>
  <sheetFormatPr defaultRowHeight="15" x14ac:dyDescent="0.25"/>
  <cols>
    <col min="1" max="1" width="6.85546875" bestFit="1" customWidth="1"/>
    <col min="2" max="2" width="7.85546875" bestFit="1" customWidth="1"/>
    <col min="3" max="3" width="42.140625" bestFit="1" customWidth="1"/>
    <col min="4" max="4" width="38.5703125" bestFit="1" customWidth="1"/>
    <col min="5" max="5" width="8" style="1" bestFit="1" customWidth="1"/>
    <col min="6" max="6" width="43.85546875" style="2" bestFit="1" customWidth="1"/>
    <col min="7" max="7" width="4.28515625" bestFit="1" customWidth="1"/>
    <col min="8" max="8" width="11.5703125" bestFit="1" customWidth="1"/>
    <col min="9" max="9" width="63.140625" customWidth="1"/>
    <col min="10" max="10" width="184.5703125" style="2" bestFit="1" customWidth="1"/>
  </cols>
  <sheetData>
    <row r="1" spans="1:10" x14ac:dyDescent="0.25">
      <c r="A1" t="s">
        <v>119</v>
      </c>
      <c r="B1" t="s">
        <v>120</v>
      </c>
      <c r="C1" t="s">
        <v>121</v>
      </c>
      <c r="D1" t="s">
        <v>123</v>
      </c>
      <c r="E1" s="1" t="s">
        <v>122</v>
      </c>
      <c r="F1" s="9" t="s">
        <v>242</v>
      </c>
      <c r="G1" t="s">
        <v>243</v>
      </c>
      <c r="H1" t="s">
        <v>244</v>
      </c>
      <c r="I1" t="s">
        <v>245</v>
      </c>
      <c r="J1" s="2" t="s">
        <v>246</v>
      </c>
    </row>
    <row r="2" spans="1:10" x14ac:dyDescent="0.25">
      <c r="A2">
        <v>1</v>
      </c>
      <c r="B2">
        <v>13061</v>
      </c>
      <c r="C2" t="s">
        <v>0</v>
      </c>
      <c r="D2" t="s">
        <v>124</v>
      </c>
      <c r="E2" s="1">
        <v>1</v>
      </c>
      <c r="F2" s="2" t="str">
        <f>REPT(" ",MAX(E2-1,0)*3)&amp;TRIM(C2)</f>
        <v>Total Current Assets</v>
      </c>
      <c r="G2" t="s">
        <v>247</v>
      </c>
      <c r="H2" t="s">
        <v>249</v>
      </c>
      <c r="J2" s="2" t="str">
        <f>"    &lt;Account&gt;&lt;Code&gt;"&amp;B2&amp;"&lt;/Code&gt;&lt;Description&gt;"&amp;SUBSTITUTE(SUBSTITUTE(SUBSTITUTE(SUBSTITUTE(SUBSTITUTE(C2,"&amp;","&amp;amp;"),"""","&amp;quot;"),"'","&amp;apos;"),"&lt;","&amp;lt;"),"&gt;","&amp;gt;")&amp;"&lt;/Description&gt;&lt;Sort&gt;"&amp;A2&amp;"&lt;/Sort&gt;&lt;Level&gt;"&amp;E2&amp;"&lt;/Level&gt;&lt;DC&gt;"&amp;G2&amp;"&lt;/DC&gt;&lt;DataType&gt;"&amp;H2&amp;"&lt;/DataType&gt;&lt;/Account&gt;"</f>
        <v xml:space="preserve">    &lt;Account&gt;&lt;Code&gt;13061&lt;/Code&gt;&lt;Description&gt; Total Current Assets&lt;/Description&gt;&lt;Sort&gt;1&lt;/Sort&gt;&lt;Level&gt;1&lt;/Level&gt;&lt;DC&gt;D&lt;/DC&gt;&lt;DataType&gt;Monetary&lt;/DataType&gt;&lt;/Account&gt;</v>
      </c>
    </row>
    <row r="3" spans="1:10" x14ac:dyDescent="0.25">
      <c r="A3">
        <v>2</v>
      </c>
      <c r="B3">
        <v>20010</v>
      </c>
      <c r="C3" t="s">
        <v>1</v>
      </c>
      <c r="D3" t="s">
        <v>125</v>
      </c>
      <c r="E3" s="1">
        <v>2</v>
      </c>
      <c r="F3" s="2" t="str">
        <f t="shared" ref="F3:F65" si="0">REPT(" ",MAX(E3-1,0)*3)&amp;TRIM(C3)</f>
        <v xml:space="preserve">   Net Stated Inventory</v>
      </c>
      <c r="G3" t="s">
        <v>247</v>
      </c>
      <c r="H3" t="s">
        <v>249</v>
      </c>
      <c r="J3" s="2" t="str">
        <f t="shared" ref="J3:J64" si="1">"    &lt;Account&gt;&lt;Code&gt;"&amp;B3&amp;"&lt;/Code&gt;&lt;Description&gt;"&amp;SUBSTITUTE(SUBSTITUTE(SUBSTITUTE(SUBSTITUTE(SUBSTITUTE(C3,"&amp;","&amp;amp;"),"""","&amp;quot;"),"'","&amp;apos;"),"&lt;","&amp;lt;"),"&gt;","&amp;gt;")&amp;"&lt;/Description&gt;&lt;Sort&gt;"&amp;A3&amp;"&lt;/Sort&gt;&lt;Level&gt;"&amp;E3&amp;"&lt;/Level&gt;&lt;DC&gt;"&amp;G3&amp;"&lt;/DC&gt;&lt;DataType&gt;"&amp;H3&amp;"&lt;/DataType&gt;&lt;/Account&gt;"</f>
        <v xml:space="preserve">    &lt;Account&gt;&lt;Code&gt;20010&lt;/Code&gt;&lt;Description&gt;    Net Stated Inventory&lt;/Description&gt;&lt;Sort&gt;2&lt;/Sort&gt;&lt;Level&gt;2&lt;/Level&gt;&lt;DC&gt;D&lt;/DC&gt;&lt;DataType&gt;Monetary&lt;/DataType&gt;&lt;/Account&gt;</v>
      </c>
    </row>
    <row r="4" spans="1:10" x14ac:dyDescent="0.25">
      <c r="A4">
        <v>3</v>
      </c>
      <c r="B4">
        <v>20015</v>
      </c>
      <c r="C4" t="s">
        <v>2</v>
      </c>
      <c r="D4" t="s">
        <v>126</v>
      </c>
      <c r="E4" s="1">
        <v>3</v>
      </c>
      <c r="F4" s="2" t="str">
        <f t="shared" si="0"/>
        <v xml:space="preserve">      Raw Materials</v>
      </c>
      <c r="G4" t="s">
        <v>247</v>
      </c>
      <c r="H4" t="s">
        <v>249</v>
      </c>
      <c r="J4" s="2" t="str">
        <f t="shared" si="1"/>
        <v xml:space="preserve">    &lt;Account&gt;&lt;Code&gt;20015&lt;/Code&gt;&lt;Description&gt;        Raw Materials&lt;/Description&gt;&lt;Sort&gt;3&lt;/Sort&gt;&lt;Level&gt;3&lt;/Level&gt;&lt;DC&gt;D&lt;/DC&gt;&lt;DataType&gt;Monetary&lt;/DataType&gt;&lt;/Account&gt;</v>
      </c>
    </row>
    <row r="5" spans="1:10" x14ac:dyDescent="0.25">
      <c r="A5">
        <v>4</v>
      </c>
      <c r="B5">
        <v>20020</v>
      </c>
      <c r="C5" t="s">
        <v>3</v>
      </c>
      <c r="D5" t="s">
        <v>128</v>
      </c>
      <c r="E5" s="1">
        <v>3</v>
      </c>
      <c r="F5" s="2" t="str">
        <f t="shared" si="0"/>
        <v xml:space="preserve">      Work in Progress</v>
      </c>
      <c r="G5" t="s">
        <v>247</v>
      </c>
      <c r="H5" t="s">
        <v>249</v>
      </c>
      <c r="J5" s="2" t="str">
        <f t="shared" si="1"/>
        <v xml:space="preserve">    &lt;Account&gt;&lt;Code&gt;20020&lt;/Code&gt;&lt;Description&gt;        Work in Progress&lt;/Description&gt;&lt;Sort&gt;4&lt;/Sort&gt;&lt;Level&gt;3&lt;/Level&gt;&lt;DC&gt;D&lt;/DC&gt;&lt;DataType&gt;Monetary&lt;/DataType&gt;&lt;/Account&gt;</v>
      </c>
    </row>
    <row r="6" spans="1:10" x14ac:dyDescent="0.25">
      <c r="A6">
        <v>5</v>
      </c>
      <c r="B6">
        <v>20025</v>
      </c>
      <c r="C6" t="s">
        <v>4</v>
      </c>
      <c r="D6" t="s">
        <v>129</v>
      </c>
      <c r="E6" s="1">
        <v>3</v>
      </c>
      <c r="F6" s="2" t="str">
        <f t="shared" si="0"/>
        <v xml:space="preserve">      Finished Goods</v>
      </c>
      <c r="G6" t="s">
        <v>247</v>
      </c>
      <c r="H6" t="s">
        <v>249</v>
      </c>
      <c r="J6" s="2" t="str">
        <f t="shared" si="1"/>
        <v xml:space="preserve">    &lt;Account&gt;&lt;Code&gt;20025&lt;/Code&gt;&lt;Description&gt;        Finished Goods&lt;/Description&gt;&lt;Sort&gt;5&lt;/Sort&gt;&lt;Level&gt;3&lt;/Level&gt;&lt;DC&gt;D&lt;/DC&gt;&lt;DataType&gt;Monetary&lt;/DataType&gt;&lt;/Account&gt;</v>
      </c>
    </row>
    <row r="7" spans="1:10" x14ac:dyDescent="0.25">
      <c r="A7">
        <v>6</v>
      </c>
      <c r="B7">
        <v>20030</v>
      </c>
      <c r="C7" t="s">
        <v>5</v>
      </c>
      <c r="D7" t="s">
        <v>130</v>
      </c>
      <c r="E7" s="1">
        <v>3</v>
      </c>
      <c r="F7" s="2" t="str">
        <f t="shared" si="0"/>
        <v xml:space="preserve">      Inventory Prepayment and other Inv. Adj.</v>
      </c>
      <c r="G7" t="s">
        <v>247</v>
      </c>
      <c r="H7" t="s">
        <v>249</v>
      </c>
      <c r="J7" s="2" t="str">
        <f t="shared" si="1"/>
        <v xml:space="preserve">    &lt;Account&gt;&lt;Code&gt;20030&lt;/Code&gt;&lt;Description&gt;        Inventory Prepayment and other Inv. Adj.&lt;/Description&gt;&lt;Sort&gt;6&lt;/Sort&gt;&lt;Level&gt;3&lt;/Level&gt;&lt;DC&gt;D&lt;/DC&gt;&lt;DataType&gt;Monetary&lt;/DataType&gt;&lt;/Account&gt;</v>
      </c>
    </row>
    <row r="8" spans="1:10" x14ac:dyDescent="0.25">
      <c r="A8">
        <v>7</v>
      </c>
      <c r="B8">
        <v>13052</v>
      </c>
      <c r="C8" t="s">
        <v>6</v>
      </c>
      <c r="D8" t="s">
        <v>131</v>
      </c>
      <c r="E8" s="1">
        <v>2</v>
      </c>
      <c r="F8" s="2" t="str">
        <f t="shared" si="0"/>
        <v xml:space="preserve">   Net Accounts Receivable</v>
      </c>
      <c r="G8" t="s">
        <v>247</v>
      </c>
      <c r="H8" t="s">
        <v>249</v>
      </c>
      <c r="J8" s="2" t="str">
        <f t="shared" si="1"/>
        <v xml:space="preserve">    &lt;Account&gt;&lt;Code&gt;13052&lt;/Code&gt;&lt;Description&gt;    Net Accounts Receivable&lt;/Description&gt;&lt;Sort&gt;7&lt;/Sort&gt;&lt;Level&gt;2&lt;/Level&gt;&lt;DC&gt;D&lt;/DC&gt;&lt;DataType&gt;Monetary&lt;/DataType&gt;&lt;/Account&gt;</v>
      </c>
    </row>
    <row r="9" spans="1:10" x14ac:dyDescent="0.25">
      <c r="A9">
        <v>8</v>
      </c>
      <c r="B9">
        <v>20040</v>
      </c>
      <c r="C9" t="s">
        <v>7</v>
      </c>
      <c r="D9" t="s">
        <v>132</v>
      </c>
      <c r="E9" s="1">
        <v>3</v>
      </c>
      <c r="F9" s="2" t="str">
        <f t="shared" si="0"/>
        <v xml:space="preserve">      Accounts Receivable</v>
      </c>
      <c r="G9" t="s">
        <v>247</v>
      </c>
      <c r="H9" t="s">
        <v>249</v>
      </c>
      <c r="J9" s="2" t="str">
        <f t="shared" si="1"/>
        <v xml:space="preserve">    &lt;Account&gt;&lt;Code&gt;20040&lt;/Code&gt;&lt;Description&gt;        Accounts Receivable&lt;/Description&gt;&lt;Sort&gt;8&lt;/Sort&gt;&lt;Level&gt;3&lt;/Level&gt;&lt;DC&gt;D&lt;/DC&gt;&lt;DataType&gt;Monetary&lt;/DataType&gt;&lt;/Account&gt;</v>
      </c>
    </row>
    <row r="10" spans="1:10" x14ac:dyDescent="0.25">
      <c r="A10">
        <v>9</v>
      </c>
      <c r="B10">
        <v>20045</v>
      </c>
      <c r="C10" t="s">
        <v>8</v>
      </c>
      <c r="D10" t="s">
        <v>133</v>
      </c>
      <c r="E10" s="1">
        <v>3</v>
      </c>
      <c r="F10" s="2" t="str">
        <f t="shared" si="0"/>
        <v xml:space="preserve">      Doubtful Accounts</v>
      </c>
      <c r="G10" t="s">
        <v>247</v>
      </c>
      <c r="H10" t="s">
        <v>249</v>
      </c>
      <c r="J10" s="2" t="str">
        <f t="shared" si="1"/>
        <v xml:space="preserve">    &lt;Account&gt;&lt;Code&gt;20045&lt;/Code&gt;&lt;Description&gt;        Doubtful Accounts&lt;/Description&gt;&lt;Sort&gt;9&lt;/Sort&gt;&lt;Level&gt;3&lt;/Level&gt;&lt;DC&gt;D&lt;/DC&gt;&lt;DataType&gt;Monetary&lt;/DataType&gt;&lt;/Account&gt;</v>
      </c>
    </row>
    <row r="11" spans="1:10" x14ac:dyDescent="0.25">
      <c r="A11">
        <v>10</v>
      </c>
      <c r="B11">
        <v>20050</v>
      </c>
      <c r="C11" t="s">
        <v>9</v>
      </c>
      <c r="D11" t="s">
        <v>134</v>
      </c>
      <c r="E11" s="1">
        <v>2</v>
      </c>
      <c r="F11" s="2" t="str">
        <f t="shared" si="0"/>
        <v xml:space="preserve">   Others</v>
      </c>
      <c r="G11" t="s">
        <v>247</v>
      </c>
      <c r="H11" t="s">
        <v>249</v>
      </c>
      <c r="J11" s="2" t="str">
        <f t="shared" si="1"/>
        <v xml:space="preserve">    &lt;Account&gt;&lt;Code&gt;20050&lt;/Code&gt;&lt;Description&gt;    Others&lt;/Description&gt;&lt;Sort&gt;10&lt;/Sort&gt;&lt;Level&gt;2&lt;/Level&gt;&lt;DC&gt;D&lt;/DC&gt;&lt;DataType&gt;Monetary&lt;/DataType&gt;&lt;/Account&gt;</v>
      </c>
    </row>
    <row r="12" spans="1:10" x14ac:dyDescent="0.25">
      <c r="A12">
        <v>11</v>
      </c>
      <c r="B12">
        <v>20055</v>
      </c>
      <c r="C12" t="s">
        <v>10</v>
      </c>
      <c r="D12" t="s">
        <v>135</v>
      </c>
      <c r="E12" s="1">
        <v>3</v>
      </c>
      <c r="F12" s="2" t="str">
        <f t="shared" si="0"/>
        <v xml:space="preserve">      Other Current Assets</v>
      </c>
      <c r="G12" t="s">
        <v>247</v>
      </c>
      <c r="H12" t="s">
        <v>249</v>
      </c>
      <c r="J12" s="2" t="str">
        <f t="shared" si="1"/>
        <v xml:space="preserve">    &lt;Account&gt;&lt;Code&gt;20055&lt;/Code&gt;&lt;Description&gt;        Other Current Assets&lt;/Description&gt;&lt;Sort&gt;11&lt;/Sort&gt;&lt;Level&gt;3&lt;/Level&gt;&lt;DC&gt;D&lt;/DC&gt;&lt;DataType&gt;Monetary&lt;/DataType&gt;&lt;/Account&gt;</v>
      </c>
    </row>
    <row r="13" spans="1:10" x14ac:dyDescent="0.25">
      <c r="A13">
        <v>12</v>
      </c>
      <c r="B13">
        <v>13054</v>
      </c>
      <c r="C13" t="s">
        <v>11</v>
      </c>
      <c r="D13" t="s">
        <v>136</v>
      </c>
      <c r="E13" s="1">
        <v>3</v>
      </c>
      <c r="F13" s="2" t="str">
        <f t="shared" si="0"/>
        <v xml:space="preserve">      Prepaid Expenses &amp; Advances</v>
      </c>
      <c r="G13" t="s">
        <v>247</v>
      </c>
      <c r="H13" t="s">
        <v>249</v>
      </c>
      <c r="J13" s="2" t="str">
        <f t="shared" si="1"/>
        <v xml:space="preserve">    &lt;Account&gt;&lt;Code&gt;13054&lt;/Code&gt;&lt;Description&gt;        Prepaid Expenses &amp;amp; Advances&lt;/Description&gt;&lt;Sort&gt;12&lt;/Sort&gt;&lt;Level&gt;3&lt;/Level&gt;&lt;DC&gt;D&lt;/DC&gt;&lt;DataType&gt;Monetary&lt;/DataType&gt;&lt;/Account&gt;</v>
      </c>
    </row>
    <row r="14" spans="1:10" x14ac:dyDescent="0.25">
      <c r="A14">
        <v>13</v>
      </c>
      <c r="B14">
        <v>20065</v>
      </c>
      <c r="C14" t="s">
        <v>12</v>
      </c>
      <c r="D14" t="s">
        <v>137</v>
      </c>
      <c r="E14" s="1">
        <v>3</v>
      </c>
      <c r="F14" s="2" t="str">
        <f t="shared" si="0"/>
        <v xml:space="preserve">      Deferred Charges</v>
      </c>
      <c r="G14" t="s">
        <v>247</v>
      </c>
      <c r="H14" t="s">
        <v>249</v>
      </c>
      <c r="J14" s="2" t="str">
        <f t="shared" si="1"/>
        <v xml:space="preserve">    &lt;Account&gt;&lt;Code&gt;20065&lt;/Code&gt;&lt;Description&gt;        Deferred Charges&lt;/Description&gt;&lt;Sort&gt;13&lt;/Sort&gt;&lt;Level&gt;3&lt;/Level&gt;&lt;DC&gt;D&lt;/DC&gt;&lt;DataType&gt;Monetary&lt;/DataType&gt;&lt;/Account&gt;</v>
      </c>
    </row>
    <row r="15" spans="1:10" x14ac:dyDescent="0.25">
      <c r="A15">
        <v>14</v>
      </c>
      <c r="B15">
        <v>20070</v>
      </c>
      <c r="C15" t="s">
        <v>13</v>
      </c>
      <c r="D15" t="s">
        <v>138</v>
      </c>
      <c r="E15" s="1">
        <v>2</v>
      </c>
      <c r="F15" s="2" t="str">
        <f t="shared" si="0"/>
        <v xml:space="preserve">   Total Cash &amp; Short Term Investment</v>
      </c>
      <c r="G15" t="s">
        <v>247</v>
      </c>
      <c r="H15" t="s">
        <v>249</v>
      </c>
      <c r="J15" s="2" t="str">
        <f t="shared" si="1"/>
        <v xml:space="preserve">    &lt;Account&gt;&lt;Code&gt;20070&lt;/Code&gt;&lt;Description&gt;    Total Cash &amp;amp; Short Term Investment&lt;/Description&gt;&lt;Sort&gt;14&lt;/Sort&gt;&lt;Level&gt;2&lt;/Level&gt;&lt;DC&gt;D&lt;/DC&gt;&lt;DataType&gt;Monetary&lt;/DataType&gt;&lt;/Account&gt;</v>
      </c>
    </row>
    <row r="16" spans="1:10" x14ac:dyDescent="0.25">
      <c r="A16">
        <v>15</v>
      </c>
      <c r="B16">
        <v>13050</v>
      </c>
      <c r="C16" t="s">
        <v>14</v>
      </c>
      <c r="D16" t="s">
        <v>139</v>
      </c>
      <c r="E16" s="1">
        <v>3</v>
      </c>
      <c r="F16" s="2" t="str">
        <f t="shared" si="0"/>
        <v xml:space="preserve">      Cash or Equivalent</v>
      </c>
      <c r="G16" t="s">
        <v>247</v>
      </c>
      <c r="H16" t="s">
        <v>249</v>
      </c>
      <c r="J16" s="2" t="str">
        <f t="shared" si="1"/>
        <v xml:space="preserve">    &lt;Account&gt;&lt;Code&gt;13050&lt;/Code&gt;&lt;Description&gt;        Cash or Equivalent&lt;/Description&gt;&lt;Sort&gt;15&lt;/Sort&gt;&lt;Level&gt;3&lt;/Level&gt;&lt;DC&gt;D&lt;/DC&gt;&lt;DataType&gt;Monetary&lt;/DataType&gt;&lt;/Account&gt;</v>
      </c>
    </row>
    <row r="17" spans="1:10" x14ac:dyDescent="0.25">
      <c r="A17">
        <v>16</v>
      </c>
      <c r="B17">
        <v>13051</v>
      </c>
      <c r="C17" t="s">
        <v>15</v>
      </c>
      <c r="D17" t="s">
        <v>140</v>
      </c>
      <c r="E17" s="1">
        <v>3</v>
      </c>
      <c r="F17" s="2" t="str">
        <f t="shared" si="0"/>
        <v xml:space="preserve">      Short Term Investment</v>
      </c>
      <c r="G17" t="s">
        <v>247</v>
      </c>
      <c r="H17" t="s">
        <v>249</v>
      </c>
      <c r="J17" s="2" t="str">
        <f t="shared" si="1"/>
        <v xml:space="preserve">    &lt;Account&gt;&lt;Code&gt;13051&lt;/Code&gt;&lt;Description&gt;        Short Term Investment&lt;/Description&gt;&lt;Sort&gt;16&lt;/Sort&gt;&lt;Level&gt;3&lt;/Level&gt;&lt;DC&gt;D&lt;/DC&gt;&lt;DataType&gt;Monetary&lt;/DataType&gt;&lt;/Account&gt;</v>
      </c>
    </row>
    <row r="18" spans="1:10" x14ac:dyDescent="0.25">
      <c r="A18">
        <v>17</v>
      </c>
      <c r="B18">
        <v>20085</v>
      </c>
      <c r="C18" t="s">
        <v>16</v>
      </c>
      <c r="D18" t="s">
        <v>141</v>
      </c>
      <c r="E18" s="1">
        <v>1</v>
      </c>
      <c r="F18" s="2" t="str">
        <f t="shared" si="0"/>
        <v>Fixed Assets</v>
      </c>
      <c r="G18" t="s">
        <v>247</v>
      </c>
      <c r="H18" t="s">
        <v>249</v>
      </c>
      <c r="J18" s="2" t="str">
        <f t="shared" si="1"/>
        <v xml:space="preserve">    &lt;Account&gt;&lt;Code&gt;20085&lt;/Code&gt;&lt;Description&gt; Fixed Assets&lt;/Description&gt;&lt;Sort&gt;17&lt;/Sort&gt;&lt;Level&gt;1&lt;/Level&gt;&lt;DC&gt;D&lt;/DC&gt;&lt;DataType&gt;Monetary&lt;/DataType&gt;&lt;/Account&gt;</v>
      </c>
    </row>
    <row r="19" spans="1:10" x14ac:dyDescent="0.25">
      <c r="A19">
        <v>18</v>
      </c>
      <c r="B19">
        <v>13068</v>
      </c>
      <c r="C19" t="s">
        <v>17</v>
      </c>
      <c r="D19" t="s">
        <v>142</v>
      </c>
      <c r="E19" s="1">
        <v>2</v>
      </c>
      <c r="F19" s="2" t="str">
        <f t="shared" si="0"/>
        <v xml:space="preserve">   Net Properly, Plant &amp; Equipment</v>
      </c>
      <c r="G19" t="s">
        <v>247</v>
      </c>
      <c r="H19" t="s">
        <v>249</v>
      </c>
      <c r="J19" s="2" t="str">
        <f t="shared" si="1"/>
        <v xml:space="preserve">    &lt;Account&gt;&lt;Code&gt;13068&lt;/Code&gt;&lt;Description&gt;    Net Properly, Plant &amp;amp; Equipment&lt;/Description&gt;&lt;Sort&gt;18&lt;/Sort&gt;&lt;Level&gt;2&lt;/Level&gt;&lt;DC&gt;D&lt;/DC&gt;&lt;DataType&gt;Monetary&lt;/DataType&gt;&lt;/Account&gt;</v>
      </c>
    </row>
    <row r="20" spans="1:10" x14ac:dyDescent="0.25">
      <c r="A20">
        <v>19</v>
      </c>
      <c r="B20">
        <v>20095</v>
      </c>
      <c r="C20" t="s">
        <v>18</v>
      </c>
      <c r="D20" t="s">
        <v>143</v>
      </c>
      <c r="E20" s="1">
        <v>3</v>
      </c>
      <c r="F20" s="2" t="str">
        <f t="shared" si="0"/>
        <v xml:space="preserve">      Land</v>
      </c>
      <c r="G20" t="s">
        <v>247</v>
      </c>
      <c r="H20" t="s">
        <v>249</v>
      </c>
      <c r="J20" s="2" t="str">
        <f t="shared" si="1"/>
        <v xml:space="preserve">    &lt;Account&gt;&lt;Code&gt;20095&lt;/Code&gt;&lt;Description&gt;        Land&lt;/Description&gt;&lt;Sort&gt;19&lt;/Sort&gt;&lt;Level&gt;3&lt;/Level&gt;&lt;DC&gt;D&lt;/DC&gt;&lt;DataType&gt;Monetary&lt;/DataType&gt;&lt;/Account&gt;</v>
      </c>
    </row>
    <row r="21" spans="1:10" x14ac:dyDescent="0.25">
      <c r="A21">
        <v>20</v>
      </c>
      <c r="B21">
        <v>20100</v>
      </c>
      <c r="C21" t="s">
        <v>19</v>
      </c>
      <c r="D21" t="s">
        <v>144</v>
      </c>
      <c r="E21" s="1">
        <v>3</v>
      </c>
      <c r="F21" s="2" t="str">
        <f t="shared" si="0"/>
        <v xml:space="preserve">      Total Land Depreciation</v>
      </c>
      <c r="G21" t="s">
        <v>247</v>
      </c>
      <c r="H21" t="s">
        <v>249</v>
      </c>
      <c r="J21" s="2" t="str">
        <f t="shared" si="1"/>
        <v xml:space="preserve">    &lt;Account&gt;&lt;Code&gt;20100&lt;/Code&gt;&lt;Description&gt;        Total Land Depreciation&lt;/Description&gt;&lt;Sort&gt;20&lt;/Sort&gt;&lt;Level&gt;3&lt;/Level&gt;&lt;DC&gt;D&lt;/DC&gt;&lt;DataType&gt;Monetary&lt;/DataType&gt;&lt;/Account&gt;</v>
      </c>
    </row>
    <row r="22" spans="1:10" ht="75" x14ac:dyDescent="0.25">
      <c r="A22">
        <v>21</v>
      </c>
      <c r="B22">
        <v>20105</v>
      </c>
      <c r="C22" t="s">
        <v>20</v>
      </c>
      <c r="D22" t="s">
        <v>145</v>
      </c>
      <c r="E22" s="1">
        <v>3</v>
      </c>
      <c r="F22" s="2" t="str">
        <f t="shared" si="0"/>
        <v xml:space="preserve">      Net Stated land</v>
      </c>
      <c r="G22" t="s">
        <v>247</v>
      </c>
      <c r="H22" t="s">
        <v>249</v>
      </c>
      <c r="I22" s="8" t="s">
        <v>282</v>
      </c>
      <c r="J22" s="2" t="str">
        <f t="shared" si="1"/>
        <v xml:space="preserve">    &lt;Account&gt;&lt;Code&gt;20105&lt;/Code&gt;&lt;Description&gt;    Net Stated land&lt;/Description&gt;&lt;Sort&gt;21&lt;/Sort&gt;&lt;Level&gt;3&lt;/Level&gt;&lt;DC&gt;D&lt;/DC&gt;&lt;DataType&gt;Monetary&lt;/DataType&gt;&lt;/Account&gt;</v>
      </c>
    </row>
    <row r="23" spans="1:10" x14ac:dyDescent="0.25">
      <c r="A23">
        <v>22</v>
      </c>
      <c r="B23">
        <v>20110</v>
      </c>
      <c r="C23" t="s">
        <v>21</v>
      </c>
      <c r="D23" t="s">
        <v>146</v>
      </c>
      <c r="E23" s="1">
        <v>3</v>
      </c>
      <c r="F23" s="2" t="str">
        <f t="shared" si="0"/>
        <v xml:space="preserve">      Buildings</v>
      </c>
      <c r="G23" t="s">
        <v>247</v>
      </c>
      <c r="H23" t="s">
        <v>249</v>
      </c>
      <c r="J23" s="2" t="str">
        <f t="shared" si="1"/>
        <v xml:space="preserve">    &lt;Account&gt;&lt;Code&gt;20110&lt;/Code&gt;&lt;Description&gt;        Buildings&lt;/Description&gt;&lt;Sort&gt;22&lt;/Sort&gt;&lt;Level&gt;3&lt;/Level&gt;&lt;DC&gt;D&lt;/DC&gt;&lt;DataType&gt;Monetary&lt;/DataType&gt;&lt;/Account&gt;</v>
      </c>
    </row>
    <row r="24" spans="1:10" x14ac:dyDescent="0.25">
      <c r="A24">
        <v>23</v>
      </c>
      <c r="B24">
        <v>20115</v>
      </c>
      <c r="C24" t="s">
        <v>22</v>
      </c>
      <c r="D24" t="s">
        <v>147</v>
      </c>
      <c r="E24" s="1">
        <v>3</v>
      </c>
      <c r="F24" s="2" t="str">
        <f t="shared" si="0"/>
        <v xml:space="preserve">      Total Buildings Depreciation</v>
      </c>
      <c r="G24" t="s">
        <v>247</v>
      </c>
      <c r="H24" t="s">
        <v>249</v>
      </c>
      <c r="J24" s="2" t="str">
        <f t="shared" si="1"/>
        <v xml:space="preserve">    &lt;Account&gt;&lt;Code&gt;20115&lt;/Code&gt;&lt;Description&gt;        Total Buildings Depreciation&lt;/Description&gt;&lt;Sort&gt;23&lt;/Sort&gt;&lt;Level&gt;3&lt;/Level&gt;&lt;DC&gt;D&lt;/DC&gt;&lt;DataType&gt;Monetary&lt;/DataType&gt;&lt;/Account&gt;</v>
      </c>
    </row>
    <row r="25" spans="1:10" x14ac:dyDescent="0.25">
      <c r="A25">
        <v>24</v>
      </c>
      <c r="B25">
        <v>20120</v>
      </c>
      <c r="C25" t="s">
        <v>23</v>
      </c>
      <c r="D25" t="s">
        <v>148</v>
      </c>
      <c r="E25" s="1">
        <v>3</v>
      </c>
      <c r="F25" s="2" t="str">
        <f t="shared" si="0"/>
        <v xml:space="preserve">      Net Buildings</v>
      </c>
      <c r="G25" t="s">
        <v>247</v>
      </c>
      <c r="H25" t="s">
        <v>249</v>
      </c>
      <c r="J25" s="2" t="str">
        <f t="shared" si="1"/>
        <v xml:space="preserve">    &lt;Account&gt;&lt;Code&gt;20120&lt;/Code&gt;&lt;Description&gt;    Net Buildings&lt;/Description&gt;&lt;Sort&gt;24&lt;/Sort&gt;&lt;Level&gt;3&lt;/Level&gt;&lt;DC&gt;D&lt;/DC&gt;&lt;DataType&gt;Monetary&lt;/DataType&gt;&lt;/Account&gt;</v>
      </c>
    </row>
    <row r="26" spans="1:10" x14ac:dyDescent="0.25">
      <c r="A26">
        <v>25</v>
      </c>
      <c r="B26">
        <v>20125</v>
      </c>
      <c r="C26" t="s">
        <v>24</v>
      </c>
      <c r="D26" t="s">
        <v>149</v>
      </c>
      <c r="E26" s="1">
        <v>3</v>
      </c>
      <c r="F26" s="2" t="str">
        <f t="shared" si="0"/>
        <v xml:space="preserve">      Plant &amp; Machinery</v>
      </c>
      <c r="G26" t="s">
        <v>247</v>
      </c>
      <c r="H26" t="s">
        <v>249</v>
      </c>
      <c r="J26" s="2" t="str">
        <f t="shared" si="1"/>
        <v xml:space="preserve">    &lt;Account&gt;&lt;Code&gt;20125&lt;/Code&gt;&lt;Description&gt;        Plant &amp;amp; Machinery&lt;/Description&gt;&lt;Sort&gt;25&lt;/Sort&gt;&lt;Level&gt;3&lt;/Level&gt;&lt;DC&gt;D&lt;/DC&gt;&lt;DataType&gt;Monetary&lt;/DataType&gt;&lt;/Account&gt;</v>
      </c>
    </row>
    <row r="27" spans="1:10" x14ac:dyDescent="0.25">
      <c r="A27">
        <v>26</v>
      </c>
      <c r="B27">
        <v>20130</v>
      </c>
      <c r="C27" t="s">
        <v>25</v>
      </c>
      <c r="D27" t="s">
        <v>150</v>
      </c>
      <c r="E27" s="1">
        <v>3</v>
      </c>
      <c r="F27" s="2" t="str">
        <f t="shared" si="0"/>
        <v xml:space="preserve">      Plant &amp; Machinery Depreciation</v>
      </c>
      <c r="G27" t="s">
        <v>247</v>
      </c>
      <c r="H27" t="s">
        <v>249</v>
      </c>
      <c r="J27" s="2" t="str">
        <f t="shared" si="1"/>
        <v xml:space="preserve">    &lt;Account&gt;&lt;Code&gt;20130&lt;/Code&gt;&lt;Description&gt;        Plant &amp;amp; Machinery Depreciation&lt;/Description&gt;&lt;Sort&gt;26&lt;/Sort&gt;&lt;Level&gt;3&lt;/Level&gt;&lt;DC&gt;D&lt;/DC&gt;&lt;DataType&gt;Monetary&lt;/DataType&gt;&lt;/Account&gt;</v>
      </c>
    </row>
    <row r="28" spans="1:10" x14ac:dyDescent="0.25">
      <c r="A28">
        <v>27</v>
      </c>
      <c r="B28">
        <v>20135</v>
      </c>
      <c r="C28" t="s">
        <v>26</v>
      </c>
      <c r="D28" t="s">
        <v>151</v>
      </c>
      <c r="E28" s="1">
        <v>3</v>
      </c>
      <c r="F28" s="2" t="str">
        <f t="shared" si="0"/>
        <v xml:space="preserve">      Net Stated Plant &amp; Machinery</v>
      </c>
      <c r="G28" t="s">
        <v>247</v>
      </c>
      <c r="H28" t="s">
        <v>249</v>
      </c>
      <c r="J28" s="2" t="str">
        <f t="shared" si="1"/>
        <v xml:space="preserve">    &lt;Account&gt;&lt;Code&gt;20135&lt;/Code&gt;&lt;Description&gt;    Net Stated Plant &amp;amp; Machinery&lt;/Description&gt;&lt;Sort&gt;27&lt;/Sort&gt;&lt;Level&gt;3&lt;/Level&gt;&lt;DC&gt;D&lt;/DC&gt;&lt;DataType&gt;Monetary&lt;/DataType&gt;&lt;/Account&gt;</v>
      </c>
    </row>
    <row r="29" spans="1:10" x14ac:dyDescent="0.25">
      <c r="A29">
        <v>28</v>
      </c>
      <c r="B29">
        <v>20140</v>
      </c>
      <c r="C29" t="s">
        <v>27</v>
      </c>
      <c r="D29" t="s">
        <v>152</v>
      </c>
      <c r="E29" s="1">
        <v>3</v>
      </c>
      <c r="F29" s="2" t="str">
        <f t="shared" si="0"/>
        <v xml:space="preserve">      Transportation Equipment</v>
      </c>
      <c r="G29" t="s">
        <v>247</v>
      </c>
      <c r="H29" t="s">
        <v>249</v>
      </c>
      <c r="J29" s="2" t="str">
        <f t="shared" si="1"/>
        <v xml:space="preserve">    &lt;Account&gt;&lt;Code&gt;20140&lt;/Code&gt;&lt;Description&gt;        Transportation Equipment&lt;/Description&gt;&lt;Sort&gt;28&lt;/Sort&gt;&lt;Level&gt;3&lt;/Level&gt;&lt;DC&gt;D&lt;/DC&gt;&lt;DataType&gt;Monetary&lt;/DataType&gt;&lt;/Account&gt;</v>
      </c>
    </row>
    <row r="30" spans="1:10" x14ac:dyDescent="0.25">
      <c r="A30">
        <v>29</v>
      </c>
      <c r="B30">
        <v>20145</v>
      </c>
      <c r="C30" t="s">
        <v>28</v>
      </c>
      <c r="D30" t="s">
        <v>153</v>
      </c>
      <c r="E30" s="1">
        <v>3</v>
      </c>
      <c r="F30" s="2" t="str">
        <f t="shared" si="0"/>
        <v xml:space="preserve">      Transportation Equipment Depreciation</v>
      </c>
      <c r="G30" t="s">
        <v>247</v>
      </c>
      <c r="H30" t="s">
        <v>249</v>
      </c>
      <c r="J30" s="2" t="str">
        <f t="shared" si="1"/>
        <v xml:space="preserve">    &lt;Account&gt;&lt;Code&gt;20145&lt;/Code&gt;&lt;Description&gt;        Transportation Equipment Depreciation&lt;/Description&gt;&lt;Sort&gt;29&lt;/Sort&gt;&lt;Level&gt;3&lt;/Level&gt;&lt;DC&gt;D&lt;/DC&gt;&lt;DataType&gt;Monetary&lt;/DataType&gt;&lt;/Account&gt;</v>
      </c>
    </row>
    <row r="31" spans="1:10" x14ac:dyDescent="0.25">
      <c r="A31">
        <v>30</v>
      </c>
      <c r="B31">
        <v>20150</v>
      </c>
      <c r="C31" t="s">
        <v>29</v>
      </c>
      <c r="D31" t="s">
        <v>154</v>
      </c>
      <c r="E31" s="1">
        <v>3</v>
      </c>
      <c r="F31" s="2" t="str">
        <f t="shared" si="0"/>
        <v xml:space="preserve">      Net Transportation Equipment</v>
      </c>
      <c r="G31" t="s">
        <v>247</v>
      </c>
      <c r="H31" t="s">
        <v>249</v>
      </c>
      <c r="J31" s="2" t="str">
        <f t="shared" si="1"/>
        <v xml:space="preserve">    &lt;Account&gt;&lt;Code&gt;20150&lt;/Code&gt;&lt;Description&gt;    Net Transportation Equipment&lt;/Description&gt;&lt;Sort&gt;30&lt;/Sort&gt;&lt;Level&gt;3&lt;/Level&gt;&lt;DC&gt;D&lt;/DC&gt;&lt;DataType&gt;Monetary&lt;/DataType&gt;&lt;/Account&gt;</v>
      </c>
    </row>
    <row r="32" spans="1:10" x14ac:dyDescent="0.25">
      <c r="A32">
        <v>31</v>
      </c>
      <c r="B32">
        <v>20155</v>
      </c>
      <c r="C32" t="s">
        <v>30</v>
      </c>
      <c r="D32" t="s">
        <v>155</v>
      </c>
      <c r="E32" s="1">
        <v>3</v>
      </c>
      <c r="F32" s="2" t="str">
        <f t="shared" si="0"/>
        <v xml:space="preserve">      Leased Assets</v>
      </c>
      <c r="G32" t="s">
        <v>247</v>
      </c>
      <c r="H32" t="s">
        <v>249</v>
      </c>
      <c r="J32" s="2" t="str">
        <f t="shared" si="1"/>
        <v xml:space="preserve">    &lt;Account&gt;&lt;Code&gt;20155&lt;/Code&gt;&lt;Description&gt;        Leased Assets&lt;/Description&gt;&lt;Sort&gt;31&lt;/Sort&gt;&lt;Level&gt;3&lt;/Level&gt;&lt;DC&gt;D&lt;/DC&gt;&lt;DataType&gt;Monetary&lt;/DataType&gt;&lt;/Account&gt;</v>
      </c>
    </row>
    <row r="33" spans="1:10" x14ac:dyDescent="0.25">
      <c r="A33">
        <v>32</v>
      </c>
      <c r="B33">
        <v>20160</v>
      </c>
      <c r="C33" t="s">
        <v>31</v>
      </c>
      <c r="D33" t="s">
        <v>156</v>
      </c>
      <c r="E33" s="1">
        <v>3</v>
      </c>
      <c r="F33" s="2" t="str">
        <f t="shared" si="0"/>
        <v xml:space="preserve">      Leased Assets Depreciation</v>
      </c>
      <c r="G33" t="s">
        <v>247</v>
      </c>
      <c r="H33" t="s">
        <v>249</v>
      </c>
      <c r="J33" s="2" t="str">
        <f t="shared" si="1"/>
        <v xml:space="preserve">    &lt;Account&gt;&lt;Code&gt;20160&lt;/Code&gt;&lt;Description&gt;        Leased Assets Depreciation&lt;/Description&gt;&lt;Sort&gt;32&lt;/Sort&gt;&lt;Level&gt;3&lt;/Level&gt;&lt;DC&gt;D&lt;/DC&gt;&lt;DataType&gt;Monetary&lt;/DataType&gt;&lt;/Account&gt;</v>
      </c>
    </row>
    <row r="34" spans="1:10" x14ac:dyDescent="0.25">
      <c r="A34">
        <v>33</v>
      </c>
      <c r="B34">
        <v>20165</v>
      </c>
      <c r="C34" t="s">
        <v>32</v>
      </c>
      <c r="D34" t="s">
        <v>157</v>
      </c>
      <c r="E34" s="1">
        <v>3</v>
      </c>
      <c r="F34" s="2" t="str">
        <f t="shared" si="0"/>
        <v xml:space="preserve">      Net Leased Assets</v>
      </c>
      <c r="G34" t="s">
        <v>247</v>
      </c>
      <c r="H34" t="s">
        <v>249</v>
      </c>
      <c r="J34" s="2" t="str">
        <f t="shared" si="1"/>
        <v xml:space="preserve">    &lt;Account&gt;&lt;Code&gt;20165&lt;/Code&gt;&lt;Description&gt;    Net Leased Assets&lt;/Description&gt;&lt;Sort&gt;33&lt;/Sort&gt;&lt;Level&gt;3&lt;/Level&gt;&lt;DC&gt;D&lt;/DC&gt;&lt;DataType&gt;Monetary&lt;/DataType&gt;&lt;/Account&gt;</v>
      </c>
    </row>
    <row r="35" spans="1:10" x14ac:dyDescent="0.25">
      <c r="A35">
        <v>34</v>
      </c>
      <c r="B35">
        <v>20170</v>
      </c>
      <c r="C35" t="s">
        <v>33</v>
      </c>
      <c r="D35" t="s">
        <v>158</v>
      </c>
      <c r="E35" s="1">
        <v>3</v>
      </c>
      <c r="F35" s="2" t="str">
        <f t="shared" si="0"/>
        <v xml:space="preserve">      Other Property Plant &amp; Equipment</v>
      </c>
      <c r="G35" t="s">
        <v>247</v>
      </c>
      <c r="H35" t="s">
        <v>249</v>
      </c>
      <c r="J35" s="2" t="str">
        <f t="shared" si="1"/>
        <v xml:space="preserve">    &lt;Account&gt;&lt;Code&gt;20170&lt;/Code&gt;&lt;Description&gt;        Other Property Plant &amp;amp; Equipment&lt;/Description&gt;&lt;Sort&gt;34&lt;/Sort&gt;&lt;Level&gt;3&lt;/Level&gt;&lt;DC&gt;D&lt;/DC&gt;&lt;DataType&gt;Monetary&lt;/DataType&gt;&lt;/Account&gt;</v>
      </c>
    </row>
    <row r="36" spans="1:10" x14ac:dyDescent="0.25">
      <c r="A36">
        <v>35</v>
      </c>
      <c r="B36">
        <v>20175</v>
      </c>
      <c r="C36" t="s">
        <v>34</v>
      </c>
      <c r="D36" t="s">
        <v>159</v>
      </c>
      <c r="E36" s="1">
        <v>3</v>
      </c>
      <c r="F36" s="2" t="str">
        <f t="shared" si="0"/>
        <v xml:space="preserve">      Other Property Plant &amp; Equip. Deprec.</v>
      </c>
      <c r="G36" t="s">
        <v>247</v>
      </c>
      <c r="H36" t="s">
        <v>249</v>
      </c>
      <c r="J36" s="2" t="str">
        <f t="shared" si="1"/>
        <v xml:space="preserve">    &lt;Account&gt;&lt;Code&gt;20175&lt;/Code&gt;&lt;Description&gt;        Other Property Plant &amp;amp; Equip. Deprec.&lt;/Description&gt;&lt;Sort&gt;35&lt;/Sort&gt;&lt;Level&gt;3&lt;/Level&gt;&lt;DC&gt;D&lt;/DC&gt;&lt;DataType&gt;Monetary&lt;/DataType&gt;&lt;/Account&gt;</v>
      </c>
    </row>
    <row r="37" spans="1:10" x14ac:dyDescent="0.25">
      <c r="A37">
        <v>36</v>
      </c>
      <c r="B37">
        <v>20180</v>
      </c>
      <c r="C37" t="s">
        <v>35</v>
      </c>
      <c r="D37" t="s">
        <v>160</v>
      </c>
      <c r="E37" s="1">
        <v>3</v>
      </c>
      <c r="F37" s="2" t="str">
        <f t="shared" si="0"/>
        <v xml:space="preserve">      Net Other Property Plant &amp; Equipment</v>
      </c>
      <c r="G37" t="s">
        <v>247</v>
      </c>
      <c r="H37" t="s">
        <v>249</v>
      </c>
      <c r="J37" s="2" t="str">
        <f t="shared" si="1"/>
        <v xml:space="preserve">    &lt;Account&gt;&lt;Code&gt;20180&lt;/Code&gt;&lt;Description&gt;    Net Other Property Plant &amp;amp; Equipment&lt;/Description&gt;&lt;Sort&gt;36&lt;/Sort&gt;&lt;Level&gt;3&lt;/Level&gt;&lt;DC&gt;D&lt;/DC&gt;&lt;DataType&gt;Monetary&lt;/DataType&gt;&lt;/Account&gt;</v>
      </c>
    </row>
    <row r="38" spans="1:10" x14ac:dyDescent="0.25">
      <c r="A38">
        <v>37</v>
      </c>
      <c r="B38">
        <v>20184</v>
      </c>
      <c r="C38" t="s">
        <v>36</v>
      </c>
      <c r="D38" t="s">
        <v>161</v>
      </c>
      <c r="E38" s="1">
        <v>3</v>
      </c>
      <c r="F38" s="2" t="str">
        <f t="shared" si="0"/>
        <v xml:space="preserve">      Accumulated Deprec., n.e.s.</v>
      </c>
      <c r="G38" t="s">
        <v>247</v>
      </c>
      <c r="H38" t="s">
        <v>249</v>
      </c>
      <c r="J38" s="2" t="str">
        <f t="shared" si="1"/>
        <v xml:space="preserve">    &lt;Account&gt;&lt;Code&gt;20184&lt;/Code&gt;&lt;Description&gt;        Accumulated Deprec., n.e.s.&lt;/Description&gt;&lt;Sort&gt;37&lt;/Sort&gt;&lt;Level&gt;3&lt;/Level&gt;&lt;DC&gt;D&lt;/DC&gt;&lt;DataType&gt;Monetary&lt;/DataType&gt;&lt;/Account&gt;</v>
      </c>
    </row>
    <row r="39" spans="1:10" x14ac:dyDescent="0.25">
      <c r="A39">
        <v>38</v>
      </c>
      <c r="B39">
        <v>20185</v>
      </c>
      <c r="C39" t="s">
        <v>37</v>
      </c>
      <c r="D39" t="s">
        <v>162</v>
      </c>
      <c r="E39" s="1">
        <v>2</v>
      </c>
      <c r="F39" s="2" t="str">
        <f t="shared" si="0"/>
        <v xml:space="preserve">   Intangibles</v>
      </c>
      <c r="G39" t="s">
        <v>247</v>
      </c>
      <c r="H39" t="s">
        <v>249</v>
      </c>
      <c r="J39" s="2" t="str">
        <f t="shared" si="1"/>
        <v xml:space="preserve">    &lt;Account&gt;&lt;Code&gt;20185&lt;/Code&gt;&lt;Description&gt;    Intangibles&lt;/Description&gt;&lt;Sort&gt;38&lt;/Sort&gt;&lt;Level&gt;2&lt;/Level&gt;&lt;DC&gt;D&lt;/DC&gt;&lt;DataType&gt;Monetary&lt;/DataType&gt;&lt;/Account&gt;</v>
      </c>
    </row>
    <row r="40" spans="1:10" x14ac:dyDescent="0.25">
      <c r="A40">
        <v>39</v>
      </c>
      <c r="B40">
        <v>13070</v>
      </c>
      <c r="C40" t="s">
        <v>38</v>
      </c>
      <c r="D40" t="s">
        <v>163</v>
      </c>
      <c r="E40" s="1">
        <v>3</v>
      </c>
      <c r="F40" s="2" t="str">
        <f t="shared" si="0"/>
        <v xml:space="preserve">      Goodwill</v>
      </c>
      <c r="G40" t="s">
        <v>247</v>
      </c>
      <c r="H40" t="s">
        <v>249</v>
      </c>
      <c r="J40" s="2" t="str">
        <f t="shared" si="1"/>
        <v xml:space="preserve">    &lt;Account&gt;&lt;Code&gt;13070&lt;/Code&gt;&lt;Description&gt;        Goodwill&lt;/Description&gt;&lt;Sort&gt;39&lt;/Sort&gt;&lt;Level&gt;3&lt;/Level&gt;&lt;DC&gt;D&lt;/DC&gt;&lt;DataType&gt;Monetary&lt;/DataType&gt;&lt;/Account&gt;</v>
      </c>
    </row>
    <row r="41" spans="1:10" x14ac:dyDescent="0.25">
      <c r="A41">
        <v>40</v>
      </c>
      <c r="B41">
        <v>13071</v>
      </c>
      <c r="C41" t="s">
        <v>39</v>
      </c>
      <c r="D41" t="s">
        <v>164</v>
      </c>
      <c r="E41" s="1">
        <v>3</v>
      </c>
      <c r="F41" s="2" t="str">
        <f t="shared" si="0"/>
        <v xml:space="preserve">      Other Intangibles</v>
      </c>
      <c r="G41" t="s">
        <v>247</v>
      </c>
      <c r="H41" t="s">
        <v>249</v>
      </c>
      <c r="J41" s="2" t="str">
        <f t="shared" si="1"/>
        <v xml:space="preserve">    &lt;Account&gt;&lt;Code&gt;13071&lt;/Code&gt;&lt;Description&gt;        Other Intangibles&lt;/Description&gt;&lt;Sort&gt;40&lt;/Sort&gt;&lt;Level&gt;3&lt;/Level&gt;&lt;DC&gt;D&lt;/DC&gt;&lt;DataType&gt;Monetary&lt;/DataType&gt;&lt;/Account&gt;</v>
      </c>
    </row>
    <row r="42" spans="1:10" x14ac:dyDescent="0.25">
      <c r="A42">
        <v>41</v>
      </c>
      <c r="B42">
        <v>20200</v>
      </c>
      <c r="C42" t="s">
        <v>40</v>
      </c>
      <c r="D42" t="s">
        <v>165</v>
      </c>
      <c r="E42" s="1">
        <v>2</v>
      </c>
      <c r="F42" s="2" t="str">
        <f t="shared" si="0"/>
        <v xml:space="preserve">   Other fixed assets</v>
      </c>
      <c r="G42" t="s">
        <v>247</v>
      </c>
      <c r="H42" t="s">
        <v>249</v>
      </c>
      <c r="J42" s="2" t="str">
        <f t="shared" si="1"/>
        <v xml:space="preserve">    &lt;Account&gt;&lt;Code&gt;20200&lt;/Code&gt;&lt;Description&gt;    Other fixed assets&lt;/Description&gt;&lt;Sort&gt;41&lt;/Sort&gt;&lt;Level&gt;2&lt;/Level&gt;&lt;DC&gt;D&lt;/DC&gt;&lt;DataType&gt;Monetary&lt;/DataType&gt;&lt;/Account&gt;</v>
      </c>
    </row>
    <row r="43" spans="1:10" x14ac:dyDescent="0.25">
      <c r="A43">
        <v>42</v>
      </c>
      <c r="B43">
        <v>20205</v>
      </c>
      <c r="C43" t="s">
        <v>41</v>
      </c>
      <c r="D43" t="s">
        <v>166</v>
      </c>
      <c r="E43" s="1">
        <v>3</v>
      </c>
      <c r="F43" s="2" t="str">
        <f t="shared" si="0"/>
        <v xml:space="preserve">      Exploration</v>
      </c>
      <c r="G43" t="s">
        <v>247</v>
      </c>
      <c r="H43" t="s">
        <v>249</v>
      </c>
      <c r="J43" s="2" t="str">
        <f t="shared" si="1"/>
        <v xml:space="preserve">    &lt;Account&gt;&lt;Code&gt;20205&lt;/Code&gt;&lt;Description&gt;        Exploration&lt;/Description&gt;&lt;Sort&gt;42&lt;/Sort&gt;&lt;Level&gt;3&lt;/Level&gt;&lt;DC&gt;D&lt;/DC&gt;&lt;DataType&gt;Monetary&lt;/DataType&gt;&lt;/Account&gt;</v>
      </c>
    </row>
    <row r="44" spans="1:10" x14ac:dyDescent="0.25">
      <c r="A44">
        <v>43</v>
      </c>
      <c r="B44">
        <v>20210</v>
      </c>
      <c r="C44" t="s">
        <v>42</v>
      </c>
      <c r="D44" t="s">
        <v>167</v>
      </c>
      <c r="E44" s="1">
        <v>3</v>
      </c>
      <c r="F44" s="2" t="str">
        <f t="shared" si="0"/>
        <v xml:space="preserve">      Long Term Receivables</v>
      </c>
      <c r="G44" t="s">
        <v>247</v>
      </c>
      <c r="H44" t="s">
        <v>249</v>
      </c>
      <c r="J44" s="2" t="str">
        <f t="shared" si="1"/>
        <v xml:space="preserve">    &lt;Account&gt;&lt;Code&gt;20210&lt;/Code&gt;&lt;Description&gt;        Long Term Receivables&lt;/Description&gt;&lt;Sort&gt;43&lt;/Sort&gt;&lt;Level&gt;3&lt;/Level&gt;&lt;DC&gt;D&lt;/DC&gt;&lt;DataType&gt;Monetary&lt;/DataType&gt;&lt;/Account&gt;</v>
      </c>
    </row>
    <row r="45" spans="1:10" x14ac:dyDescent="0.25">
      <c r="A45">
        <v>44</v>
      </c>
      <c r="B45">
        <v>20215</v>
      </c>
      <c r="C45" t="s">
        <v>43</v>
      </c>
      <c r="D45" t="s">
        <v>168</v>
      </c>
      <c r="E45" s="1">
        <v>3</v>
      </c>
      <c r="F45" s="2" t="str">
        <f t="shared" si="0"/>
        <v xml:space="preserve">      Investments</v>
      </c>
      <c r="G45" t="s">
        <v>247</v>
      </c>
      <c r="H45" t="s">
        <v>249</v>
      </c>
      <c r="J45" s="2" t="str">
        <f t="shared" si="1"/>
        <v xml:space="preserve">    &lt;Account&gt;&lt;Code&gt;20215&lt;/Code&gt;&lt;Description&gt;        Investments&lt;/Description&gt;&lt;Sort&gt;44&lt;/Sort&gt;&lt;Level&gt;3&lt;/Level&gt;&lt;DC&gt;D&lt;/DC&gt;&lt;DataType&gt;Monetary&lt;/DataType&gt;&lt;/Account&gt;</v>
      </c>
    </row>
    <row r="46" spans="1:10" x14ac:dyDescent="0.25">
      <c r="A46">
        <v>45</v>
      </c>
      <c r="B46">
        <v>20220</v>
      </c>
      <c r="C46" t="s">
        <v>44</v>
      </c>
      <c r="D46" t="s">
        <v>169</v>
      </c>
      <c r="E46" s="1">
        <v>3</v>
      </c>
      <c r="F46" s="2" t="str">
        <f t="shared" si="0"/>
        <v xml:space="preserve">      Long Term Associated Companies</v>
      </c>
      <c r="G46" t="s">
        <v>247</v>
      </c>
      <c r="H46" t="s">
        <v>249</v>
      </c>
      <c r="J46" s="2" t="str">
        <f t="shared" si="1"/>
        <v xml:space="preserve">    &lt;Account&gt;&lt;Code&gt;20220&lt;/Code&gt;&lt;Description&gt;        Long Term Associated Companies&lt;/Description&gt;&lt;Sort&gt;45&lt;/Sort&gt;&lt;Level&gt;3&lt;/Level&gt;&lt;DC&gt;D&lt;/DC&gt;&lt;DataType&gt;Monetary&lt;/DataType&gt;&lt;/Account&gt;</v>
      </c>
    </row>
    <row r="47" spans="1:10" x14ac:dyDescent="0.25">
      <c r="A47">
        <v>46</v>
      </c>
      <c r="B47">
        <v>20225</v>
      </c>
      <c r="C47" t="s">
        <v>45</v>
      </c>
      <c r="D47" t="s">
        <v>170</v>
      </c>
      <c r="E47" s="1">
        <v>3</v>
      </c>
      <c r="F47" s="2" t="str">
        <f t="shared" si="0"/>
        <v xml:space="preserve">      Investment Properties</v>
      </c>
      <c r="G47" t="s">
        <v>247</v>
      </c>
      <c r="H47" t="s">
        <v>249</v>
      </c>
      <c r="J47" s="2" t="str">
        <f t="shared" si="1"/>
        <v xml:space="preserve">    &lt;Account&gt;&lt;Code&gt;20225&lt;/Code&gt;&lt;Description&gt;        Investment Properties&lt;/Description&gt;&lt;Sort&gt;46&lt;/Sort&gt;&lt;Level&gt;3&lt;/Level&gt;&lt;DC&gt;D&lt;/DC&gt;&lt;DataType&gt;Monetary&lt;/DataType&gt;&lt;/Account&gt;</v>
      </c>
    </row>
    <row r="48" spans="1:10" x14ac:dyDescent="0.25">
      <c r="A48">
        <v>47</v>
      </c>
      <c r="B48">
        <v>20230</v>
      </c>
      <c r="C48" t="s">
        <v>46</v>
      </c>
      <c r="D48" t="s">
        <v>171</v>
      </c>
      <c r="E48" s="1">
        <v>3</v>
      </c>
      <c r="F48" s="2" t="str">
        <f t="shared" si="0"/>
        <v xml:space="preserve">      Other Long Term Assets</v>
      </c>
      <c r="G48" t="s">
        <v>247</v>
      </c>
      <c r="H48" t="s">
        <v>249</v>
      </c>
      <c r="J48" s="2" t="str">
        <f t="shared" si="1"/>
        <v xml:space="preserve">    &lt;Account&gt;&lt;Code&gt;20230&lt;/Code&gt;&lt;Description&gt;        Other Long Term Assets&lt;/Description&gt;&lt;Sort&gt;47&lt;/Sort&gt;&lt;Level&gt;3&lt;/Level&gt;&lt;DC&gt;D&lt;/DC&gt;&lt;DataType&gt;Monetary&lt;/DataType&gt;&lt;/Account&gt;</v>
      </c>
    </row>
    <row r="49" spans="1:10" x14ac:dyDescent="0.25">
      <c r="A49">
        <v>48</v>
      </c>
      <c r="B49">
        <v>13077</v>
      </c>
      <c r="C49" t="s">
        <v>47</v>
      </c>
      <c r="D49" t="s">
        <v>127</v>
      </c>
      <c r="E49" s="1">
        <v>1</v>
      </c>
      <c r="F49" s="2" t="str">
        <f t="shared" si="0"/>
        <v>Total Assets</v>
      </c>
      <c r="G49" t="s">
        <v>247</v>
      </c>
      <c r="H49" t="s">
        <v>249</v>
      </c>
      <c r="J49" s="2" t="str">
        <f t="shared" si="1"/>
        <v xml:space="preserve">    &lt;Account&gt;&lt;Code&gt;13077&lt;/Code&gt;&lt;Description&gt; Total Assets&lt;/Description&gt;&lt;Sort&gt;48&lt;/Sort&gt;&lt;Level&gt;1&lt;/Level&gt;&lt;DC&gt;D&lt;/DC&gt;&lt;DataType&gt;Monetary&lt;/DataType&gt;&lt;/Account&gt;</v>
      </c>
    </row>
    <row r="50" spans="1:10" x14ac:dyDescent="0.25">
      <c r="A50">
        <v>49</v>
      </c>
      <c r="B50">
        <v>14011</v>
      </c>
      <c r="C50" t="s">
        <v>48</v>
      </c>
      <c r="D50" t="s">
        <v>172</v>
      </c>
      <c r="E50" s="1">
        <v>1</v>
      </c>
      <c r="F50" s="2" t="str">
        <f t="shared" si="0"/>
        <v>Total Current Liabilities</v>
      </c>
      <c r="G50" t="s">
        <v>248</v>
      </c>
      <c r="H50" t="s">
        <v>249</v>
      </c>
      <c r="J50" s="2" t="str">
        <f t="shared" si="1"/>
        <v xml:space="preserve">    &lt;Account&gt;&lt;Code&gt;14011&lt;/Code&gt;&lt;Description&gt; Total Current Liabilities&lt;/Description&gt;&lt;Sort&gt;49&lt;/Sort&gt;&lt;Level&gt;1&lt;/Level&gt;&lt;DC&gt;C&lt;/DC&gt;&lt;DataType&gt;Monetary&lt;/DataType&gt;&lt;/Account&gt;</v>
      </c>
    </row>
    <row r="51" spans="1:10" x14ac:dyDescent="0.25">
      <c r="A51">
        <v>50</v>
      </c>
      <c r="B51">
        <v>21010</v>
      </c>
      <c r="C51" t="s">
        <v>49</v>
      </c>
      <c r="D51" t="s">
        <v>173</v>
      </c>
      <c r="E51" s="1">
        <v>2</v>
      </c>
      <c r="F51" s="2" t="str">
        <f t="shared" si="0"/>
        <v xml:space="preserve">   Loans</v>
      </c>
      <c r="G51" t="s">
        <v>248</v>
      </c>
      <c r="H51" t="s">
        <v>249</v>
      </c>
      <c r="J51" s="2" t="str">
        <f t="shared" si="1"/>
        <v xml:space="preserve">    &lt;Account&gt;&lt;Code&gt;21010&lt;/Code&gt;&lt;Description&gt;    Loans&lt;/Description&gt;&lt;Sort&gt;50&lt;/Sort&gt;&lt;Level&gt;2&lt;/Level&gt;&lt;DC&gt;C&lt;/DC&gt;&lt;DataType&gt;Monetary&lt;/DataType&gt;&lt;/Account&gt;</v>
      </c>
    </row>
    <row r="52" spans="1:10" x14ac:dyDescent="0.25">
      <c r="A52">
        <v>51</v>
      </c>
      <c r="B52">
        <v>14004</v>
      </c>
      <c r="C52" t="s">
        <v>50</v>
      </c>
      <c r="D52" t="s">
        <v>174</v>
      </c>
      <c r="E52" s="1">
        <v>3</v>
      </c>
      <c r="F52" s="2" t="str">
        <f t="shared" si="0"/>
        <v xml:space="preserve">      Current Long Term Debt</v>
      </c>
      <c r="G52" t="s">
        <v>248</v>
      </c>
      <c r="H52" t="s">
        <v>249</v>
      </c>
      <c r="J52" s="2" t="str">
        <f t="shared" si="1"/>
        <v xml:space="preserve">    &lt;Account&gt;&lt;Code&gt;14004&lt;/Code&gt;&lt;Description&gt;        Current Long Term Debt&lt;/Description&gt;&lt;Sort&gt;51&lt;/Sort&gt;&lt;Level&gt;3&lt;/Level&gt;&lt;DC&gt;C&lt;/DC&gt;&lt;DataType&gt;Monetary&lt;/DataType&gt;&lt;/Account&gt;</v>
      </c>
    </row>
    <row r="53" spans="1:10" x14ac:dyDescent="0.25">
      <c r="A53">
        <v>52</v>
      </c>
      <c r="B53">
        <v>14046</v>
      </c>
      <c r="C53" t="s">
        <v>118</v>
      </c>
      <c r="D53" t="s">
        <v>241</v>
      </c>
      <c r="E53" s="1">
        <v>3</v>
      </c>
      <c r="F53" s="2" t="str">
        <f t="shared" si="0"/>
        <v xml:space="preserve">      Current loans and overdrafts</v>
      </c>
      <c r="G53" t="s">
        <v>248</v>
      </c>
      <c r="H53" t="s">
        <v>249</v>
      </c>
      <c r="J53" s="2" t="str">
        <f t="shared" si="1"/>
        <v xml:space="preserve">    &lt;Account&gt;&lt;Code&gt;14046&lt;/Code&gt;&lt;Description&gt;        Current loans and overdrafts&lt;/Description&gt;&lt;Sort&gt;52&lt;/Sort&gt;&lt;Level&gt;3&lt;/Level&gt;&lt;DC&gt;C&lt;/DC&gt;&lt;DataType&gt;Monetary&lt;/DataType&gt;&lt;/Account&gt;</v>
      </c>
    </row>
    <row r="54" spans="1:10" x14ac:dyDescent="0.25">
      <c r="A54">
        <v>53</v>
      </c>
      <c r="B54">
        <v>21020</v>
      </c>
      <c r="C54" t="s">
        <v>51</v>
      </c>
      <c r="D54" t="s">
        <v>175</v>
      </c>
      <c r="E54" s="1">
        <v>2</v>
      </c>
      <c r="F54" s="2" t="str">
        <f t="shared" si="0"/>
        <v xml:space="preserve">   Trade Creditors</v>
      </c>
      <c r="G54" t="s">
        <v>248</v>
      </c>
      <c r="H54" t="s">
        <v>249</v>
      </c>
      <c r="J54" s="2" t="str">
        <f t="shared" si="1"/>
        <v xml:space="preserve">    &lt;Account&gt;&lt;Code&gt;21020&lt;/Code&gt;&lt;Description&gt;    Trade Creditors&lt;/Description&gt;&lt;Sort&gt;53&lt;/Sort&gt;&lt;Level&gt;2&lt;/Level&gt;&lt;DC&gt;C&lt;/DC&gt;&lt;DataType&gt;Monetary&lt;/DataType&gt;&lt;/Account&gt;</v>
      </c>
    </row>
    <row r="55" spans="1:10" x14ac:dyDescent="0.25">
      <c r="A55">
        <v>54</v>
      </c>
      <c r="B55">
        <v>21025</v>
      </c>
      <c r="C55" t="s">
        <v>52</v>
      </c>
      <c r="D55" t="s">
        <v>176</v>
      </c>
      <c r="E55" s="1">
        <v>2</v>
      </c>
      <c r="F55" s="2" t="str">
        <f t="shared" si="0"/>
        <v xml:space="preserve">   Other</v>
      </c>
      <c r="G55" t="s">
        <v>248</v>
      </c>
      <c r="H55" t="s">
        <v>249</v>
      </c>
      <c r="J55" s="2" t="str">
        <f t="shared" si="1"/>
        <v xml:space="preserve">    &lt;Account&gt;&lt;Code&gt;21025&lt;/Code&gt;&lt;Description&gt;    Other&lt;/Description&gt;&lt;Sort&gt;54&lt;/Sort&gt;&lt;Level&gt;2&lt;/Level&gt;&lt;DC&gt;C&lt;/DC&gt;&lt;DataType&gt;Monetary&lt;/DataType&gt;&lt;/Account&gt;</v>
      </c>
    </row>
    <row r="56" spans="1:10" x14ac:dyDescent="0.25">
      <c r="A56">
        <v>55</v>
      </c>
      <c r="B56">
        <v>21030</v>
      </c>
      <c r="C56" t="s">
        <v>53</v>
      </c>
      <c r="D56" t="s">
        <v>177</v>
      </c>
      <c r="E56" s="1">
        <v>3</v>
      </c>
      <c r="F56" s="2" t="str">
        <f t="shared" si="0"/>
        <v xml:space="preserve">      Other Short Term Debt</v>
      </c>
      <c r="G56" t="s">
        <v>248</v>
      </c>
      <c r="H56" t="s">
        <v>249</v>
      </c>
      <c r="J56" s="2" t="str">
        <f t="shared" si="1"/>
        <v xml:space="preserve">    &lt;Account&gt;&lt;Code&gt;21030&lt;/Code&gt;&lt;Description&gt;        Other Short Term Debt&lt;/Description&gt;&lt;Sort&gt;55&lt;/Sort&gt;&lt;Level&gt;3&lt;/Level&gt;&lt;DC&gt;C&lt;/DC&gt;&lt;DataType&gt;Monetary&lt;/DataType&gt;&lt;/Account&gt;</v>
      </c>
    </row>
    <row r="57" spans="1:10" x14ac:dyDescent="0.25">
      <c r="A57">
        <v>56</v>
      </c>
      <c r="B57">
        <v>21035</v>
      </c>
      <c r="C57" t="s">
        <v>54</v>
      </c>
      <c r="D57" t="s">
        <v>178</v>
      </c>
      <c r="E57" s="1">
        <v>3</v>
      </c>
      <c r="F57" s="2" t="str">
        <f t="shared" si="0"/>
        <v xml:space="preserve">      Other Creditors</v>
      </c>
      <c r="G57" t="s">
        <v>248</v>
      </c>
      <c r="H57" t="s">
        <v>249</v>
      </c>
      <c r="J57" s="2" t="str">
        <f t="shared" si="1"/>
        <v xml:space="preserve">    &lt;Account&gt;&lt;Code&gt;21035&lt;/Code&gt;&lt;Description&gt;        Other Creditors&lt;/Description&gt;&lt;Sort&gt;56&lt;/Sort&gt;&lt;Level&gt;3&lt;/Level&gt;&lt;DC&gt;C&lt;/DC&gt;&lt;DataType&gt;Monetary&lt;/DataType&gt;&lt;/Account&gt;</v>
      </c>
    </row>
    <row r="58" spans="1:10" x14ac:dyDescent="0.25">
      <c r="A58">
        <v>57</v>
      </c>
      <c r="B58">
        <v>21040</v>
      </c>
      <c r="C58" t="s">
        <v>55</v>
      </c>
      <c r="D58" t="s">
        <v>179</v>
      </c>
      <c r="E58" s="1">
        <v>3</v>
      </c>
      <c r="F58" s="2" t="str">
        <f t="shared" si="0"/>
        <v xml:space="preserve">      Income Tax Payable</v>
      </c>
      <c r="G58" t="s">
        <v>248</v>
      </c>
      <c r="H58" t="s">
        <v>249</v>
      </c>
      <c r="J58" s="2" t="str">
        <f t="shared" si="1"/>
        <v xml:space="preserve">    &lt;Account&gt;&lt;Code&gt;21040&lt;/Code&gt;&lt;Description&gt;        Income Tax Payable&lt;/Description&gt;&lt;Sort&gt;57&lt;/Sort&gt;&lt;Level&gt;3&lt;/Level&gt;&lt;DC&gt;C&lt;/DC&gt;&lt;DataType&gt;Monetary&lt;/DataType&gt;&lt;/Account&gt;</v>
      </c>
    </row>
    <row r="59" spans="1:10" x14ac:dyDescent="0.25">
      <c r="A59">
        <v>58</v>
      </c>
      <c r="B59">
        <v>21045</v>
      </c>
      <c r="C59" t="s">
        <v>56</v>
      </c>
      <c r="D59" t="s">
        <v>180</v>
      </c>
      <c r="E59" s="1">
        <v>3</v>
      </c>
      <c r="F59" s="2" t="str">
        <f t="shared" si="0"/>
        <v xml:space="preserve">      Social Expenditure Payable</v>
      </c>
      <c r="G59" t="s">
        <v>248</v>
      </c>
      <c r="H59" t="s">
        <v>249</v>
      </c>
      <c r="J59" s="2" t="str">
        <f t="shared" si="1"/>
        <v xml:space="preserve">    &lt;Account&gt;&lt;Code&gt;21045&lt;/Code&gt;&lt;Description&gt;        Social Expenditure Payable&lt;/Description&gt;&lt;Sort&gt;58&lt;/Sort&gt;&lt;Level&gt;3&lt;/Level&gt;&lt;DC&gt;C&lt;/DC&gt;&lt;DataType&gt;Monetary&lt;/DataType&gt;&lt;/Account&gt;</v>
      </c>
    </row>
    <row r="60" spans="1:10" x14ac:dyDescent="0.25">
      <c r="A60">
        <v>59</v>
      </c>
      <c r="B60">
        <v>21050</v>
      </c>
      <c r="C60" t="s">
        <v>57</v>
      </c>
      <c r="D60" t="s">
        <v>181</v>
      </c>
      <c r="E60" s="1">
        <v>3</v>
      </c>
      <c r="F60" s="2" t="str">
        <f t="shared" si="0"/>
        <v xml:space="preserve">      Dividends Payable</v>
      </c>
      <c r="G60" t="s">
        <v>248</v>
      </c>
      <c r="H60" t="s">
        <v>249</v>
      </c>
      <c r="J60" s="2" t="str">
        <f t="shared" si="1"/>
        <v xml:space="preserve">    &lt;Account&gt;&lt;Code&gt;21050&lt;/Code&gt;&lt;Description&gt;        Dividends Payable&lt;/Description&gt;&lt;Sort&gt;59&lt;/Sort&gt;&lt;Level&gt;3&lt;/Level&gt;&lt;DC&gt;C&lt;/DC&gt;&lt;DataType&gt;Monetary&lt;/DataType&gt;&lt;/Account&gt;</v>
      </c>
    </row>
    <row r="61" spans="1:10" x14ac:dyDescent="0.25">
      <c r="A61">
        <v>60</v>
      </c>
      <c r="B61">
        <v>21055</v>
      </c>
      <c r="C61" t="s">
        <v>58</v>
      </c>
      <c r="D61" t="s">
        <v>182</v>
      </c>
      <c r="E61" s="1">
        <v>3</v>
      </c>
      <c r="F61" s="2" t="str">
        <f t="shared" si="0"/>
        <v xml:space="preserve">      Other Current Liabilities</v>
      </c>
      <c r="G61" t="s">
        <v>248</v>
      </c>
      <c r="H61" t="s">
        <v>249</v>
      </c>
      <c r="J61" s="2" t="str">
        <f t="shared" si="1"/>
        <v xml:space="preserve">    &lt;Account&gt;&lt;Code&gt;21055&lt;/Code&gt;&lt;Description&gt;        Other Current Liabilities&lt;/Description&gt;&lt;Sort&gt;60&lt;/Sort&gt;&lt;Level&gt;3&lt;/Level&gt;&lt;DC&gt;C&lt;/DC&gt;&lt;DataType&gt;Monetary&lt;/DataType&gt;&lt;/Account&gt;</v>
      </c>
    </row>
    <row r="62" spans="1:10" x14ac:dyDescent="0.25">
      <c r="A62">
        <v>61</v>
      </c>
      <c r="B62">
        <v>21060</v>
      </c>
      <c r="C62" t="s">
        <v>59</v>
      </c>
      <c r="D62" t="s">
        <v>183</v>
      </c>
      <c r="E62" s="1">
        <v>1</v>
      </c>
      <c r="F62" s="2" t="str">
        <f t="shared" si="0"/>
        <v>Non Current Liabilities</v>
      </c>
      <c r="G62" t="s">
        <v>248</v>
      </c>
      <c r="H62" t="s">
        <v>249</v>
      </c>
      <c r="J62" s="2" t="str">
        <f t="shared" si="1"/>
        <v xml:space="preserve">    &lt;Account&gt;&lt;Code&gt;21060&lt;/Code&gt;&lt;Description&gt; Non Current Liabilities&lt;/Description&gt;&lt;Sort&gt;61&lt;/Sort&gt;&lt;Level&gt;1&lt;/Level&gt;&lt;DC&gt;C&lt;/DC&gt;&lt;DataType&gt;Monetary&lt;/DataType&gt;&lt;/Account&gt;</v>
      </c>
    </row>
    <row r="63" spans="1:10" x14ac:dyDescent="0.25">
      <c r="A63">
        <v>62</v>
      </c>
      <c r="B63">
        <v>14016</v>
      </c>
      <c r="C63" t="s">
        <v>60</v>
      </c>
      <c r="D63" t="s">
        <v>184</v>
      </c>
      <c r="E63" s="1">
        <v>2</v>
      </c>
      <c r="F63" s="2" t="str">
        <f t="shared" si="0"/>
        <v xml:space="preserve">   Total LT Interest Bearing Debt</v>
      </c>
      <c r="G63" t="s">
        <v>248</v>
      </c>
      <c r="H63" t="s">
        <v>249</v>
      </c>
      <c r="J63" s="2" t="str">
        <f t="shared" si="1"/>
        <v xml:space="preserve">    &lt;Account&gt;&lt;Code&gt;14016&lt;/Code&gt;&lt;Description&gt;    Total LT Interest Bearing Debt&lt;/Description&gt;&lt;Sort&gt;62&lt;/Sort&gt;&lt;Level&gt;2&lt;/Level&gt;&lt;DC&gt;C&lt;/DC&gt;&lt;DataType&gt;Monetary&lt;/DataType&gt;&lt;/Account&gt;</v>
      </c>
    </row>
    <row r="64" spans="1:10" x14ac:dyDescent="0.25">
      <c r="A64">
        <v>63</v>
      </c>
      <c r="B64">
        <v>21070</v>
      </c>
      <c r="C64" t="s">
        <v>61</v>
      </c>
      <c r="D64" t="s">
        <v>185</v>
      </c>
      <c r="E64" s="1">
        <v>3</v>
      </c>
      <c r="F64" s="2" t="str">
        <f t="shared" si="0"/>
        <v xml:space="preserve">      Bank Loans</v>
      </c>
      <c r="G64" t="s">
        <v>248</v>
      </c>
      <c r="H64" t="s">
        <v>249</v>
      </c>
      <c r="J64" s="2" t="str">
        <f t="shared" si="1"/>
        <v xml:space="preserve">    &lt;Account&gt;&lt;Code&gt;21070&lt;/Code&gt;&lt;Description&gt;        Bank Loans&lt;/Description&gt;&lt;Sort&gt;63&lt;/Sort&gt;&lt;Level&gt;3&lt;/Level&gt;&lt;DC&gt;C&lt;/DC&gt;&lt;DataType&gt;Monetary&lt;/DataType&gt;&lt;/Account&gt;</v>
      </c>
    </row>
    <row r="65" spans="1:10" x14ac:dyDescent="0.25">
      <c r="A65">
        <v>64</v>
      </c>
      <c r="B65">
        <v>21075</v>
      </c>
      <c r="C65" t="s">
        <v>62</v>
      </c>
      <c r="D65" t="s">
        <v>186</v>
      </c>
      <c r="E65" s="1">
        <v>3</v>
      </c>
      <c r="F65" s="2" t="str">
        <f t="shared" si="0"/>
        <v xml:space="preserve">      Debentures &amp; Convertible Debt</v>
      </c>
      <c r="G65" t="s">
        <v>248</v>
      </c>
      <c r="H65" t="s">
        <v>249</v>
      </c>
      <c r="J65" s="2" t="str">
        <f t="shared" ref="J65:J121" si="2">"    &lt;Account&gt;&lt;Code&gt;"&amp;B65&amp;"&lt;/Code&gt;&lt;Description&gt;"&amp;SUBSTITUTE(SUBSTITUTE(SUBSTITUTE(SUBSTITUTE(SUBSTITUTE(C65,"&amp;","&amp;amp;"),"""","&amp;quot;"),"'","&amp;apos;"),"&lt;","&amp;lt;"),"&gt;","&amp;gt;")&amp;"&lt;/Description&gt;&lt;Sort&gt;"&amp;A65&amp;"&lt;/Sort&gt;&lt;Level&gt;"&amp;E65&amp;"&lt;/Level&gt;&lt;DC&gt;"&amp;G65&amp;"&lt;/DC&gt;&lt;DataType&gt;"&amp;H65&amp;"&lt;/DataType&gt;&lt;/Account&gt;"</f>
        <v xml:space="preserve">    &lt;Account&gt;&lt;Code&gt;21075&lt;/Code&gt;&lt;Description&gt;        Debentures &amp;amp; Convertible Debt&lt;/Description&gt;&lt;Sort&gt;64&lt;/Sort&gt;&lt;Level&gt;3&lt;/Level&gt;&lt;DC&gt;C&lt;/DC&gt;&lt;DataType&gt;Monetary&lt;/DataType&gt;&lt;/Account&gt;</v>
      </c>
    </row>
    <row r="66" spans="1:10" x14ac:dyDescent="0.25">
      <c r="A66">
        <v>65</v>
      </c>
      <c r="B66">
        <v>14014</v>
      </c>
      <c r="C66" t="s">
        <v>63</v>
      </c>
      <c r="D66" t="s">
        <v>187</v>
      </c>
      <c r="E66" s="1">
        <v>3</v>
      </c>
      <c r="F66" s="2" t="str">
        <f t="shared" ref="F66:F121" si="3">REPT(" ",MAX(E66-1,0)*3)&amp;TRIM(C66)</f>
        <v xml:space="preserve">      Lease Liabilities</v>
      </c>
      <c r="G66" t="s">
        <v>248</v>
      </c>
      <c r="H66" t="s">
        <v>249</v>
      </c>
      <c r="J66" s="2" t="str">
        <f t="shared" si="2"/>
        <v xml:space="preserve">    &lt;Account&gt;&lt;Code&gt;14014&lt;/Code&gt;&lt;Description&gt;        Lease Liabilities&lt;/Description&gt;&lt;Sort&gt;65&lt;/Sort&gt;&lt;Level&gt;3&lt;/Level&gt;&lt;DC&gt;C&lt;/DC&gt;&lt;DataType&gt;Monetary&lt;/DataType&gt;&lt;/Account&gt;</v>
      </c>
    </row>
    <row r="67" spans="1:10" x14ac:dyDescent="0.25">
      <c r="A67">
        <v>66</v>
      </c>
      <c r="B67">
        <v>21085</v>
      </c>
      <c r="C67" t="s">
        <v>64</v>
      </c>
      <c r="D67" t="s">
        <v>188</v>
      </c>
      <c r="E67" s="1">
        <v>3</v>
      </c>
      <c r="F67" s="2" t="str">
        <f t="shared" si="3"/>
        <v xml:space="preserve">      Other Long Term Interest Bearing Debt</v>
      </c>
      <c r="G67" t="s">
        <v>248</v>
      </c>
      <c r="H67" t="s">
        <v>249</v>
      </c>
      <c r="J67" s="2" t="str">
        <f t="shared" si="2"/>
        <v xml:space="preserve">    &lt;Account&gt;&lt;Code&gt;21085&lt;/Code&gt;&lt;Description&gt;        Other Long Term Interest Bearing Debt&lt;/Description&gt;&lt;Sort&gt;66&lt;/Sort&gt;&lt;Level&gt;3&lt;/Level&gt;&lt;DC&gt;C&lt;/DC&gt;&lt;DataType&gt;Monetary&lt;/DataType&gt;&lt;/Account&gt;</v>
      </c>
    </row>
    <row r="68" spans="1:10" x14ac:dyDescent="0.25">
      <c r="A68">
        <v>67</v>
      </c>
      <c r="B68">
        <v>21090</v>
      </c>
      <c r="C68" t="s">
        <v>65</v>
      </c>
      <c r="D68" t="s">
        <v>189</v>
      </c>
      <c r="E68" s="1">
        <v>2</v>
      </c>
      <c r="F68" s="2" t="str">
        <f t="shared" si="3"/>
        <v xml:space="preserve">   Other non-current liabilities</v>
      </c>
      <c r="G68" t="s">
        <v>248</v>
      </c>
      <c r="H68" t="s">
        <v>249</v>
      </c>
      <c r="J68" s="2" t="str">
        <f t="shared" si="2"/>
        <v xml:space="preserve">    &lt;Account&gt;&lt;Code&gt;21090&lt;/Code&gt;&lt;Description&gt;    Other non-current liabilities&lt;/Description&gt;&lt;Sort&gt;67&lt;/Sort&gt;&lt;Level&gt;2&lt;/Level&gt;&lt;DC&gt;C&lt;/DC&gt;&lt;DataType&gt;Monetary&lt;/DataType&gt;&lt;/Account&gt;</v>
      </c>
    </row>
    <row r="69" spans="1:10" x14ac:dyDescent="0.25">
      <c r="A69">
        <v>68</v>
      </c>
      <c r="B69">
        <v>21095</v>
      </c>
      <c r="C69" t="s">
        <v>66</v>
      </c>
      <c r="D69" t="s">
        <v>190</v>
      </c>
      <c r="E69" s="1">
        <v>3</v>
      </c>
      <c r="F69" s="2" t="str">
        <f t="shared" si="3"/>
        <v xml:space="preserve">      Pension Fund Provisions</v>
      </c>
      <c r="G69" t="s">
        <v>248</v>
      </c>
      <c r="H69" t="s">
        <v>249</v>
      </c>
      <c r="J69" s="2" t="str">
        <f t="shared" si="2"/>
        <v xml:space="preserve">    &lt;Account&gt;&lt;Code&gt;21095&lt;/Code&gt;&lt;Description&gt;        Pension Fund Provisions&lt;/Description&gt;&lt;Sort&gt;68&lt;/Sort&gt;&lt;Level&gt;3&lt;/Level&gt;&lt;DC&gt;C&lt;/DC&gt;&lt;DataType&gt;Monetary&lt;/DataType&gt;&lt;/Account&gt;</v>
      </c>
    </row>
    <row r="70" spans="1:10" x14ac:dyDescent="0.25">
      <c r="A70">
        <v>69</v>
      </c>
      <c r="B70">
        <v>21100</v>
      </c>
      <c r="C70" t="s">
        <v>67</v>
      </c>
      <c r="D70" t="s">
        <v>191</v>
      </c>
      <c r="E70" s="1">
        <v>3</v>
      </c>
      <c r="F70" s="2" t="str">
        <f t="shared" si="3"/>
        <v xml:space="preserve">      Deferred Taxes</v>
      </c>
      <c r="G70" t="s">
        <v>248</v>
      </c>
      <c r="H70" t="s">
        <v>249</v>
      </c>
      <c r="J70" s="2" t="str">
        <f t="shared" si="2"/>
        <v xml:space="preserve">    &lt;Account&gt;&lt;Code&gt;21100&lt;/Code&gt;&lt;Description&gt;        Deferred Taxes&lt;/Description&gt;&lt;Sort&gt;69&lt;/Sort&gt;&lt;Level&gt;3&lt;/Level&gt;&lt;DC&gt;C&lt;/DC&gt;&lt;DataType&gt;Monetary&lt;/DataType&gt;&lt;/Account&gt;</v>
      </c>
    </row>
    <row r="71" spans="1:10" x14ac:dyDescent="0.25">
      <c r="A71">
        <v>70</v>
      </c>
      <c r="B71">
        <v>21105</v>
      </c>
      <c r="C71" t="s">
        <v>68</v>
      </c>
      <c r="D71" t="s">
        <v>192</v>
      </c>
      <c r="E71" s="1">
        <v>3</v>
      </c>
      <c r="F71" s="2" t="str">
        <f t="shared" si="3"/>
        <v xml:space="preserve">      Provisions</v>
      </c>
      <c r="G71" t="s">
        <v>248</v>
      </c>
      <c r="H71" t="s">
        <v>249</v>
      </c>
      <c r="J71" s="2" t="str">
        <f t="shared" si="2"/>
        <v xml:space="preserve">    &lt;Account&gt;&lt;Code&gt;21105&lt;/Code&gt;&lt;Description&gt;        Provisions&lt;/Description&gt;&lt;Sort&gt;70&lt;/Sort&gt;&lt;Level&gt;3&lt;/Level&gt;&lt;DC&gt;C&lt;/DC&gt;&lt;DataType&gt;Monetary&lt;/DataType&gt;&lt;/Account&gt;</v>
      </c>
    </row>
    <row r="72" spans="1:10" x14ac:dyDescent="0.25">
      <c r="A72">
        <v>71</v>
      </c>
      <c r="B72">
        <v>21110</v>
      </c>
      <c r="C72" t="s">
        <v>69</v>
      </c>
      <c r="D72" t="s">
        <v>193</v>
      </c>
      <c r="E72" s="1">
        <v>3</v>
      </c>
      <c r="F72" s="2" t="str">
        <f t="shared" si="3"/>
        <v xml:space="preserve">      Deferred Revenue</v>
      </c>
      <c r="G72" t="s">
        <v>248</v>
      </c>
      <c r="H72" t="s">
        <v>249</v>
      </c>
      <c r="J72" s="2" t="str">
        <f t="shared" si="2"/>
        <v xml:space="preserve">    &lt;Account&gt;&lt;Code&gt;21110&lt;/Code&gt;&lt;Description&gt;        Deferred Revenue&lt;/Description&gt;&lt;Sort&gt;71&lt;/Sort&gt;&lt;Level&gt;3&lt;/Level&gt;&lt;DC&gt;C&lt;/DC&gt;&lt;DataType&gt;Monetary&lt;/DataType&gt;&lt;/Account&gt;</v>
      </c>
    </row>
    <row r="73" spans="1:10" x14ac:dyDescent="0.25">
      <c r="A73">
        <v>72</v>
      </c>
      <c r="B73">
        <v>21115</v>
      </c>
      <c r="C73" t="s">
        <v>70</v>
      </c>
      <c r="D73" t="s">
        <v>194</v>
      </c>
      <c r="E73" s="1">
        <v>3</v>
      </c>
      <c r="F73" s="2" t="str">
        <f t="shared" si="3"/>
        <v xml:space="preserve">      Other LT Non-Interest Bearing Debt</v>
      </c>
      <c r="G73" t="s">
        <v>248</v>
      </c>
      <c r="H73" t="s">
        <v>249</v>
      </c>
      <c r="J73" s="2" t="str">
        <f t="shared" si="2"/>
        <v xml:space="preserve">    &lt;Account&gt;&lt;Code&gt;21115&lt;/Code&gt;&lt;Description&gt;        Other LT Non-Interest Bearing Debt&lt;/Description&gt;&lt;Sort&gt;72&lt;/Sort&gt;&lt;Level&gt;3&lt;/Level&gt;&lt;DC&gt;C&lt;/DC&gt;&lt;DataType&gt;Monetary&lt;/DataType&gt;&lt;/Account&gt;</v>
      </c>
    </row>
    <row r="74" spans="1:10" x14ac:dyDescent="0.25">
      <c r="A74">
        <v>73</v>
      </c>
      <c r="B74">
        <v>14018</v>
      </c>
      <c r="C74" t="s">
        <v>71</v>
      </c>
      <c r="D74" t="s">
        <v>195</v>
      </c>
      <c r="E74" s="1">
        <v>3</v>
      </c>
      <c r="F74" s="2" t="str">
        <f t="shared" si="3"/>
        <v xml:space="preserve">      Minority Interest</v>
      </c>
      <c r="G74" t="s">
        <v>248</v>
      </c>
      <c r="H74" t="s">
        <v>249</v>
      </c>
      <c r="J74" s="2" t="str">
        <f t="shared" si="2"/>
        <v xml:space="preserve">    &lt;Account&gt;&lt;Code&gt;14018&lt;/Code&gt;&lt;Description&gt;        Minority Interest&lt;/Description&gt;&lt;Sort&gt;73&lt;/Sort&gt;&lt;Level&gt;3&lt;/Level&gt;&lt;DC&gt;C&lt;/DC&gt;&lt;DataType&gt;Monetary&lt;/DataType&gt;&lt;/Account&gt;</v>
      </c>
    </row>
    <row r="75" spans="1:10" x14ac:dyDescent="0.25">
      <c r="A75">
        <v>74</v>
      </c>
      <c r="B75">
        <v>14022</v>
      </c>
      <c r="C75" t="s">
        <v>72</v>
      </c>
      <c r="D75" t="s">
        <v>196</v>
      </c>
      <c r="E75" s="1">
        <v>1</v>
      </c>
      <c r="F75" s="2" t="str">
        <f t="shared" si="3"/>
        <v>Total Liabilities and Debt</v>
      </c>
      <c r="G75" t="s">
        <v>248</v>
      </c>
      <c r="H75" t="s">
        <v>249</v>
      </c>
      <c r="J75" s="2" t="str">
        <f t="shared" si="2"/>
        <v xml:space="preserve">    &lt;Account&gt;&lt;Code&gt;14022&lt;/Code&gt;&lt;Description&gt; Total Liabilities and Debt&lt;/Description&gt;&lt;Sort&gt;74&lt;/Sort&gt;&lt;Level&gt;1&lt;/Level&gt;&lt;DC&gt;C&lt;/DC&gt;&lt;DataType&gt;Monetary&lt;/DataType&gt;&lt;/Account&gt;</v>
      </c>
    </row>
    <row r="76" spans="1:10" x14ac:dyDescent="0.25">
      <c r="A76">
        <v>75</v>
      </c>
      <c r="B76">
        <v>14041</v>
      </c>
      <c r="C76" t="s">
        <v>73</v>
      </c>
      <c r="D76" t="s">
        <v>197</v>
      </c>
      <c r="E76" s="1">
        <v>1</v>
      </c>
      <c r="F76" s="2" t="str">
        <f t="shared" si="3"/>
        <v>Total Shareholders Equity</v>
      </c>
      <c r="G76" t="s">
        <v>248</v>
      </c>
      <c r="H76" t="s">
        <v>249</v>
      </c>
      <c r="J76" s="2" t="str">
        <f t="shared" si="2"/>
        <v xml:space="preserve">    &lt;Account&gt;&lt;Code&gt;14041&lt;/Code&gt;&lt;Description&gt; Total Shareholders Equity&lt;/Description&gt;&lt;Sort&gt;75&lt;/Sort&gt;&lt;Level&gt;1&lt;/Level&gt;&lt;DC&gt;C&lt;/DC&gt;&lt;DataType&gt;Monetary&lt;/DataType&gt;&lt;/Account&gt;</v>
      </c>
    </row>
    <row r="77" spans="1:10" x14ac:dyDescent="0.25">
      <c r="A77">
        <v>76</v>
      </c>
      <c r="B77">
        <v>21135</v>
      </c>
      <c r="C77" t="s">
        <v>74</v>
      </c>
      <c r="D77" t="s">
        <v>198</v>
      </c>
      <c r="E77" s="1">
        <v>2</v>
      </c>
      <c r="F77" s="2" t="str">
        <f t="shared" si="3"/>
        <v xml:space="preserve">   Share capital</v>
      </c>
      <c r="G77" t="s">
        <v>248</v>
      </c>
      <c r="H77" t="s">
        <v>249</v>
      </c>
      <c r="J77" s="2" t="str">
        <f t="shared" si="2"/>
        <v xml:space="preserve">    &lt;Account&gt;&lt;Code&gt;21135&lt;/Code&gt;&lt;Description&gt;    Share capital&lt;/Description&gt;&lt;Sort&gt;76&lt;/Sort&gt;&lt;Level&gt;2&lt;/Level&gt;&lt;DC&gt;C&lt;/DC&gt;&lt;DataType&gt;Monetary&lt;/DataType&gt;&lt;/Account&gt;</v>
      </c>
    </row>
    <row r="78" spans="1:10" x14ac:dyDescent="0.25">
      <c r="A78">
        <v>77</v>
      </c>
      <c r="B78">
        <v>14027</v>
      </c>
      <c r="C78" t="s">
        <v>75</v>
      </c>
      <c r="D78" t="s">
        <v>199</v>
      </c>
      <c r="E78" s="1">
        <v>3</v>
      </c>
      <c r="F78" s="2" t="str">
        <f t="shared" si="3"/>
        <v xml:space="preserve">      Common Stock/Shares</v>
      </c>
      <c r="G78" t="s">
        <v>248</v>
      </c>
      <c r="H78" t="s">
        <v>249</v>
      </c>
      <c r="J78" s="2" t="str">
        <f t="shared" si="2"/>
        <v xml:space="preserve">    &lt;Account&gt;&lt;Code&gt;14027&lt;/Code&gt;&lt;Description&gt;        Common Stock/Shares&lt;/Description&gt;&lt;Sort&gt;77&lt;/Sort&gt;&lt;Level&gt;3&lt;/Level&gt;&lt;DC&gt;C&lt;/DC&gt;&lt;DataType&gt;Monetary&lt;/DataType&gt;&lt;/Account&gt;</v>
      </c>
    </row>
    <row r="79" spans="1:10" x14ac:dyDescent="0.25">
      <c r="A79">
        <v>78</v>
      </c>
      <c r="B79">
        <v>14029</v>
      </c>
      <c r="C79" t="s">
        <v>76</v>
      </c>
      <c r="D79" t="s">
        <v>200</v>
      </c>
      <c r="E79" s="1">
        <v>3</v>
      </c>
      <c r="F79" s="2" t="str">
        <f t="shared" si="3"/>
        <v xml:space="preserve">      Participation Shares</v>
      </c>
      <c r="G79" t="s">
        <v>248</v>
      </c>
      <c r="H79" t="s">
        <v>249</v>
      </c>
      <c r="J79" s="2" t="str">
        <f t="shared" si="2"/>
        <v xml:space="preserve">    &lt;Account&gt;&lt;Code&gt;14029&lt;/Code&gt;&lt;Description&gt;        Participation Shares&lt;/Description&gt;&lt;Sort&gt;78&lt;/Sort&gt;&lt;Level&gt;3&lt;/Level&gt;&lt;DC&gt;C&lt;/DC&gt;&lt;DataType&gt;Monetary&lt;/DataType&gt;&lt;/Account&gt;</v>
      </c>
    </row>
    <row r="80" spans="1:10" x14ac:dyDescent="0.25">
      <c r="A80">
        <v>79</v>
      </c>
      <c r="B80">
        <v>14026</v>
      </c>
      <c r="C80" t="s">
        <v>77</v>
      </c>
      <c r="D80" t="s">
        <v>201</v>
      </c>
      <c r="E80" s="1">
        <v>3</v>
      </c>
      <c r="F80" s="2" t="str">
        <f t="shared" si="3"/>
        <v xml:space="preserve">      Preferred Shares</v>
      </c>
      <c r="G80" t="s">
        <v>248</v>
      </c>
      <c r="H80" t="s">
        <v>249</v>
      </c>
      <c r="J80" s="2" t="str">
        <f t="shared" si="2"/>
        <v xml:space="preserve">    &lt;Account&gt;&lt;Code&gt;14026&lt;/Code&gt;&lt;Description&gt;        Preferred Shares&lt;/Description&gt;&lt;Sort&gt;79&lt;/Sort&gt;&lt;Level&gt;3&lt;/Level&gt;&lt;DC&gt;C&lt;/DC&gt;&lt;DataType&gt;Monetary&lt;/DataType&gt;&lt;/Account&gt;</v>
      </c>
    </row>
    <row r="81" spans="1:10" x14ac:dyDescent="0.25">
      <c r="A81">
        <v>80</v>
      </c>
      <c r="B81">
        <v>14025</v>
      </c>
      <c r="C81" t="s">
        <v>78</v>
      </c>
      <c r="D81" t="s">
        <v>202</v>
      </c>
      <c r="E81" s="1">
        <v>3</v>
      </c>
      <c r="F81" s="2" t="str">
        <f t="shared" si="3"/>
        <v xml:space="preserve">      Redeemable Prefered Shares</v>
      </c>
      <c r="G81" t="s">
        <v>248</v>
      </c>
      <c r="H81" t="s">
        <v>249</v>
      </c>
      <c r="J81" s="2" t="str">
        <f t="shared" si="2"/>
        <v xml:space="preserve">    &lt;Account&gt;&lt;Code&gt;14025&lt;/Code&gt;&lt;Description&gt;        Redeemable Prefered Shares&lt;/Description&gt;&lt;Sort&gt;80&lt;/Sort&gt;&lt;Level&gt;3&lt;/Level&gt;&lt;DC&gt;C&lt;/DC&gt;&lt;DataType&gt;Monetary&lt;/DataType&gt;&lt;/Account&gt;</v>
      </c>
    </row>
    <row r="82" spans="1:10" x14ac:dyDescent="0.25">
      <c r="A82">
        <v>81</v>
      </c>
      <c r="B82">
        <v>21160</v>
      </c>
      <c r="C82" t="s">
        <v>52</v>
      </c>
      <c r="D82" t="s">
        <v>176</v>
      </c>
      <c r="E82" s="1">
        <v>2</v>
      </c>
      <c r="F82" s="2" t="str">
        <f t="shared" si="3"/>
        <v xml:space="preserve">   Other</v>
      </c>
      <c r="G82" t="s">
        <v>248</v>
      </c>
      <c r="H82" t="s">
        <v>249</v>
      </c>
      <c r="J82" s="2" t="str">
        <f t="shared" si="2"/>
        <v xml:space="preserve">    &lt;Account&gt;&lt;Code&gt;21160&lt;/Code&gt;&lt;Description&gt;    Other&lt;/Description&gt;&lt;Sort&gt;81&lt;/Sort&gt;&lt;Level&gt;2&lt;/Level&gt;&lt;DC&gt;C&lt;/DC&gt;&lt;DataType&gt;Monetary&lt;/DataType&gt;&lt;/Account&gt;</v>
      </c>
    </row>
    <row r="83" spans="1:10" x14ac:dyDescent="0.25">
      <c r="A83">
        <v>82</v>
      </c>
      <c r="B83">
        <v>14032</v>
      </c>
      <c r="C83" t="s">
        <v>79</v>
      </c>
      <c r="D83" t="s">
        <v>203</v>
      </c>
      <c r="E83" s="1">
        <v>3</v>
      </c>
      <c r="F83" s="2" t="str">
        <f t="shared" si="3"/>
        <v xml:space="preserve">      Share Premium</v>
      </c>
      <c r="G83" t="s">
        <v>248</v>
      </c>
      <c r="H83" t="s">
        <v>249</v>
      </c>
      <c r="J83" s="2" t="str">
        <f t="shared" si="2"/>
        <v xml:space="preserve">    &lt;Account&gt;&lt;Code&gt;14032&lt;/Code&gt;&lt;Description&gt;        Share Premium&lt;/Description&gt;&lt;Sort&gt;82&lt;/Sort&gt;&lt;Level&gt;3&lt;/Level&gt;&lt;DC&gt;C&lt;/DC&gt;&lt;DataType&gt;Monetary&lt;/DataType&gt;&lt;/Account&gt;</v>
      </c>
    </row>
    <row r="84" spans="1:10" x14ac:dyDescent="0.25">
      <c r="A84">
        <v>83</v>
      </c>
      <c r="B84">
        <v>21175</v>
      </c>
      <c r="C84" t="s">
        <v>80</v>
      </c>
      <c r="D84" t="s">
        <v>204</v>
      </c>
      <c r="E84" s="1">
        <v>3</v>
      </c>
      <c r="F84" s="2" t="str">
        <f t="shared" si="3"/>
        <v xml:space="preserve">      Revaluation Reserves</v>
      </c>
      <c r="G84" t="s">
        <v>248</v>
      </c>
      <c r="H84" t="s">
        <v>249</v>
      </c>
      <c r="J84" s="2" t="str">
        <f t="shared" si="2"/>
        <v xml:space="preserve">    &lt;Account&gt;&lt;Code&gt;21175&lt;/Code&gt;&lt;Description&gt;        Revaluation Reserves&lt;/Description&gt;&lt;Sort&gt;83&lt;/Sort&gt;&lt;Level&gt;3&lt;/Level&gt;&lt;DC&gt;C&lt;/DC&gt;&lt;DataType&gt;Monetary&lt;/DataType&gt;&lt;/Account&gt;</v>
      </c>
    </row>
    <row r="85" spans="1:10" x14ac:dyDescent="0.25">
      <c r="A85">
        <v>84</v>
      </c>
      <c r="B85">
        <v>14030</v>
      </c>
      <c r="C85" t="s">
        <v>81</v>
      </c>
      <c r="D85" t="s">
        <v>205</v>
      </c>
      <c r="E85" s="1">
        <v>3</v>
      </c>
      <c r="F85" s="2" t="str">
        <f t="shared" si="3"/>
        <v xml:space="preserve">      Treasury Shares</v>
      </c>
      <c r="G85" t="s">
        <v>248</v>
      </c>
      <c r="H85" t="s">
        <v>249</v>
      </c>
      <c r="J85" s="2" t="str">
        <f t="shared" si="2"/>
        <v xml:space="preserve">    &lt;Account&gt;&lt;Code&gt;14030&lt;/Code&gt;&lt;Description&gt;        Treasury Shares&lt;/Description&gt;&lt;Sort&gt;84&lt;/Sort&gt;&lt;Level&gt;3&lt;/Level&gt;&lt;DC&gt;C&lt;/DC&gt;&lt;DataType&gt;Monetary&lt;/DataType&gt;&lt;/Account&gt;</v>
      </c>
    </row>
    <row r="86" spans="1:10" x14ac:dyDescent="0.25">
      <c r="A86">
        <v>85</v>
      </c>
      <c r="B86">
        <v>14036</v>
      </c>
      <c r="C86" t="s">
        <v>82</v>
      </c>
      <c r="D86" t="s">
        <v>206</v>
      </c>
      <c r="E86" s="1">
        <v>3</v>
      </c>
      <c r="F86" s="2" t="str">
        <f t="shared" si="3"/>
        <v xml:space="preserve">      Retained Earnings</v>
      </c>
      <c r="G86" t="s">
        <v>248</v>
      </c>
      <c r="H86" t="s">
        <v>249</v>
      </c>
      <c r="J86" s="2" t="str">
        <f t="shared" si="2"/>
        <v xml:space="preserve">    &lt;Account&gt;&lt;Code&gt;14036&lt;/Code&gt;&lt;Description&gt;        Retained Earnings&lt;/Description&gt;&lt;Sort&gt;85&lt;/Sort&gt;&lt;Level&gt;3&lt;/Level&gt;&lt;DC&gt;C&lt;/DC&gt;&lt;DataType&gt;Monetary&lt;/DataType&gt;&lt;/Account&gt;</v>
      </c>
    </row>
    <row r="87" spans="1:10" x14ac:dyDescent="0.25">
      <c r="A87">
        <v>86</v>
      </c>
      <c r="B87">
        <v>21185</v>
      </c>
      <c r="C87" t="s">
        <v>83</v>
      </c>
      <c r="D87" t="s">
        <v>207</v>
      </c>
      <c r="E87" s="1">
        <v>3</v>
      </c>
      <c r="F87" s="2" t="str">
        <f t="shared" si="3"/>
        <v xml:space="preserve">      Other Shareholders Reserves</v>
      </c>
      <c r="G87" t="s">
        <v>248</v>
      </c>
      <c r="H87" t="s">
        <v>249</v>
      </c>
      <c r="J87" s="2" t="str">
        <f t="shared" si="2"/>
        <v xml:space="preserve">    &lt;Account&gt;&lt;Code&gt;21185&lt;/Code&gt;&lt;Description&gt;        Other Shareholders Reserves&lt;/Description&gt;&lt;Sort&gt;86&lt;/Sort&gt;&lt;Level&gt;3&lt;/Level&gt;&lt;DC&gt;C&lt;/DC&gt;&lt;DataType&gt;Monetary&lt;/DataType&gt;&lt;/Account&gt;</v>
      </c>
    </row>
    <row r="88" spans="1:10" x14ac:dyDescent="0.25">
      <c r="A88">
        <v>87</v>
      </c>
      <c r="B88">
        <v>14042</v>
      </c>
      <c r="C88" t="s">
        <v>84</v>
      </c>
      <c r="D88" t="s">
        <v>208</v>
      </c>
      <c r="E88" s="1">
        <v>1</v>
      </c>
      <c r="F88" s="2" t="str">
        <f t="shared" si="3"/>
        <v>Total Liabilities and Equity</v>
      </c>
      <c r="G88" t="s">
        <v>248</v>
      </c>
      <c r="H88" t="s">
        <v>249</v>
      </c>
      <c r="J88" s="2" t="str">
        <f t="shared" si="2"/>
        <v xml:space="preserve">    &lt;Account&gt;&lt;Code&gt;14042&lt;/Code&gt;&lt;Description&gt; Total Liabilities and Equity&lt;/Description&gt;&lt;Sort&gt;87&lt;/Sort&gt;&lt;Level&gt;1&lt;/Level&gt;&lt;DC&gt;C&lt;/DC&gt;&lt;DataType&gt;Monetary&lt;/DataType&gt;&lt;/Account&gt;</v>
      </c>
    </row>
    <row r="89" spans="1:10" x14ac:dyDescent="0.25">
      <c r="A89">
        <v>88</v>
      </c>
      <c r="B89">
        <v>21210</v>
      </c>
      <c r="C89" t="s">
        <v>85</v>
      </c>
      <c r="D89" t="s">
        <v>209</v>
      </c>
      <c r="E89" s="1">
        <v>1</v>
      </c>
      <c r="F89" s="2" t="str">
        <f t="shared" si="3"/>
        <v>Net Assets</v>
      </c>
      <c r="G89" t="s">
        <v>247</v>
      </c>
      <c r="H89" t="s">
        <v>249</v>
      </c>
      <c r="J89" s="2" t="str">
        <f t="shared" si="2"/>
        <v xml:space="preserve">    &lt;Account&gt;&lt;Code&gt;21210&lt;/Code&gt;&lt;Description&gt; Net Assets&lt;/Description&gt;&lt;Sort&gt;88&lt;/Sort&gt;&lt;Level&gt;1&lt;/Level&gt;&lt;DC&gt;D&lt;/DC&gt;&lt;DataType&gt;Monetary&lt;/DataType&gt;&lt;/Account&gt;</v>
      </c>
    </row>
    <row r="90" spans="1:10" x14ac:dyDescent="0.25">
      <c r="A90">
        <v>89</v>
      </c>
      <c r="B90">
        <v>21215</v>
      </c>
      <c r="C90" t="s">
        <v>86</v>
      </c>
      <c r="D90" t="s">
        <v>210</v>
      </c>
      <c r="E90" s="1">
        <v>1</v>
      </c>
      <c r="F90" s="2" t="str">
        <f t="shared" si="3"/>
        <v>Net Debt</v>
      </c>
      <c r="G90" t="s">
        <v>248</v>
      </c>
      <c r="H90" t="s">
        <v>249</v>
      </c>
      <c r="J90" s="2" t="str">
        <f t="shared" si="2"/>
        <v xml:space="preserve">    &lt;Account&gt;&lt;Code&gt;21215&lt;/Code&gt;&lt;Description&gt; Net Debt&lt;/Description&gt;&lt;Sort&gt;89&lt;/Sort&gt;&lt;Level&gt;1&lt;/Level&gt;&lt;DC&gt;C&lt;/DC&gt;&lt;DataType&gt;Monetary&lt;/DataType&gt;&lt;/Account&gt;</v>
      </c>
    </row>
    <row r="91" spans="1:10" x14ac:dyDescent="0.25">
      <c r="A91">
        <v>90</v>
      </c>
      <c r="B91">
        <v>21220</v>
      </c>
      <c r="C91" t="s">
        <v>87</v>
      </c>
      <c r="D91" t="s">
        <v>211</v>
      </c>
      <c r="E91" s="1">
        <v>1</v>
      </c>
      <c r="F91" s="2" t="str">
        <f t="shared" si="3"/>
        <v>Enterprise Value</v>
      </c>
      <c r="G91" t="s">
        <v>247</v>
      </c>
      <c r="H91" t="s">
        <v>249</v>
      </c>
      <c r="J91" s="2" t="str">
        <f t="shared" si="2"/>
        <v xml:space="preserve">    &lt;Account&gt;&lt;Code&gt;21220&lt;/Code&gt;&lt;Description&gt; Enterprise Value&lt;/Description&gt;&lt;Sort&gt;90&lt;/Sort&gt;&lt;Level&gt;1&lt;/Level&gt;&lt;DC&gt;D&lt;/DC&gt;&lt;DataType&gt;Monetary&lt;/DataType&gt;&lt;/Account&gt;</v>
      </c>
    </row>
    <row r="92" spans="1:10" x14ac:dyDescent="0.25">
      <c r="A92">
        <v>91</v>
      </c>
      <c r="B92">
        <v>13004</v>
      </c>
      <c r="C92" t="s">
        <v>88</v>
      </c>
      <c r="D92" t="s">
        <v>212</v>
      </c>
      <c r="E92" s="1">
        <v>1</v>
      </c>
      <c r="F92" s="2" t="str">
        <f t="shared" si="3"/>
        <v>Total revenues</v>
      </c>
      <c r="G92" t="s">
        <v>248</v>
      </c>
      <c r="H92" t="s">
        <v>249</v>
      </c>
      <c r="J92" s="2" t="str">
        <f t="shared" si="2"/>
        <v xml:space="preserve">    &lt;Account&gt;&lt;Code&gt;13004&lt;/Code&gt;&lt;Description&gt; Total revenues&lt;/Description&gt;&lt;Sort&gt;91&lt;/Sort&gt;&lt;Level&gt;1&lt;/Level&gt;&lt;DC&gt;C&lt;/DC&gt;&lt;DataType&gt;Monetary&lt;/DataType&gt;&lt;/Account&gt;</v>
      </c>
    </row>
    <row r="93" spans="1:10" x14ac:dyDescent="0.25">
      <c r="A93">
        <v>92</v>
      </c>
      <c r="B93">
        <v>13000</v>
      </c>
      <c r="C93" t="s">
        <v>89</v>
      </c>
      <c r="D93" t="s">
        <v>213</v>
      </c>
      <c r="E93" s="1">
        <v>2</v>
      </c>
      <c r="F93" s="2" t="str">
        <f t="shared" si="3"/>
        <v xml:space="preserve">   Gross sales</v>
      </c>
      <c r="G93" t="s">
        <v>248</v>
      </c>
      <c r="H93" t="s">
        <v>249</v>
      </c>
      <c r="I93" s="8"/>
      <c r="J93" s="2" t="str">
        <f t="shared" si="2"/>
        <v xml:space="preserve">    &lt;Account&gt;&lt;Code&gt;13000&lt;/Code&gt;&lt;Description&gt;        Gross sales&lt;/Description&gt;&lt;Sort&gt;92&lt;/Sort&gt;&lt;Level&gt;2&lt;/Level&gt;&lt;DC&gt;C&lt;/DC&gt;&lt;DataType&gt;Monetary&lt;/DataType&gt;&lt;/Account&gt;</v>
      </c>
    </row>
    <row r="94" spans="1:10" x14ac:dyDescent="0.25">
      <c r="A94">
        <v>93</v>
      </c>
      <c r="B94">
        <v>13001</v>
      </c>
      <c r="C94" t="s">
        <v>90</v>
      </c>
      <c r="D94" t="s">
        <v>214</v>
      </c>
      <c r="E94" s="1">
        <v>2</v>
      </c>
      <c r="F94" s="2" t="str">
        <f t="shared" si="3"/>
        <v xml:space="preserve">   Adjustments/excise tax</v>
      </c>
      <c r="G94" t="s">
        <v>247</v>
      </c>
      <c r="H94" t="s">
        <v>249</v>
      </c>
      <c r="I94" s="8"/>
      <c r="J94" s="2" t="str">
        <f t="shared" si="2"/>
        <v xml:space="preserve">    &lt;Account&gt;&lt;Code&gt;13001&lt;/Code&gt;&lt;Description&gt;        Adjustments/excise tax&lt;/Description&gt;&lt;Sort&gt;93&lt;/Sort&gt;&lt;Level&gt;2&lt;/Level&gt;&lt;DC&gt;D&lt;/DC&gt;&lt;DataType&gt;Monetary&lt;/DataType&gt;&lt;/Account&gt;</v>
      </c>
    </row>
    <row r="95" spans="1:10" x14ac:dyDescent="0.25">
      <c r="A95">
        <v>94</v>
      </c>
      <c r="B95">
        <v>13002</v>
      </c>
      <c r="C95" t="s">
        <v>91</v>
      </c>
      <c r="D95" t="s">
        <v>215</v>
      </c>
      <c r="E95" s="1">
        <v>2</v>
      </c>
      <c r="F95" s="2" t="str">
        <f t="shared" si="3"/>
        <v xml:space="preserve">   Net sales</v>
      </c>
      <c r="G95" t="s">
        <v>248</v>
      </c>
      <c r="H95" t="s">
        <v>249</v>
      </c>
      <c r="I95" t="s">
        <v>283</v>
      </c>
      <c r="J95" s="2" t="str">
        <f t="shared" si="2"/>
        <v xml:space="preserve">    &lt;Account&gt;&lt;Code&gt;13002&lt;/Code&gt;&lt;Description&gt;    Net sales&lt;/Description&gt;&lt;Sort&gt;94&lt;/Sort&gt;&lt;Level&gt;2&lt;/Level&gt;&lt;DC&gt;C&lt;/DC&gt;&lt;DataType&gt;Monetary&lt;/DataType&gt;&lt;/Account&gt;</v>
      </c>
    </row>
    <row r="96" spans="1:10" x14ac:dyDescent="0.25">
      <c r="A96">
        <v>95</v>
      </c>
      <c r="B96">
        <v>13003</v>
      </c>
      <c r="C96" t="s">
        <v>92</v>
      </c>
      <c r="D96" t="s">
        <v>216</v>
      </c>
      <c r="E96" s="1">
        <v>2</v>
      </c>
      <c r="F96" s="2" t="str">
        <f t="shared" si="3"/>
        <v xml:space="preserve">   Other revenues</v>
      </c>
      <c r="G96" t="s">
        <v>248</v>
      </c>
      <c r="H96" t="s">
        <v>249</v>
      </c>
      <c r="J96" s="2" t="str">
        <f t="shared" si="2"/>
        <v xml:space="preserve">    &lt;Account&gt;&lt;Code&gt;13003&lt;/Code&gt;&lt;Description&gt;    Other revenues&lt;/Description&gt;&lt;Sort&gt;95&lt;/Sort&gt;&lt;Level&gt;2&lt;/Level&gt;&lt;DC&gt;C&lt;/DC&gt;&lt;DataType&gt;Monetary&lt;/DataType&gt;&lt;/Account&gt;</v>
      </c>
    </row>
    <row r="97" spans="1:10" x14ac:dyDescent="0.25">
      <c r="A97">
        <v>96</v>
      </c>
      <c r="B97">
        <v>22199</v>
      </c>
      <c r="C97" t="s">
        <v>93</v>
      </c>
      <c r="D97" t="s">
        <v>217</v>
      </c>
      <c r="E97" s="1">
        <v>1</v>
      </c>
      <c r="F97" s="2" t="str">
        <f t="shared" si="3"/>
        <v>Cost of Goods Sold</v>
      </c>
      <c r="G97" t="s">
        <v>247</v>
      </c>
      <c r="H97" t="s">
        <v>249</v>
      </c>
      <c r="J97" s="2" t="str">
        <f t="shared" si="2"/>
        <v xml:space="preserve">    &lt;Account&gt;&lt;Code&gt;22199&lt;/Code&gt;&lt;Description&gt; Cost of Goods Sold&lt;/Description&gt;&lt;Sort&gt;96&lt;/Sort&gt;&lt;Level&gt;1&lt;/Level&gt;&lt;DC&gt;D&lt;/DC&gt;&lt;DataType&gt;Monetary&lt;/DataType&gt;&lt;/Account&gt;</v>
      </c>
    </row>
    <row r="98" spans="1:10" x14ac:dyDescent="0.25">
      <c r="A98">
        <v>97</v>
      </c>
      <c r="B98">
        <v>22020</v>
      </c>
      <c r="C98" t="s">
        <v>94</v>
      </c>
      <c r="D98" t="s">
        <v>218</v>
      </c>
      <c r="E98" s="1">
        <v>1</v>
      </c>
      <c r="F98" s="2" t="str">
        <f t="shared" si="3"/>
        <v>Research &amp; Development expenses</v>
      </c>
      <c r="G98" t="s">
        <v>247</v>
      </c>
      <c r="H98" t="s">
        <v>249</v>
      </c>
      <c r="J98" s="2" t="str">
        <f t="shared" si="2"/>
        <v xml:space="preserve">    &lt;Account&gt;&lt;Code&gt;22020&lt;/Code&gt;&lt;Description&gt; Research &amp;amp; Development expenses&lt;/Description&gt;&lt;Sort&gt;97&lt;/Sort&gt;&lt;Level&gt;1&lt;/Level&gt;&lt;DC&gt;D&lt;/DC&gt;&lt;DataType&gt;Monetary&lt;/DataType&gt;&lt;/Account&gt;</v>
      </c>
    </row>
    <row r="99" spans="1:10" x14ac:dyDescent="0.25">
      <c r="A99">
        <v>98</v>
      </c>
      <c r="B99">
        <v>22035</v>
      </c>
      <c r="C99" t="s">
        <v>95</v>
      </c>
      <c r="D99" t="s">
        <v>219</v>
      </c>
      <c r="E99" s="1">
        <v>1</v>
      </c>
      <c r="F99" s="2" t="str">
        <f t="shared" si="3"/>
        <v>Other Operating Items</v>
      </c>
      <c r="G99" t="s">
        <v>247</v>
      </c>
      <c r="H99" t="s">
        <v>249</v>
      </c>
      <c r="J99" s="2" t="str">
        <f t="shared" si="2"/>
        <v xml:space="preserve">    &lt;Account&gt;&lt;Code&gt;22035&lt;/Code&gt;&lt;Description&gt; Other Operating Items&lt;/Description&gt;&lt;Sort&gt;98&lt;/Sort&gt;&lt;Level&gt;1&lt;/Level&gt;&lt;DC&gt;D&lt;/DC&gt;&lt;DataType&gt;Monetary&lt;/DataType&gt;&lt;/Account&gt;</v>
      </c>
    </row>
    <row r="100" spans="1:10" x14ac:dyDescent="0.25">
      <c r="A100">
        <v>99</v>
      </c>
      <c r="B100">
        <v>13018</v>
      </c>
      <c r="C100" t="s">
        <v>96</v>
      </c>
      <c r="D100" t="s">
        <v>220</v>
      </c>
      <c r="E100" s="1">
        <v>1</v>
      </c>
      <c r="F100" s="2" t="str">
        <f t="shared" si="3"/>
        <v>EBITDA</v>
      </c>
      <c r="G100" t="s">
        <v>248</v>
      </c>
      <c r="H100" t="s">
        <v>249</v>
      </c>
      <c r="J100" s="2" t="str">
        <f t="shared" si="2"/>
        <v xml:space="preserve">    &lt;Account&gt;&lt;Code&gt;13018&lt;/Code&gt;&lt;Description&gt; EBITDA&lt;/Description&gt;&lt;Sort&gt;99&lt;/Sort&gt;&lt;Level&gt;1&lt;/Level&gt;&lt;DC&gt;C&lt;/DC&gt;&lt;DataType&gt;Monetary&lt;/DataType&gt;&lt;/Account&gt;</v>
      </c>
    </row>
    <row r="101" spans="1:10" x14ac:dyDescent="0.25">
      <c r="A101">
        <v>100</v>
      </c>
      <c r="B101">
        <v>13021</v>
      </c>
      <c r="C101" t="s">
        <v>97</v>
      </c>
      <c r="D101" t="s">
        <v>221</v>
      </c>
      <c r="E101" s="1">
        <v>1</v>
      </c>
      <c r="F101" s="2" t="str">
        <f t="shared" si="3"/>
        <v>Total Depreciation, Amort. &amp; Depl.</v>
      </c>
      <c r="G101" t="s">
        <v>247</v>
      </c>
      <c r="H101" t="s">
        <v>249</v>
      </c>
      <c r="J101" s="2" t="str">
        <f t="shared" si="2"/>
        <v xml:space="preserve">    &lt;Account&gt;&lt;Code&gt;13021&lt;/Code&gt;&lt;Description&gt; Total Depreciation, Amort. &amp;amp; Depl.&lt;/Description&gt;&lt;Sort&gt;100&lt;/Sort&gt;&lt;Level&gt;1&lt;/Level&gt;&lt;DC&gt;D&lt;/DC&gt;&lt;DataType&gt;Monetary&lt;/DataType&gt;&lt;/Account&gt;</v>
      </c>
    </row>
    <row r="102" spans="1:10" x14ac:dyDescent="0.25">
      <c r="A102">
        <v>101</v>
      </c>
      <c r="B102">
        <v>13019</v>
      </c>
      <c r="C102" t="s">
        <v>98</v>
      </c>
      <c r="D102" t="s">
        <v>222</v>
      </c>
      <c r="E102" s="1">
        <v>2</v>
      </c>
      <c r="F102" s="2" t="str">
        <f t="shared" si="3"/>
        <v xml:space="preserve">   Depreciation</v>
      </c>
      <c r="G102" t="s">
        <v>247</v>
      </c>
      <c r="H102" t="s">
        <v>249</v>
      </c>
      <c r="J102" s="2" t="str">
        <f t="shared" si="2"/>
        <v xml:space="preserve">    &lt;Account&gt;&lt;Code&gt;13019&lt;/Code&gt;&lt;Description&gt;    Depreciation&lt;/Description&gt;&lt;Sort&gt;101&lt;/Sort&gt;&lt;Level&gt;2&lt;/Level&gt;&lt;DC&gt;D&lt;/DC&gt;&lt;DataType&gt;Monetary&lt;/DataType&gt;&lt;/Account&gt;</v>
      </c>
    </row>
    <row r="103" spans="1:10" x14ac:dyDescent="0.25">
      <c r="A103">
        <v>102</v>
      </c>
      <c r="B103">
        <v>13020</v>
      </c>
      <c r="C103" t="s">
        <v>99</v>
      </c>
      <c r="D103" t="s">
        <v>223</v>
      </c>
      <c r="E103" s="1">
        <v>2</v>
      </c>
      <c r="F103" s="2" t="str">
        <f t="shared" si="3"/>
        <v xml:space="preserve">   Amortization &amp; Depletion</v>
      </c>
      <c r="G103" t="s">
        <v>247</v>
      </c>
      <c r="H103" t="s">
        <v>249</v>
      </c>
      <c r="J103" s="2" t="str">
        <f t="shared" si="2"/>
        <v xml:space="preserve">    &lt;Account&gt;&lt;Code&gt;13020&lt;/Code&gt;&lt;Description&gt;    Amortization &amp;amp; Depletion&lt;/Description&gt;&lt;Sort&gt;102&lt;/Sort&gt;&lt;Level&gt;2&lt;/Level&gt;&lt;DC&gt;D&lt;/DC&gt;&lt;DataType&gt;Monetary&lt;/DataType&gt;&lt;/Account&gt;</v>
      </c>
    </row>
    <row r="104" spans="1:10" x14ac:dyDescent="0.25">
      <c r="A104">
        <v>103</v>
      </c>
      <c r="B104">
        <v>13022</v>
      </c>
      <c r="C104" t="s">
        <v>100</v>
      </c>
      <c r="D104" t="s">
        <v>224</v>
      </c>
      <c r="E104" s="1">
        <v>1</v>
      </c>
      <c r="F104" s="2" t="str">
        <f t="shared" si="3"/>
        <v>Operating Income After Deprec. &amp; Amort.</v>
      </c>
      <c r="G104" t="s">
        <v>248</v>
      </c>
      <c r="H104" t="s">
        <v>249</v>
      </c>
      <c r="J104" s="2" t="str">
        <f t="shared" si="2"/>
        <v xml:space="preserve">    &lt;Account&gt;&lt;Code&gt;13022&lt;/Code&gt;&lt;Description&gt; Operating Income After Deprec. &amp;amp; Amort.&lt;/Description&gt;&lt;Sort&gt;103&lt;/Sort&gt;&lt;Level&gt;1&lt;/Level&gt;&lt;DC&gt;C&lt;/DC&gt;&lt;DataType&gt;Monetary&lt;/DataType&gt;&lt;/Account&gt;</v>
      </c>
    </row>
    <row r="105" spans="1:10" x14ac:dyDescent="0.25">
      <c r="A105">
        <v>104</v>
      </c>
      <c r="B105">
        <v>13023</v>
      </c>
      <c r="C105" t="s">
        <v>101</v>
      </c>
      <c r="D105" t="s">
        <v>225</v>
      </c>
      <c r="E105" s="1">
        <v>1</v>
      </c>
      <c r="F105" s="2" t="str">
        <f t="shared" si="3"/>
        <v>Unusual/Exceptional Items</v>
      </c>
      <c r="G105" t="s">
        <v>247</v>
      </c>
      <c r="H105" t="s">
        <v>249</v>
      </c>
      <c r="J105" s="2" t="str">
        <f t="shared" si="2"/>
        <v xml:space="preserve">    &lt;Account&gt;&lt;Code&gt;13023&lt;/Code&gt;&lt;Description&gt; Unusual/Exceptional Items&lt;/Description&gt;&lt;Sort&gt;104&lt;/Sort&gt;&lt;Level&gt;1&lt;/Level&gt;&lt;DC&gt;D&lt;/DC&gt;&lt;DataType&gt;Monetary&lt;/DataType&gt;&lt;/Account&gt;</v>
      </c>
    </row>
    <row r="106" spans="1:10" x14ac:dyDescent="0.25">
      <c r="A106">
        <v>105</v>
      </c>
      <c r="B106">
        <v>13024</v>
      </c>
      <c r="C106" t="s">
        <v>102</v>
      </c>
      <c r="D106" t="s">
        <v>226</v>
      </c>
      <c r="E106" s="1">
        <v>1</v>
      </c>
      <c r="F106" s="2" t="str">
        <f t="shared" si="3"/>
        <v>Earnings Before Interest &amp; Tax</v>
      </c>
      <c r="G106" t="s">
        <v>248</v>
      </c>
      <c r="H106" t="s">
        <v>249</v>
      </c>
      <c r="J106" s="2" t="str">
        <f t="shared" si="2"/>
        <v xml:space="preserve">    &lt;Account&gt;&lt;Code&gt;13024&lt;/Code&gt;&lt;Description&gt; Earnings Before Interest &amp;amp; Tax&lt;/Description&gt;&lt;Sort&gt;105&lt;/Sort&gt;&lt;Level&gt;1&lt;/Level&gt;&lt;DC&gt;C&lt;/DC&gt;&lt;DataType&gt;Monetary&lt;/DataType&gt;&lt;/Account&gt;</v>
      </c>
    </row>
    <row r="107" spans="1:10" x14ac:dyDescent="0.25">
      <c r="A107">
        <v>106</v>
      </c>
      <c r="B107">
        <v>13025</v>
      </c>
      <c r="C107" t="s">
        <v>103</v>
      </c>
      <c r="D107" t="s">
        <v>227</v>
      </c>
      <c r="E107" s="1">
        <v>1</v>
      </c>
      <c r="F107" s="2" t="str">
        <f t="shared" si="3"/>
        <v>Financial Revenue</v>
      </c>
      <c r="G107" t="s">
        <v>248</v>
      </c>
      <c r="H107" t="s">
        <v>249</v>
      </c>
      <c r="I107" s="8"/>
      <c r="J107" s="2" t="str">
        <f t="shared" si="2"/>
        <v xml:space="preserve">    &lt;Account&gt;&lt;Code&gt;13025&lt;/Code&gt;&lt;Description&gt;    Financial Revenue&lt;/Description&gt;&lt;Sort&gt;106&lt;/Sort&gt;&lt;Level&gt;1&lt;/Level&gt;&lt;DC&gt;C&lt;/DC&gt;&lt;DataType&gt;Monetary&lt;/DataType&gt;&lt;/Account&gt;</v>
      </c>
    </row>
    <row r="108" spans="1:10" x14ac:dyDescent="0.25">
      <c r="A108">
        <v>107</v>
      </c>
      <c r="B108">
        <v>13026</v>
      </c>
      <c r="C108" t="s">
        <v>104</v>
      </c>
      <c r="D108" t="s">
        <v>228</v>
      </c>
      <c r="E108" s="1">
        <v>1</v>
      </c>
      <c r="F108" s="2" t="str">
        <f t="shared" si="3"/>
        <v>Financial Expenses</v>
      </c>
      <c r="G108" t="s">
        <v>247</v>
      </c>
      <c r="H108" t="s">
        <v>249</v>
      </c>
      <c r="I108" s="8"/>
      <c r="J108" s="2" t="str">
        <f t="shared" si="2"/>
        <v xml:space="preserve">    &lt;Account&gt;&lt;Code&gt;13026&lt;/Code&gt;&lt;Description&gt;    Financial Expenses&lt;/Description&gt;&lt;Sort&gt;107&lt;/Sort&gt;&lt;Level&gt;1&lt;/Level&gt;&lt;DC&gt;D&lt;/DC&gt;&lt;DataType&gt;Monetary&lt;/DataType&gt;&lt;/Account&gt;</v>
      </c>
    </row>
    <row r="109" spans="1:10" x14ac:dyDescent="0.25">
      <c r="A109">
        <v>108</v>
      </c>
      <c r="B109">
        <v>13027</v>
      </c>
      <c r="C109" t="s">
        <v>105</v>
      </c>
      <c r="D109" t="s">
        <v>229</v>
      </c>
      <c r="E109" s="1">
        <v>1</v>
      </c>
      <c r="F109" s="2" t="str">
        <f t="shared" si="3"/>
        <v>Financial P/L</v>
      </c>
      <c r="G109" t="s">
        <v>248</v>
      </c>
      <c r="H109" t="s">
        <v>249</v>
      </c>
      <c r="I109" t="s">
        <v>284</v>
      </c>
      <c r="J109" s="2" t="str">
        <f t="shared" si="2"/>
        <v xml:space="preserve">    &lt;Account&gt;&lt;Code&gt;13027&lt;/Code&gt;&lt;Description&gt; Financial P/L&lt;/Description&gt;&lt;Sort&gt;108&lt;/Sort&gt;&lt;Level&gt;1&lt;/Level&gt;&lt;DC&gt;C&lt;/DC&gt;&lt;DataType&gt;Monetary&lt;/DataType&gt;&lt;/Account&gt;</v>
      </c>
    </row>
    <row r="110" spans="1:10" x14ac:dyDescent="0.25">
      <c r="A110">
        <v>109</v>
      </c>
      <c r="B110">
        <v>22080</v>
      </c>
      <c r="C110" t="s">
        <v>106</v>
      </c>
      <c r="D110" t="s">
        <v>230</v>
      </c>
      <c r="E110" s="1">
        <v>1</v>
      </c>
      <c r="F110" s="2" t="str">
        <f t="shared" si="3"/>
        <v>Other non Oper./Financial Inc./Exp.</v>
      </c>
      <c r="G110" t="s">
        <v>248</v>
      </c>
      <c r="H110" t="s">
        <v>249</v>
      </c>
      <c r="J110" s="2" t="str">
        <f t="shared" si="2"/>
        <v xml:space="preserve">    &lt;Account&gt;&lt;Code&gt;22080&lt;/Code&gt;&lt;Description&gt; Other non Oper./Financial Inc./Exp.&lt;/Description&gt;&lt;Sort&gt;109&lt;/Sort&gt;&lt;Level&gt;1&lt;/Level&gt;&lt;DC&gt;C&lt;/DC&gt;&lt;DataType&gt;Monetary&lt;/DataType&gt;&lt;/Account&gt;</v>
      </c>
    </row>
    <row r="111" spans="1:10" x14ac:dyDescent="0.25">
      <c r="A111">
        <v>110</v>
      </c>
      <c r="B111">
        <v>13034</v>
      </c>
      <c r="C111" t="s">
        <v>107</v>
      </c>
      <c r="D111" t="s">
        <v>231</v>
      </c>
      <c r="E111" s="1">
        <v>1</v>
      </c>
      <c r="F111" s="2" t="str">
        <f t="shared" si="3"/>
        <v>Earnings before tax</v>
      </c>
      <c r="G111" t="s">
        <v>248</v>
      </c>
      <c r="H111" t="s">
        <v>249</v>
      </c>
      <c r="J111" s="2" t="str">
        <f t="shared" si="2"/>
        <v xml:space="preserve">    &lt;Account&gt;&lt;Code&gt;13034&lt;/Code&gt;&lt;Description&gt; Earnings before tax&lt;/Description&gt;&lt;Sort&gt;110&lt;/Sort&gt;&lt;Level&gt;1&lt;/Level&gt;&lt;DC&gt;C&lt;/DC&gt;&lt;DataType&gt;Monetary&lt;/DataType&gt;&lt;/Account&gt;</v>
      </c>
    </row>
    <row r="112" spans="1:10" x14ac:dyDescent="0.25">
      <c r="A112">
        <v>111</v>
      </c>
      <c r="B112">
        <v>13035</v>
      </c>
      <c r="C112" t="s">
        <v>108</v>
      </c>
      <c r="D112" t="s">
        <v>232</v>
      </c>
      <c r="E112" s="1">
        <v>1</v>
      </c>
      <c r="F112" s="2" t="str">
        <f t="shared" si="3"/>
        <v>Income taxes</v>
      </c>
      <c r="G112" t="s">
        <v>247</v>
      </c>
      <c r="H112" t="s">
        <v>249</v>
      </c>
      <c r="J112" s="2" t="str">
        <f t="shared" si="2"/>
        <v xml:space="preserve">    &lt;Account&gt;&lt;Code&gt;13035&lt;/Code&gt;&lt;Description&gt; Income taxes&lt;/Description&gt;&lt;Sort&gt;111&lt;/Sort&gt;&lt;Level&gt;1&lt;/Level&gt;&lt;DC&gt;D&lt;/DC&gt;&lt;DataType&gt;Monetary&lt;/DataType&gt;&lt;/Account&gt;</v>
      </c>
    </row>
    <row r="113" spans="1:10" x14ac:dyDescent="0.25">
      <c r="A113">
        <v>112</v>
      </c>
      <c r="B113">
        <v>13037</v>
      </c>
      <c r="C113" t="s">
        <v>109</v>
      </c>
      <c r="D113" t="s">
        <v>233</v>
      </c>
      <c r="E113" s="1">
        <v>1</v>
      </c>
      <c r="F113" s="2" t="str">
        <f t="shared" si="3"/>
        <v>Earnings after tax</v>
      </c>
      <c r="G113" t="s">
        <v>248</v>
      </c>
      <c r="H113" t="s">
        <v>249</v>
      </c>
      <c r="J113" s="2" t="str">
        <f t="shared" si="2"/>
        <v xml:space="preserve">    &lt;Account&gt;&lt;Code&gt;13037&lt;/Code&gt;&lt;Description&gt; Earnings after tax&lt;/Description&gt;&lt;Sort&gt;112&lt;/Sort&gt;&lt;Level&gt;1&lt;/Level&gt;&lt;DC&gt;C&lt;/DC&gt;&lt;DataType&gt;Monetary&lt;/DataType&gt;&lt;/Account&gt;</v>
      </c>
    </row>
    <row r="114" spans="1:10" x14ac:dyDescent="0.25">
      <c r="A114">
        <v>113</v>
      </c>
      <c r="B114">
        <v>13038</v>
      </c>
      <c r="C114" t="s">
        <v>110</v>
      </c>
      <c r="D114" t="s">
        <v>234</v>
      </c>
      <c r="E114" s="1">
        <v>1</v>
      </c>
      <c r="F114" s="2" t="str">
        <f t="shared" si="3"/>
        <v>Minority interest</v>
      </c>
      <c r="G114" t="s">
        <v>248</v>
      </c>
      <c r="H114" t="s">
        <v>249</v>
      </c>
      <c r="J114" s="2" t="str">
        <f t="shared" si="2"/>
        <v xml:space="preserve">    &lt;Account&gt;&lt;Code&gt;13038&lt;/Code&gt;&lt;Description&gt; Minority interest&lt;/Description&gt;&lt;Sort&gt;113&lt;/Sort&gt;&lt;Level&gt;1&lt;/Level&gt;&lt;DC&gt;C&lt;/DC&gt;&lt;DataType&gt;Monetary&lt;/DataType&gt;&lt;/Account&gt;</v>
      </c>
    </row>
    <row r="115" spans="1:10" x14ac:dyDescent="0.25">
      <c r="A115">
        <v>114</v>
      </c>
      <c r="B115">
        <v>22115</v>
      </c>
      <c r="C115" t="s">
        <v>111</v>
      </c>
      <c r="D115" t="s">
        <v>176</v>
      </c>
      <c r="E115" s="1">
        <v>1</v>
      </c>
      <c r="F115" s="2" t="str">
        <f t="shared" si="3"/>
        <v>Other</v>
      </c>
      <c r="G115" t="s">
        <v>248</v>
      </c>
      <c r="H115" t="s">
        <v>249</v>
      </c>
      <c r="J115" s="2" t="str">
        <f t="shared" si="2"/>
        <v xml:space="preserve">    &lt;Account&gt;&lt;Code&gt;22115&lt;/Code&gt;&lt;Description&gt; Other&lt;/Description&gt;&lt;Sort&gt;114&lt;/Sort&gt;&lt;Level&gt;1&lt;/Level&gt;&lt;DC&gt;C&lt;/DC&gt;&lt;DataType&gt;Monetary&lt;/DataType&gt;&lt;/Account&gt;</v>
      </c>
    </row>
    <row r="116" spans="1:10" x14ac:dyDescent="0.25">
      <c r="A116">
        <v>115</v>
      </c>
      <c r="B116">
        <v>13043</v>
      </c>
      <c r="C116" t="s">
        <v>112</v>
      </c>
      <c r="D116" t="s">
        <v>235</v>
      </c>
      <c r="E116" s="1">
        <v>1</v>
      </c>
      <c r="F116" s="2" t="str">
        <f t="shared" si="3"/>
        <v>Extraordinary items after tax</v>
      </c>
      <c r="G116" t="s">
        <v>248</v>
      </c>
      <c r="H116" t="s">
        <v>249</v>
      </c>
      <c r="J116" s="2" t="str">
        <f t="shared" si="2"/>
        <v xml:space="preserve">    &lt;Account&gt;&lt;Code&gt;13043&lt;/Code&gt;&lt;Description&gt; Extraordinary items after tax&lt;/Description&gt;&lt;Sort&gt;115&lt;/Sort&gt;&lt;Level&gt;1&lt;/Level&gt;&lt;DC&gt;C&lt;/DC&gt;&lt;DataType&gt;Monetary&lt;/DataType&gt;&lt;/Account&gt;</v>
      </c>
    </row>
    <row r="117" spans="1:10" x14ac:dyDescent="0.25">
      <c r="A117">
        <v>116</v>
      </c>
      <c r="B117">
        <v>13044</v>
      </c>
      <c r="C117" t="s">
        <v>113</v>
      </c>
      <c r="D117" t="s">
        <v>236</v>
      </c>
      <c r="E117" s="1">
        <v>1</v>
      </c>
      <c r="F117" s="2" t="str">
        <f t="shared" si="3"/>
        <v>Preferred dividends</v>
      </c>
      <c r="G117" t="s">
        <v>247</v>
      </c>
      <c r="H117" t="s">
        <v>249</v>
      </c>
      <c r="J117" s="2" t="str">
        <f t="shared" si="2"/>
        <v xml:space="preserve">    &lt;Account&gt;&lt;Code&gt;13044&lt;/Code&gt;&lt;Description&gt; Preferred dividends&lt;/Description&gt;&lt;Sort&gt;116&lt;/Sort&gt;&lt;Level&gt;1&lt;/Level&gt;&lt;DC&gt;D&lt;/DC&gt;&lt;DataType&gt;Monetary&lt;/DataType&gt;&lt;/Account&gt;</v>
      </c>
    </row>
    <row r="118" spans="1:10" x14ac:dyDescent="0.25">
      <c r="A118">
        <v>117</v>
      </c>
      <c r="B118">
        <v>13045</v>
      </c>
      <c r="C118" t="s">
        <v>114</v>
      </c>
      <c r="D118" t="s">
        <v>237</v>
      </c>
      <c r="E118" s="1">
        <v>1</v>
      </c>
      <c r="F118" s="2" t="str">
        <f t="shared" si="3"/>
        <v>Net Profit</v>
      </c>
      <c r="G118" t="s">
        <v>248</v>
      </c>
      <c r="H118" t="s">
        <v>249</v>
      </c>
      <c r="J118" s="2" t="str">
        <f t="shared" si="2"/>
        <v xml:space="preserve">    &lt;Account&gt;&lt;Code&gt;13045&lt;/Code&gt;&lt;Description&gt; Net Profit&lt;/Description&gt;&lt;Sort&gt;117&lt;/Sort&gt;&lt;Level&gt;1&lt;/Level&gt;&lt;DC&gt;C&lt;/DC&gt;&lt;DataType&gt;Monetary&lt;/DataType&gt;&lt;/Account&gt;</v>
      </c>
    </row>
    <row r="119" spans="1:10" x14ac:dyDescent="0.25">
      <c r="A119">
        <v>118</v>
      </c>
      <c r="B119">
        <v>13046</v>
      </c>
      <c r="C119" t="s">
        <v>115</v>
      </c>
      <c r="D119" t="s">
        <v>238</v>
      </c>
      <c r="E119" s="1">
        <v>1</v>
      </c>
      <c r="F119" s="2" t="str">
        <f t="shared" si="3"/>
        <v>Ordinary dividends</v>
      </c>
      <c r="G119" t="s">
        <v>247</v>
      </c>
      <c r="H119" t="s">
        <v>249</v>
      </c>
      <c r="J119" s="2" t="str">
        <f t="shared" si="2"/>
        <v xml:space="preserve">    &lt;Account&gt;&lt;Code&gt;13046&lt;/Code&gt;&lt;Description&gt; Ordinary dividends&lt;/Description&gt;&lt;Sort&gt;118&lt;/Sort&gt;&lt;Level&gt;1&lt;/Level&gt;&lt;DC&gt;D&lt;/DC&gt;&lt;DataType&gt;Monetary&lt;/DataType&gt;&lt;/Account&gt;</v>
      </c>
    </row>
    <row r="120" spans="1:10" x14ac:dyDescent="0.25">
      <c r="A120">
        <v>119</v>
      </c>
      <c r="B120">
        <v>13047</v>
      </c>
      <c r="C120" t="s">
        <v>116</v>
      </c>
      <c r="D120" t="s">
        <v>239</v>
      </c>
      <c r="E120" s="1">
        <v>1</v>
      </c>
      <c r="F120" s="2" t="str">
        <f t="shared" si="3"/>
        <v>Dividend share capital other</v>
      </c>
      <c r="G120" t="s">
        <v>247</v>
      </c>
      <c r="H120" t="s">
        <v>249</v>
      </c>
      <c r="J120" s="2" t="str">
        <f t="shared" si="2"/>
        <v xml:space="preserve">    &lt;Account&gt;&lt;Code&gt;13047&lt;/Code&gt;&lt;Description&gt; Dividend share capital other&lt;/Description&gt;&lt;Sort&gt;119&lt;/Sort&gt;&lt;Level&gt;1&lt;/Level&gt;&lt;DC&gt;D&lt;/DC&gt;&lt;DataType&gt;Monetary&lt;/DataType&gt;&lt;/Account&gt;</v>
      </c>
    </row>
    <row r="121" spans="1:10" x14ac:dyDescent="0.25">
      <c r="A121">
        <v>120</v>
      </c>
      <c r="B121">
        <v>23000</v>
      </c>
      <c r="C121" t="s">
        <v>117</v>
      </c>
      <c r="D121" t="s">
        <v>240</v>
      </c>
      <c r="E121" s="1">
        <v>1</v>
      </c>
      <c r="F121" s="2" t="str">
        <f t="shared" si="3"/>
        <v>Number of employees</v>
      </c>
      <c r="H121" t="s">
        <v>250</v>
      </c>
      <c r="J121" s="2" t="str">
        <f t="shared" si="2"/>
        <v xml:space="preserve">    &lt;Account&gt;&lt;Code&gt;23000&lt;/Code&gt;&lt;Description&gt; Number of employees&lt;/Description&gt;&lt;Sort&gt;120&lt;/Sort&gt;&lt;Level&gt;1&lt;/Level&gt;&lt;DC&gt;&lt;/DC&gt;&lt;DataType&gt;Number&lt;/DataType&gt;&lt;/Account&gt;</v>
      </c>
    </row>
  </sheetData>
  <autoFilter ref="A1:J12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Title</vt:lpstr>
      <vt:lpstr>Head</vt:lpstr>
      <vt:lpstr>Accounts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Hilde de Jong</dc:creator>
  <cp:lastModifiedBy>Evert Jan Stokking</cp:lastModifiedBy>
  <dcterms:created xsi:type="dcterms:W3CDTF">2015-03-03T09:40:53Z</dcterms:created>
  <dcterms:modified xsi:type="dcterms:W3CDTF">2015-03-05T09:19:09Z</dcterms:modified>
</cp:coreProperties>
</file>