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Mastermodel'!$A$3:$H$10</definedName>
  </definedNames>
  <calcPr calcId="145621"/>
</workbook>
</file>

<file path=xl/calcChain.xml><?xml version="1.0" encoding="utf-8"?>
<calcChain xmlns="http://schemas.openxmlformats.org/spreadsheetml/2006/main">
  <c r="D17" i="1" l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D5" i="1"/>
  <c r="H5" i="1" s="1"/>
  <c r="F17" i="3"/>
  <c r="F16" i="3"/>
  <c r="F14" i="3"/>
  <c r="F13" i="3"/>
  <c r="F20" i="3"/>
  <c r="F19" i="3"/>
  <c r="F18" i="3"/>
  <c r="F15" i="3"/>
  <c r="F12" i="3"/>
  <c r="F11" i="3"/>
  <c r="F10" i="3"/>
  <c r="F9" i="3"/>
  <c r="H6" i="1" l="1"/>
  <c r="H4" i="1"/>
  <c r="D17" i="2" l="1"/>
  <c r="D16" i="2"/>
  <c r="B15" i="2"/>
  <c r="D15" i="2" s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<sst xmlns="http://schemas.openxmlformats.org/spreadsheetml/2006/main" count="111" uniqueCount="59">
  <si>
    <t>Sort</t>
  </si>
  <si>
    <t>Level</t>
  </si>
  <si>
    <t>Code</t>
  </si>
  <si>
    <t>Description</t>
  </si>
  <si>
    <t>DataType</t>
  </si>
  <si>
    <t>FMT4 XML</t>
  </si>
  <si>
    <t>import.date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</si>
  <si>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</si>
  <si>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</si>
  <si>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</si>
  <si>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</si>
  <si>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</si>
  <si>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</si>
  <si>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</si>
  <si>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</si>
  <si>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</si>
  <si>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CodeTrimmingWhenSource</t>
  </si>
  <si>
    <t>No</t>
  </si>
  <si>
    <t>MultiLevelDataWhenSource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</si>
  <si>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</si>
  <si>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</si>
  <si>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</si>
  <si>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</si>
  <si>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</si>
  <si>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</si>
  <si>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</si>
  <si>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</si>
  <si>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</si>
  <si>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</si>
  <si>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Notes</t>
  </si>
  <si>
    <t>FMT4 Historic Risk Rating mastertabel voor ING KBM</t>
  </si>
  <si>
    <t>abstract</t>
  </si>
  <si>
    <t>IsTuple</t>
  </si>
  <si>
    <t>InTuple</t>
  </si>
  <si>
    <t>1.1</t>
  </si>
  <si>
    <t>FMT4 Mastermodel HistoricRiskRating</t>
  </si>
  <si>
    <t>cfaId</t>
  </si>
  <si>
    <t>status</t>
  </si>
  <si>
    <t>clarification</t>
  </si>
  <si>
    <t>covenantId</t>
  </si>
  <si>
    <t>covenantType</t>
  </si>
  <si>
    <t>covenantTypeId</t>
  </si>
  <si>
    <t>description</t>
  </si>
  <si>
    <t>covenantVarietyId</t>
  </si>
  <si>
    <t>covenantVariety</t>
  </si>
  <si>
    <t>statusTimestamp</t>
  </si>
  <si>
    <t>text</t>
  </si>
  <si>
    <t>covenants for iCos</t>
  </si>
  <si>
    <t>Ronald van Aalderne</t>
  </si>
  <si>
    <t xml:space="preserve">v1.0 </t>
  </si>
  <si>
    <t>1.0</t>
  </si>
  <si>
    <t>Convenants</t>
  </si>
  <si>
    <t>Convenants[]</t>
  </si>
  <si>
    <t>Convenant</t>
  </si>
  <si>
    <t>convenantId</t>
  </si>
  <si>
    <t>convenantType</t>
  </si>
  <si>
    <t>convenantTypeId</t>
  </si>
  <si>
    <t>convenantVariety</t>
  </si>
  <si>
    <t>convenantVarietyId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</si>
</sst>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1"/>
  <sheetViews>
    <sheetView workbookViewId="0">
      <selection activeCell="F9" sqref="F9:F20"/>
    </sheetView>
  </sheetViews>
  <sheetFormatPr defaultRowHeight="15" x14ac:dyDescent="0.25"/>
  <cols>
    <col min="1" max="1" width="10.7109375" bestFit="1" customWidth="1"/>
    <col min="2" max="2" width="21" bestFit="1" customWidth="1"/>
    <col min="3" max="3" width="15.42578125" bestFit="1" customWidth="1"/>
    <col min="5" max="5" width="23.28515625" customWidth="1"/>
  </cols>
  <sheetData>
    <row r="8" spans="1:6" x14ac:dyDescent="0.25">
      <c r="A8" t="s">
        <v>52</v>
      </c>
      <c r="E8" s="7"/>
    </row>
    <row r="9" spans="1:6" x14ac:dyDescent="0.25">
      <c r="A9" t="s">
        <v>52</v>
      </c>
      <c r="B9" t="s">
        <v>36</v>
      </c>
      <c r="E9" s="7"/>
      <c r="F9" t="str">
        <f>CONCATENATE(A9,".",B9)</f>
        <v>Convenants[].cfaId</v>
      </c>
    </row>
    <row r="10" spans="1:6" x14ac:dyDescent="0.25">
      <c r="A10" t="s">
        <v>52</v>
      </c>
      <c r="B10" t="s">
        <v>38</v>
      </c>
      <c r="E10" s="7"/>
      <c r="F10" t="str">
        <f t="shared" ref="F10:F20" si="0">CONCATENATE(A10,".",B10)</f>
        <v>Convenants[].clarification</v>
      </c>
    </row>
    <row r="11" spans="1:6" x14ac:dyDescent="0.25">
      <c r="A11" t="s">
        <v>52</v>
      </c>
      <c r="B11" t="s">
        <v>39</v>
      </c>
      <c r="E11" s="7"/>
      <c r="F11" t="str">
        <f t="shared" si="0"/>
        <v>Convenants[].covenantId</v>
      </c>
    </row>
    <row r="12" spans="1:6" x14ac:dyDescent="0.25">
      <c r="A12" t="s">
        <v>52</v>
      </c>
      <c r="B12" t="s">
        <v>40</v>
      </c>
      <c r="E12" s="7"/>
      <c r="F12" t="str">
        <f t="shared" si="0"/>
        <v>Convenants[].covenantType</v>
      </c>
    </row>
    <row r="13" spans="1:6" x14ac:dyDescent="0.25">
      <c r="A13" t="s">
        <v>52</v>
      </c>
      <c r="B13" t="s">
        <v>40</v>
      </c>
      <c r="C13" t="s">
        <v>41</v>
      </c>
      <c r="E13" s="7"/>
      <c r="F13" t="str">
        <f>CONCATENATE(A13,".",B13,".",C13)</f>
        <v>Convenants[].covenantType.covenantTypeId</v>
      </c>
    </row>
    <row r="14" spans="1:6" x14ac:dyDescent="0.25">
      <c r="A14" t="s">
        <v>52</v>
      </c>
      <c r="B14" t="s">
        <v>40</v>
      </c>
      <c r="C14" t="s">
        <v>42</v>
      </c>
      <c r="E14" s="7"/>
      <c r="F14" t="str">
        <f>CONCATENATE(A14,".",B14,".",C14)</f>
        <v>Convenants[].covenantType.description</v>
      </c>
    </row>
    <row r="15" spans="1:6" x14ac:dyDescent="0.25">
      <c r="A15" t="s">
        <v>52</v>
      </c>
      <c r="B15" t="s">
        <v>44</v>
      </c>
      <c r="E15" s="7"/>
      <c r="F15" t="str">
        <f t="shared" si="0"/>
        <v>Convenants[].covenantVariety</v>
      </c>
    </row>
    <row r="16" spans="1:6" x14ac:dyDescent="0.25">
      <c r="A16" t="s">
        <v>52</v>
      </c>
      <c r="B16" t="s">
        <v>44</v>
      </c>
      <c r="C16" t="s">
        <v>43</v>
      </c>
      <c r="E16" s="7"/>
      <c r="F16" t="str">
        <f>CONCATENATE(A16,".",B16,".",C16)</f>
        <v>Convenants[].covenantVariety.covenantVarietyId</v>
      </c>
    </row>
    <row r="17" spans="1:6" x14ac:dyDescent="0.25">
      <c r="A17" t="s">
        <v>52</v>
      </c>
      <c r="B17" t="s">
        <v>44</v>
      </c>
      <c r="C17" t="s">
        <v>42</v>
      </c>
      <c r="E17" s="7"/>
      <c r="F17" t="str">
        <f>CONCATENATE(A17,".",B17,".",C17)</f>
        <v>Convenants[].covenantVariety.description</v>
      </c>
    </row>
    <row r="18" spans="1:6" x14ac:dyDescent="0.25">
      <c r="A18" t="s">
        <v>52</v>
      </c>
      <c r="B18" t="s">
        <v>37</v>
      </c>
      <c r="E18" s="7"/>
      <c r="F18" t="str">
        <f t="shared" si="0"/>
        <v>Convenants[].status</v>
      </c>
    </row>
    <row r="19" spans="1:6" x14ac:dyDescent="0.25">
      <c r="A19" t="s">
        <v>52</v>
      </c>
      <c r="B19" t="s">
        <v>45</v>
      </c>
      <c r="E19" s="7"/>
      <c r="F19" t="str">
        <f t="shared" si="0"/>
        <v>Convenants[].statusTimestamp</v>
      </c>
    </row>
    <row r="20" spans="1:6" x14ac:dyDescent="0.25">
      <c r="A20" t="s">
        <v>52</v>
      </c>
      <c r="B20" t="s">
        <v>46</v>
      </c>
      <c r="E20" s="7"/>
      <c r="F20" t="str">
        <f t="shared" si="0"/>
        <v>Convenants[].text</v>
      </c>
    </row>
    <row r="21" spans="1:6" x14ac:dyDescent="0.25">
      <c r="E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0" sqref="B10:B11"/>
    </sheetView>
  </sheetViews>
  <sheetFormatPr defaultRowHeight="15" x14ac:dyDescent="0.25"/>
  <cols>
    <col min="3" max="3" width="39.42578125" customWidth="1"/>
    <col min="4" max="4" width="44.85546875" customWidth="1"/>
    <col min="5" max="6" width="11.28515625" customWidth="1"/>
    <col min="7" max="7" width="16.85546875" bestFit="1" customWidth="1"/>
    <col min="8" max="8" width="107.42578125" customWidth="1"/>
  </cols>
  <sheetData>
    <row r="1" spans="1:8" x14ac:dyDescent="0.25">
      <c r="A1" t="s">
        <v>30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32</v>
      </c>
      <c r="G3" t="s">
        <v>33</v>
      </c>
      <c r="H3" t="s">
        <v>5</v>
      </c>
    </row>
    <row r="4" spans="1:8" x14ac:dyDescent="0.25">
      <c r="A4">
        <v>1</v>
      </c>
      <c r="B4">
        <v>1</v>
      </c>
      <c r="C4" t="s">
        <v>6</v>
      </c>
      <c r="D4" t="s">
        <v>6</v>
      </c>
      <c r="E4" t="s">
        <v>8</v>
      </c>
      <c r="F4" t="b">
        <v>0</v>
      </c>
      <c r="H4" s="2" t="str">
        <f>"    &lt;Account&gt;&lt;Code&gt;"&amp;C4&amp;"&lt;/Code&gt;&lt;Description&gt;"&amp;SUBSTITUTE(SUBSTITUTE(SUBSTITUTE(SUBSTITUTE(SUBSTITUTE(D4,"&amp;","&amp;amp;"),"""","&amp;quot;"),"'","&amp;apos;"),"&lt;","&amp;lt;"),"&gt;","&amp;gt;")&amp;"&lt;/Description&gt;&lt;Level&gt;"&amp;B4&amp;"&lt;/Level&gt;&lt;DC&gt;&lt;/DC&gt;&lt;DataType&gt;"&amp;E4&amp;"&lt;/DataType&gt;&lt;IsTuple&gt;"&amp;F4&amp;"&lt;/IsTuple&gt;&lt;InTuple&gt;"&amp;G4&amp;"&lt;/InTuple&gt;&lt;/Account&gt;"</f>
        <v xml:space="preserve">    &lt;Account&gt;&lt;Code&gt;import.date&lt;/Code&gt;&lt;Description&gt;import.date&lt;/Description&gt;&lt;Level&gt;1&lt;/Level&gt;&lt;DC&gt;&lt;/DC&gt;&lt;DataType&gt;date&lt;/DataType&gt;&lt;IsTuple&gt;FALSE&lt;/IsTuple&gt;&lt;InTuple&gt;&lt;/InTuple&gt;&lt;/Account&gt;</v>
      </c>
    </row>
    <row r="5" spans="1:8" x14ac:dyDescent="0.25">
      <c r="A5">
        <v>2</v>
      </c>
      <c r="B5">
        <v>1</v>
      </c>
      <c r="C5" t="s">
        <v>53</v>
      </c>
      <c r="D5" t="str">
        <f>+C5</f>
        <v>Convenant</v>
      </c>
      <c r="E5" t="s">
        <v>31</v>
      </c>
      <c r="F5" t="b">
        <v>1</v>
      </c>
      <c r="H5" s="2" t="str">
        <f t="shared" ref="H5" si="0">"    &lt;Account&gt;&lt;Code&gt;"&amp;C5&amp;"&lt;/Code&gt;&lt;Description&gt;"&amp;SUBSTITUTE(SUBSTITUTE(SUBSTITUTE(SUBSTITUTE(SUBSTITUTE(D5,"&amp;","&amp;amp;"),"""","&amp;quot;"),"'","&amp;apos;"),"&lt;","&amp;lt;"),"&gt;","&amp;gt;")&amp;"&lt;/Description&gt;&lt;Level&gt;"&amp;B5&amp;"&lt;/Level&gt;&lt;DC&gt;&lt;/DC&gt;&lt;DataType&gt;"&amp;E5&amp;"&lt;/DataType&gt;&lt;IsTuple&gt;"&amp;F5&amp;"&lt;/IsTuple&gt;&lt;InTuple&gt;"&amp;G5&amp;"&lt;/InTuple&gt;&lt;/Account&gt;"</f>
        <v xml:space="preserve">    &lt;Account&gt;&lt;Code&gt;Convenant&lt;/Code&gt;&lt;Description&gt;Convenant&lt;/Description&gt;&lt;Level&gt;1&lt;/Level&gt;&lt;DC&gt;&lt;/DC&gt;&lt;DataType&gt;abstract&lt;/DataType&gt;&lt;IsTuple&gt;TRUE&lt;/IsTuple&gt;&lt;InTuple&gt;&lt;/InTuple&gt;&lt;/Account&gt;</v>
      </c>
    </row>
    <row r="6" spans="1:8" x14ac:dyDescent="0.25">
      <c r="A6">
        <v>2</v>
      </c>
      <c r="B6">
        <v>2</v>
      </c>
      <c r="C6" t="s">
        <v>36</v>
      </c>
      <c r="D6" t="str">
        <f>+C6</f>
        <v>cfaId</v>
      </c>
      <c r="E6" t="s">
        <v>7</v>
      </c>
      <c r="F6" t="b">
        <v>0</v>
      </c>
      <c r="G6" t="s">
        <v>53</v>
      </c>
      <c r="H6" s="2" t="str">
        <f t="shared" ref="H6" si="1">"    &lt;Account&gt;&lt;Code&gt;"&amp;C6&amp;"&lt;/Code&gt;&lt;Description&gt;"&amp;SUBSTITUTE(SUBSTITUTE(SUBSTITUTE(SUBSTITUTE(SUBSTITUTE(D6,"&amp;","&amp;amp;"),"""","&amp;quot;"),"'","&amp;apos;"),"&lt;","&amp;lt;"),"&gt;","&amp;gt;")&amp;"&lt;/Description&gt;&lt;Level&gt;"&amp;B6&amp;"&lt;/Level&gt;&lt;DC&gt;&lt;/DC&gt;&lt;DataType&gt;"&amp;E6&amp;"&lt;/DataType&gt;&lt;IsTuple&gt;"&amp;F6&amp;"&lt;/IsTuple&gt;&lt;InTuple&gt;"&amp;G6&amp;"&lt;/InTuple&gt;&lt;/Account&gt;"</f>
        <v xml:space="preserve">    &lt;Account&gt;&lt;Code&gt;cfaId&lt;/Code&gt;&lt;Description&gt;cfaId&lt;/Description&gt;&lt;Level&gt;2&lt;/Level&gt;&lt;DC&gt;&lt;/DC&gt;&lt;DataType&gt;string&lt;/DataType&gt;&lt;IsTuple&gt;FALSE&lt;/IsTuple&gt;&lt;InTuple&gt;Convenant&lt;/InTuple&gt;&lt;/Account&gt;</v>
      </c>
    </row>
    <row r="7" spans="1:8" x14ac:dyDescent="0.25">
      <c r="A7">
        <v>3</v>
      </c>
      <c r="B7">
        <v>2</v>
      </c>
      <c r="C7" t="s">
        <v>38</v>
      </c>
      <c r="D7" t="str">
        <f t="shared" ref="D7:D17" si="2">+C7</f>
        <v>clarification</v>
      </c>
      <c r="E7" t="s">
        <v>7</v>
      </c>
      <c r="F7" t="b">
        <v>0</v>
      </c>
      <c r="G7" t="s">
        <v>53</v>
      </c>
      <c r="H7" s="2" t="str">
        <f t="shared" ref="H7:H17" si="3">"    &lt;Account&gt;&lt;Code&gt;"&amp;C7&amp;"&lt;/Code&gt;&lt;Description&gt;"&amp;SUBSTITUTE(SUBSTITUTE(SUBSTITUTE(SUBSTITUTE(SUBSTITUTE(D7,"&amp;","&amp;amp;"),"""","&amp;quot;"),"'","&amp;apos;"),"&lt;","&amp;lt;"),"&gt;","&amp;gt;")&amp;"&lt;/Description&gt;&lt;Level&gt;"&amp;B7&amp;"&lt;/Level&gt;&lt;DC&gt;&lt;/DC&gt;&lt;DataType&gt;"&amp;E7&amp;"&lt;/DataType&gt;&lt;IsTuple&gt;"&amp;F7&amp;"&lt;/IsTuple&gt;&lt;InTuple&gt;"&amp;G7&amp;"&lt;/InTuple&gt;&lt;/Account&gt;"</f>
        <v xml:space="preserve">    &lt;Account&gt;&lt;Code&gt;clarification&lt;/Code&gt;&lt;Description&gt;clarification&lt;/Description&gt;&lt;Level&gt;2&lt;/Level&gt;&lt;DC&gt;&lt;/DC&gt;&lt;DataType&gt;string&lt;/DataType&gt;&lt;IsTuple&gt;FALSE&lt;/IsTuple&gt;&lt;InTuple&gt;Convenant&lt;/InTuple&gt;&lt;/Account&gt;</v>
      </c>
    </row>
    <row r="8" spans="1:8" x14ac:dyDescent="0.25">
      <c r="A8">
        <v>4</v>
      </c>
      <c r="B8">
        <v>2</v>
      </c>
      <c r="C8" t="s">
        <v>54</v>
      </c>
      <c r="D8" t="str">
        <f t="shared" si="2"/>
        <v>convenantId</v>
      </c>
      <c r="E8" t="s">
        <v>7</v>
      </c>
      <c r="F8" t="b">
        <v>0</v>
      </c>
      <c r="G8" t="s">
        <v>53</v>
      </c>
      <c r="H8" s="2" t="str">
        <f t="shared" si="3"/>
        <v xml:space="preserve">    &lt;Account&gt;&lt;Code&gt;convenantId&lt;/Code&gt;&lt;Description&gt;convenantId&lt;/Description&gt;&lt;Level&gt;2&lt;/Level&gt;&lt;DC&gt;&lt;/DC&gt;&lt;DataType&gt;string&lt;/DataType&gt;&lt;IsTuple&gt;FALSE&lt;/IsTuple&gt;&lt;InTuple&gt;Convenant&lt;/InTuple&gt;&lt;/Account&gt;</v>
      </c>
    </row>
    <row r="9" spans="1:8" x14ac:dyDescent="0.25">
      <c r="A9">
        <v>5</v>
      </c>
      <c r="B9">
        <v>2</v>
      </c>
      <c r="C9" t="s">
        <v>55</v>
      </c>
      <c r="D9" t="str">
        <f t="shared" si="2"/>
        <v>convenantType</v>
      </c>
      <c r="E9" t="s">
        <v>31</v>
      </c>
      <c r="F9" t="b">
        <v>1</v>
      </c>
      <c r="G9" t="s">
        <v>53</v>
      </c>
      <c r="H9" s="2" t="str">
        <f t="shared" si="3"/>
        <v xml:space="preserve">    &lt;Account&gt;&lt;Code&gt;convenantType&lt;/Code&gt;&lt;Description&gt;convenantType&lt;/Description&gt;&lt;Level&gt;2&lt;/Level&gt;&lt;DC&gt;&lt;/DC&gt;&lt;DataType&gt;abstract&lt;/DataType&gt;&lt;IsTuple&gt;TRUE&lt;/IsTuple&gt;&lt;InTuple&gt;Convenant&lt;/InTuple&gt;&lt;/Account&gt;</v>
      </c>
    </row>
    <row r="10" spans="1:8" x14ac:dyDescent="0.25">
      <c r="A10">
        <v>6</v>
      </c>
      <c r="B10">
        <v>3</v>
      </c>
      <c r="C10" t="s">
        <v>56</v>
      </c>
      <c r="D10" t="str">
        <f t="shared" si="2"/>
        <v>convenantTypeId</v>
      </c>
      <c r="E10" t="s">
        <v>7</v>
      </c>
      <c r="F10" t="b">
        <v>0</v>
      </c>
      <c r="G10" t="s">
        <v>55</v>
      </c>
      <c r="H10" s="2" t="str">
        <f t="shared" si="3"/>
        <v xml:space="preserve">    &lt;Account&gt;&lt;Code&gt;convenantTypeId&lt;/Code&gt;&lt;Description&gt;convenantTypeId&lt;/Description&gt;&lt;Level&gt;3&lt;/Level&gt;&lt;DC&gt;&lt;/DC&gt;&lt;DataType&gt;string&lt;/DataType&gt;&lt;IsTuple&gt;FALSE&lt;/IsTuple&gt;&lt;InTuple&gt;convenantType&lt;/InTuple&gt;&lt;/Account&gt;</v>
      </c>
    </row>
    <row r="11" spans="1:8" x14ac:dyDescent="0.25">
      <c r="A11">
        <v>7</v>
      </c>
      <c r="B11">
        <v>3</v>
      </c>
      <c r="C11" t="s">
        <v>42</v>
      </c>
      <c r="D11" t="str">
        <f t="shared" si="2"/>
        <v>description</v>
      </c>
      <c r="E11" t="s">
        <v>7</v>
      </c>
      <c r="F11" t="b">
        <v>0</v>
      </c>
      <c r="G11" t="s">
        <v>55</v>
      </c>
      <c r="H11" s="2" t="str">
        <f t="shared" si="3"/>
        <v xml:space="preserve">    &lt;Account&gt;&lt;Code&gt;description&lt;/Code&gt;&lt;Description&gt;description&lt;/Description&gt;&lt;Level&gt;3&lt;/Level&gt;&lt;DC&gt;&lt;/DC&gt;&lt;DataType&gt;string&lt;/DataType&gt;&lt;IsTuple&gt;FALSE&lt;/IsTuple&gt;&lt;InTuple&gt;convenantType&lt;/InTuple&gt;&lt;/Account&gt;</v>
      </c>
    </row>
    <row r="12" spans="1:8" x14ac:dyDescent="0.25">
      <c r="A12">
        <v>5</v>
      </c>
      <c r="B12">
        <v>2</v>
      </c>
      <c r="C12" t="s">
        <v>57</v>
      </c>
      <c r="D12" t="str">
        <f t="shared" si="2"/>
        <v>convenantVariety</v>
      </c>
      <c r="E12" t="s">
        <v>31</v>
      </c>
      <c r="F12" t="b">
        <v>1</v>
      </c>
      <c r="G12" t="s">
        <v>53</v>
      </c>
      <c r="H12" s="2" t="str">
        <f t="shared" si="3"/>
        <v xml:space="preserve">    &lt;Account&gt;&lt;Code&gt;convenantVariety&lt;/Code&gt;&lt;Description&gt;convenantVariety&lt;/Description&gt;&lt;Level&gt;2&lt;/Level&gt;&lt;DC&gt;&lt;/DC&gt;&lt;DataType&gt;abstract&lt;/DataType&gt;&lt;IsTuple&gt;TRUE&lt;/IsTuple&gt;&lt;InTuple&gt;Convenant&lt;/InTuple&gt;&lt;/Account&gt;</v>
      </c>
    </row>
    <row r="13" spans="1:8" x14ac:dyDescent="0.25">
      <c r="A13">
        <v>5</v>
      </c>
      <c r="B13">
        <v>3</v>
      </c>
      <c r="C13" t="s">
        <v>58</v>
      </c>
      <c r="D13" t="str">
        <f t="shared" si="2"/>
        <v>convenantVarietyId</v>
      </c>
      <c r="E13" t="s">
        <v>7</v>
      </c>
      <c r="F13" t="b">
        <v>0</v>
      </c>
      <c r="G13" t="s">
        <v>57</v>
      </c>
      <c r="H13" s="2" t="str">
        <f t="shared" si="3"/>
        <v xml:space="preserve">    &lt;Account&gt;&lt;Code&gt;convenantVarietyId&lt;/Code&gt;&lt;Description&gt;convenantVarietyId&lt;/Description&gt;&lt;Level&gt;3&lt;/Level&gt;&lt;DC&gt;&lt;/DC&gt;&lt;DataType&gt;string&lt;/DataType&gt;&lt;IsTuple&gt;FALSE&lt;/IsTuple&gt;&lt;InTuple&gt;convenantVariety&lt;/InTuple&gt;&lt;/Account&gt;</v>
      </c>
    </row>
    <row r="14" spans="1:8" x14ac:dyDescent="0.25">
      <c r="A14">
        <v>5</v>
      </c>
      <c r="B14">
        <v>3</v>
      </c>
      <c r="C14" t="s">
        <v>42</v>
      </c>
      <c r="D14" t="str">
        <f t="shared" si="2"/>
        <v>description</v>
      </c>
      <c r="E14" t="s">
        <v>7</v>
      </c>
      <c r="F14" t="b">
        <v>0</v>
      </c>
      <c r="G14" t="s">
        <v>57</v>
      </c>
      <c r="H14" s="2" t="str">
        <f t="shared" si="3"/>
        <v xml:space="preserve">    &lt;Account&gt;&lt;Code&gt;description&lt;/Code&gt;&lt;Description&gt;description&lt;/Description&gt;&lt;Level&gt;3&lt;/Level&gt;&lt;DC&gt;&lt;/DC&gt;&lt;DataType&gt;string&lt;/DataType&gt;&lt;IsTuple&gt;FALSE&lt;/IsTuple&gt;&lt;InTuple&gt;convenantVariety&lt;/InTuple&gt;&lt;/Account&gt;</v>
      </c>
    </row>
    <row r="15" spans="1:8" x14ac:dyDescent="0.25">
      <c r="A15">
        <v>5</v>
      </c>
      <c r="B15">
        <v>2</v>
      </c>
      <c r="C15" t="s">
        <v>37</v>
      </c>
      <c r="D15" t="str">
        <f t="shared" si="2"/>
        <v>status</v>
      </c>
      <c r="E15" t="s">
        <v>7</v>
      </c>
      <c r="F15" t="b">
        <v>0</v>
      </c>
      <c r="G15" t="s">
        <v>53</v>
      </c>
      <c r="H15" s="2" t="str">
        <f t="shared" si="3"/>
        <v xml:space="preserve">    &lt;Account&gt;&lt;Code&gt;status&lt;/Code&gt;&lt;Description&gt;status&lt;/Description&gt;&lt;Level&gt;2&lt;/Level&gt;&lt;DC&gt;&lt;/DC&gt;&lt;DataType&gt;string&lt;/DataType&gt;&lt;IsTuple&gt;FALSE&lt;/IsTuple&gt;&lt;InTuple&gt;Convenant&lt;/InTuple&gt;&lt;/Account&gt;</v>
      </c>
    </row>
    <row r="16" spans="1:8" x14ac:dyDescent="0.25">
      <c r="A16">
        <v>5</v>
      </c>
      <c r="B16">
        <v>2</v>
      </c>
      <c r="C16" t="s">
        <v>45</v>
      </c>
      <c r="D16" t="str">
        <f t="shared" si="2"/>
        <v>statusTimestamp</v>
      </c>
      <c r="E16" t="s">
        <v>8</v>
      </c>
      <c r="F16" t="b">
        <v>0</v>
      </c>
      <c r="G16" t="s">
        <v>53</v>
      </c>
      <c r="H16" s="2" t="str">
        <f t="shared" si="3"/>
        <v xml:space="preserve">    &lt;Account&gt;&lt;Code&gt;statusTimestamp&lt;/Code&gt;&lt;Description&gt;statusTimestamp&lt;/Description&gt;&lt;Level&gt;2&lt;/Level&gt;&lt;DC&gt;&lt;/DC&gt;&lt;DataType&gt;date&lt;/DataType&gt;&lt;IsTuple&gt;FALSE&lt;/IsTuple&gt;&lt;InTuple&gt;Convenant&lt;/InTuple&gt;&lt;/Account&gt;</v>
      </c>
    </row>
    <row r="17" spans="1:8" x14ac:dyDescent="0.25">
      <c r="A17">
        <v>5</v>
      </c>
      <c r="B17">
        <v>2</v>
      </c>
      <c r="C17" t="s">
        <v>46</v>
      </c>
      <c r="D17" t="str">
        <f t="shared" si="2"/>
        <v>text</v>
      </c>
      <c r="E17" t="s">
        <v>7</v>
      </c>
      <c r="F17" t="b">
        <v>0</v>
      </c>
      <c r="G17" t="s">
        <v>53</v>
      </c>
      <c r="H17" s="2" t="str">
        <f t="shared" si="3"/>
        <v xml:space="preserve">    &lt;Account&gt;&lt;Code&gt;text&lt;/Code&gt;&lt;Description&gt;text&lt;/Description&gt;&lt;Level&gt;2&lt;/Level&gt;&lt;DC&gt;&lt;/DC&gt;&lt;DataType&gt;string&lt;/DataType&gt;&lt;IsTuple&gt;FALSE&lt;/IsTuple&gt;&lt;InTuple&gt;Convenant&lt;/InTuple&gt;&lt;/Account&gt;</v>
      </c>
    </row>
  </sheetData>
  <autoFilter ref="A3:H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4" sqref="D4:D17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s="2" t="s">
        <v>14</v>
      </c>
      <c r="B4" t="s">
        <v>51</v>
      </c>
      <c r="D4" s="3" t="str">
        <f>"    &lt;"&amp;A4&amp;"&gt;"&amp;B4&amp;"&lt;/"&amp;A4&amp;"&gt;"</f>
        <v xml:space="preserve">    &lt;CodeList&gt;Convenants&lt;/CodeList&gt;</v>
      </c>
    </row>
    <row r="5" spans="1:4" x14ac:dyDescent="0.25">
      <c r="A5" s="2" t="s">
        <v>15</v>
      </c>
      <c r="B5" t="s">
        <v>50</v>
      </c>
      <c r="D5" s="3" t="str">
        <f t="shared" ref="D5:D17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47</v>
      </c>
      <c r="D6" s="3" t="str">
        <f t="shared" si="0"/>
        <v xml:space="preserve">    &lt;Description&gt;covenants for iCos&lt;/Description&gt;</v>
      </c>
    </row>
    <row r="7" spans="1:4" x14ac:dyDescent="0.25">
      <c r="A7" s="2" t="s">
        <v>16</v>
      </c>
      <c r="B7" t="s">
        <v>17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18</v>
      </c>
      <c r="B8" t="s">
        <v>17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19</v>
      </c>
      <c r="B9" s="4" t="s">
        <v>17</v>
      </c>
      <c r="C9" s="4"/>
      <c r="D9" s="3" t="str">
        <f>"    &lt;"&amp;A9&amp;"&gt;"&amp;B9&amp;"&lt;/"&amp;A9&amp;"&gt;"</f>
        <v xml:space="preserve">    &lt;DCSignedValues&gt;No&lt;/DCSignedValues&gt;</v>
      </c>
    </row>
    <row r="10" spans="1:4" x14ac:dyDescent="0.25">
      <c r="A10" s="2" t="s">
        <v>20</v>
      </c>
      <c r="B10" s="4" t="s">
        <v>21</v>
      </c>
      <c r="C10" s="4"/>
      <c r="D10" s="3" t="str">
        <f t="shared" si="0"/>
        <v xml:space="preserve">    &lt;ImportToUnmappedSources&gt;Ignore&lt;/ImportToUnmappedSources&gt;</v>
      </c>
    </row>
    <row r="11" spans="1:4" x14ac:dyDescent="0.25">
      <c r="A11" s="2" t="s">
        <v>22</v>
      </c>
      <c r="B11" s="4" t="s">
        <v>23</v>
      </c>
      <c r="C11" s="4"/>
      <c r="D11" s="3" t="str">
        <f t="shared" si="0"/>
        <v xml:space="preserve">    &lt;ImportToLockedTargets&gt;Warning&lt;/ImportToLockedTargets&gt;</v>
      </c>
    </row>
    <row r="12" spans="1:4" x14ac:dyDescent="0.25">
      <c r="A12" s="2" t="s">
        <v>24</v>
      </c>
      <c r="B12" s="4" t="s">
        <v>23</v>
      </c>
      <c r="C12" s="4"/>
      <c r="D12" s="3" t="str">
        <f t="shared" si="0"/>
        <v xml:space="preserve">    &lt;ImportToUnknownTargets&gt;Warning&lt;/ImportToUnknownTargets&gt;</v>
      </c>
    </row>
    <row r="13" spans="1:4" x14ac:dyDescent="0.25">
      <c r="A13" s="2" t="s">
        <v>25</v>
      </c>
      <c r="B13" t="s">
        <v>35</v>
      </c>
      <c r="D13" s="3" t="str">
        <f t="shared" si="0"/>
        <v xml:space="preserve">    &lt;Creator&gt;FMT4 Mastermodel HistoricRiskRating&lt;/Creator&gt;</v>
      </c>
    </row>
    <row r="14" spans="1:4" x14ac:dyDescent="0.25">
      <c r="A14" s="2" t="s">
        <v>26</v>
      </c>
      <c r="B14" t="s">
        <v>34</v>
      </c>
      <c r="D14" s="3" t="str">
        <f t="shared" si="0"/>
        <v xml:space="preserve">    &lt;CreatorVersion&gt;1.1&lt;/CreatorVersion&gt;</v>
      </c>
    </row>
    <row r="15" spans="1:4" x14ac:dyDescent="0.25">
      <c r="A15" s="2" t="s">
        <v>27</v>
      </c>
      <c r="B15" s="5">
        <f ca="1">NOW()</f>
        <v>42269.486778240738</v>
      </c>
      <c r="C15" s="6"/>
      <c r="D15" s="3" t="str">
        <f ca="1">"    &lt;"&amp;A15&amp;"&gt;"&amp;TEXT(B15,"jjjj-mm-dd")&amp;"&lt;/"&amp;A15&amp;"&gt;"</f>
        <v xml:space="preserve">    &lt;BuildDate&gt;2015-09-22&lt;/BuildDate&gt;</v>
      </c>
    </row>
    <row r="16" spans="1:4" x14ac:dyDescent="0.25">
      <c r="A16" s="2" t="s">
        <v>28</v>
      </c>
      <c r="B16" t="s">
        <v>48</v>
      </c>
      <c r="D16" s="3" t="str">
        <f t="shared" si="0"/>
        <v xml:space="preserve">    &lt;BuildUser&gt;Ronald van Aalderne&lt;/BuildUser&gt;</v>
      </c>
    </row>
    <row r="17" spans="1:4" x14ac:dyDescent="0.25">
      <c r="A17" s="2" t="s">
        <v>29</v>
      </c>
      <c r="B17" t="s">
        <v>49</v>
      </c>
      <c r="D17" s="3" t="str">
        <f t="shared" si="0"/>
        <v xml:space="preserve">    &lt;Notes&gt;v1.0 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2015-09-22T09:41:40Z</dcterms:modified>
</cp:coreProperties>
</file>