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Mastermodel'!$E$1:$L$400</definedName>
  </definedNames>
  <calcPr calcId="152511"/>
</workbook>
</file>

<file path=xl/calcChain.xml><?xml version="1.0" encoding="utf-8"?>
<calcChain xmlns="http://schemas.openxmlformats.org/spreadsheetml/2006/main">
  <c r="G340" i="1" l="1"/>
  <c r="H340" i="1"/>
  <c r="G123" i="1"/>
  <c r="H123" i="1"/>
  <c r="L11" i="1"/>
  <c r="L10" i="1"/>
  <c r="L9" i="1"/>
  <c r="L8" i="1"/>
  <c r="L7" i="1"/>
  <c r="L6" i="1"/>
  <c r="L5" i="1"/>
  <c r="L4" i="1"/>
  <c r="L3" i="1"/>
  <c r="L2" i="1"/>
  <c r="L400" i="1"/>
  <c r="L399" i="1"/>
  <c r="L398" i="1"/>
  <c r="L397" i="1"/>
  <c r="L396" i="1"/>
  <c r="L395" i="1"/>
  <c r="L394" i="1"/>
  <c r="L393" i="1"/>
  <c r="L392" i="1"/>
  <c r="H391" i="1"/>
  <c r="G391" i="1"/>
  <c r="H390" i="1"/>
  <c r="G390" i="1"/>
  <c r="H389" i="1"/>
  <c r="G389" i="1"/>
  <c r="H388" i="1"/>
  <c r="G388" i="1"/>
  <c r="H387" i="1"/>
  <c r="G387" i="1"/>
  <c r="L386" i="1"/>
  <c r="H385" i="1"/>
  <c r="G385" i="1"/>
  <c r="L384" i="1"/>
  <c r="L383" i="1"/>
  <c r="L382" i="1"/>
  <c r="H381" i="1"/>
  <c r="G381" i="1"/>
  <c r="L380" i="1"/>
  <c r="H379" i="1"/>
  <c r="G379" i="1"/>
  <c r="H378" i="1"/>
  <c r="G378" i="1"/>
  <c r="H377" i="1"/>
  <c r="G377" i="1"/>
  <c r="H376" i="1"/>
  <c r="G376" i="1"/>
  <c r="L375" i="1"/>
  <c r="H374" i="1"/>
  <c r="G374" i="1"/>
  <c r="L373" i="1"/>
  <c r="L372" i="1"/>
  <c r="H371" i="1"/>
  <c r="G371" i="1"/>
  <c r="H370" i="1"/>
  <c r="G370" i="1"/>
  <c r="H369" i="1"/>
  <c r="G369" i="1"/>
  <c r="H368" i="1"/>
  <c r="G368" i="1"/>
  <c r="H367" i="1"/>
  <c r="G367" i="1"/>
  <c r="L366" i="1"/>
  <c r="L365" i="1"/>
  <c r="L364" i="1"/>
  <c r="L363" i="1"/>
  <c r="L362" i="1"/>
  <c r="H361" i="1"/>
  <c r="G361" i="1"/>
  <c r="L360" i="1"/>
  <c r="H359" i="1"/>
  <c r="G359" i="1"/>
  <c r="H358" i="1"/>
  <c r="G358" i="1"/>
  <c r="H357" i="1"/>
  <c r="G357" i="1"/>
  <c r="H356" i="1"/>
  <c r="G356" i="1"/>
  <c r="L355" i="1"/>
  <c r="H354" i="1"/>
  <c r="G354" i="1"/>
  <c r="H353" i="1"/>
  <c r="G353" i="1"/>
  <c r="L352" i="1"/>
  <c r="H351" i="1"/>
  <c r="G351" i="1"/>
  <c r="L350" i="1"/>
  <c r="L349" i="1"/>
  <c r="L348" i="1"/>
  <c r="L347" i="1"/>
  <c r="H346" i="1"/>
  <c r="G346" i="1"/>
  <c r="H345" i="1"/>
  <c r="G345" i="1"/>
  <c r="H344" i="1"/>
  <c r="G344" i="1"/>
  <c r="L343" i="1"/>
  <c r="H342" i="1"/>
  <c r="G342" i="1"/>
  <c r="L341" i="1"/>
  <c r="L339" i="1"/>
  <c r="H338" i="1"/>
  <c r="G338" i="1"/>
  <c r="H337" i="1"/>
  <c r="G337" i="1"/>
  <c r="L336" i="1"/>
  <c r="L335" i="1"/>
  <c r="H334" i="1"/>
  <c r="G334" i="1"/>
  <c r="H333" i="1"/>
  <c r="G333" i="1"/>
  <c r="H332" i="1"/>
  <c r="G332" i="1"/>
  <c r="L331" i="1"/>
  <c r="H330" i="1"/>
  <c r="G330" i="1"/>
  <c r="H329" i="1"/>
  <c r="G329" i="1"/>
  <c r="L328" i="1"/>
  <c r="L327" i="1"/>
  <c r="H326" i="1"/>
  <c r="G326" i="1"/>
  <c r="H325" i="1"/>
  <c r="G325" i="1"/>
  <c r="H324" i="1"/>
  <c r="G324" i="1"/>
  <c r="L323" i="1"/>
  <c r="H322" i="1"/>
  <c r="G322" i="1"/>
  <c r="L321" i="1"/>
  <c r="H320" i="1"/>
  <c r="G320" i="1"/>
  <c r="H319" i="1"/>
  <c r="G319" i="1"/>
  <c r="L318" i="1"/>
  <c r="H317" i="1"/>
  <c r="G317" i="1"/>
  <c r="H316" i="1"/>
  <c r="G316" i="1"/>
  <c r="H315" i="1"/>
  <c r="G315" i="1"/>
  <c r="L314" i="1"/>
  <c r="L313" i="1"/>
  <c r="L312" i="1"/>
  <c r="H311" i="1"/>
  <c r="G311" i="1"/>
  <c r="H310" i="1"/>
  <c r="G310" i="1"/>
  <c r="H309" i="1"/>
  <c r="G309" i="1"/>
  <c r="L308" i="1"/>
  <c r="H307" i="1"/>
  <c r="G307" i="1"/>
  <c r="L306" i="1"/>
  <c r="H305" i="1"/>
  <c r="G305" i="1"/>
  <c r="L304" i="1"/>
  <c r="H303" i="1"/>
  <c r="G303" i="1"/>
  <c r="H302" i="1"/>
  <c r="G302" i="1"/>
  <c r="L301" i="1"/>
  <c r="L300" i="1"/>
  <c r="H299" i="1"/>
  <c r="G299" i="1"/>
  <c r="H298" i="1"/>
  <c r="G298" i="1"/>
  <c r="H297" i="1"/>
  <c r="G297" i="1"/>
  <c r="L296" i="1"/>
  <c r="H295" i="1"/>
  <c r="G295" i="1"/>
  <c r="H294" i="1"/>
  <c r="G294" i="1"/>
  <c r="L293" i="1"/>
  <c r="L292" i="1"/>
  <c r="H291" i="1"/>
  <c r="G291" i="1"/>
  <c r="H290" i="1"/>
  <c r="G290" i="1"/>
  <c r="H289" i="1"/>
  <c r="G289" i="1"/>
  <c r="L288" i="1"/>
  <c r="H287" i="1"/>
  <c r="G287" i="1"/>
  <c r="L286" i="1"/>
  <c r="H285" i="1"/>
  <c r="G285" i="1"/>
  <c r="H284" i="1"/>
  <c r="G284" i="1"/>
  <c r="L283" i="1"/>
  <c r="H282" i="1"/>
  <c r="G282" i="1"/>
  <c r="H281" i="1"/>
  <c r="G281" i="1"/>
  <c r="H280" i="1"/>
  <c r="G280" i="1"/>
  <c r="L279" i="1"/>
  <c r="H278" i="1"/>
  <c r="G278" i="1"/>
  <c r="H277" i="1"/>
  <c r="G277" i="1"/>
  <c r="H276" i="1"/>
  <c r="G276" i="1"/>
  <c r="L275" i="1"/>
  <c r="L274" i="1"/>
  <c r="L273" i="1"/>
  <c r="L272" i="1"/>
  <c r="L271" i="1"/>
  <c r="L270" i="1"/>
  <c r="L269" i="1"/>
  <c r="H268" i="1"/>
  <c r="G268" i="1"/>
  <c r="L267" i="1"/>
  <c r="L266" i="1"/>
  <c r="L265" i="1"/>
  <c r="H264" i="1"/>
  <c r="G264" i="1"/>
  <c r="H263" i="1"/>
  <c r="G263" i="1"/>
  <c r="H262" i="1"/>
  <c r="G262" i="1"/>
  <c r="H261" i="1"/>
  <c r="G261" i="1"/>
  <c r="L260" i="1"/>
  <c r="L259" i="1"/>
  <c r="H258" i="1"/>
  <c r="G258" i="1"/>
  <c r="H257" i="1"/>
  <c r="G257" i="1"/>
  <c r="L256" i="1"/>
  <c r="H255" i="1"/>
  <c r="G255" i="1"/>
  <c r="L254" i="1"/>
  <c r="L253" i="1"/>
  <c r="H252" i="1"/>
  <c r="G252" i="1"/>
  <c r="H251" i="1"/>
  <c r="G251" i="1"/>
  <c r="H250" i="1"/>
  <c r="G250" i="1"/>
  <c r="L249" i="1"/>
  <c r="H248" i="1"/>
  <c r="G248" i="1"/>
  <c r="L247" i="1"/>
  <c r="H246" i="1"/>
  <c r="G246" i="1"/>
  <c r="L245" i="1"/>
  <c r="H244" i="1"/>
  <c r="G244" i="1"/>
  <c r="L243" i="1"/>
  <c r="H242" i="1"/>
  <c r="G242" i="1"/>
  <c r="H241" i="1"/>
  <c r="G241" i="1"/>
  <c r="L240" i="1"/>
  <c r="L239" i="1"/>
  <c r="H238" i="1"/>
  <c r="G238" i="1"/>
  <c r="H237" i="1"/>
  <c r="G237" i="1"/>
  <c r="H236" i="1"/>
  <c r="G236" i="1"/>
  <c r="L235" i="1"/>
  <c r="L234" i="1"/>
  <c r="H233" i="1"/>
  <c r="G233" i="1"/>
  <c r="H232" i="1"/>
  <c r="G232" i="1"/>
  <c r="H231" i="1"/>
  <c r="G231" i="1"/>
  <c r="L230" i="1"/>
  <c r="H229" i="1"/>
  <c r="G229" i="1"/>
  <c r="H228" i="1"/>
  <c r="G228" i="1"/>
  <c r="L227" i="1"/>
  <c r="H226" i="1"/>
  <c r="G226" i="1"/>
  <c r="H225" i="1"/>
  <c r="G225" i="1"/>
  <c r="L224" i="1"/>
  <c r="H223" i="1"/>
  <c r="G223" i="1"/>
  <c r="L222" i="1"/>
  <c r="H221" i="1"/>
  <c r="G221" i="1"/>
  <c r="H220" i="1"/>
  <c r="G220" i="1"/>
  <c r="L219" i="1"/>
  <c r="L218" i="1"/>
  <c r="H217" i="1"/>
  <c r="G217" i="1"/>
  <c r="H216" i="1"/>
  <c r="G216" i="1"/>
  <c r="H215" i="1"/>
  <c r="G215" i="1"/>
  <c r="L214" i="1"/>
  <c r="H213" i="1"/>
  <c r="G213" i="1"/>
  <c r="L212" i="1"/>
  <c r="H211" i="1"/>
  <c r="G211" i="1"/>
  <c r="H210" i="1"/>
  <c r="G210" i="1"/>
  <c r="L209" i="1"/>
  <c r="L208" i="1"/>
  <c r="H207" i="1"/>
  <c r="G207" i="1"/>
  <c r="L206" i="1"/>
  <c r="H205" i="1"/>
  <c r="G205" i="1"/>
  <c r="L204" i="1"/>
  <c r="H203" i="1"/>
  <c r="G203" i="1"/>
  <c r="L202" i="1"/>
  <c r="L201" i="1"/>
  <c r="H200" i="1"/>
  <c r="G200" i="1"/>
  <c r="H199" i="1"/>
  <c r="G199" i="1"/>
  <c r="H198" i="1"/>
  <c r="G198" i="1"/>
  <c r="L197" i="1"/>
  <c r="L196" i="1"/>
  <c r="H195" i="1"/>
  <c r="G195" i="1"/>
  <c r="H194" i="1"/>
  <c r="G194" i="1"/>
  <c r="H193" i="1"/>
  <c r="G193" i="1"/>
  <c r="L192" i="1"/>
  <c r="H191" i="1"/>
  <c r="G191" i="1"/>
  <c r="L190" i="1"/>
  <c r="H189" i="1"/>
  <c r="G189" i="1"/>
  <c r="H188" i="1"/>
  <c r="G188" i="1"/>
  <c r="H187" i="1"/>
  <c r="G187" i="1"/>
  <c r="H186" i="1"/>
  <c r="G186" i="1"/>
  <c r="L185" i="1"/>
  <c r="H184" i="1"/>
  <c r="G184" i="1"/>
  <c r="H183" i="1"/>
  <c r="G183" i="1"/>
  <c r="L182" i="1"/>
  <c r="H181" i="1"/>
  <c r="G181" i="1"/>
  <c r="H180" i="1"/>
  <c r="G180" i="1"/>
  <c r="L179" i="1"/>
  <c r="H178" i="1"/>
  <c r="G178" i="1"/>
  <c r="L177" i="1"/>
  <c r="H176" i="1"/>
  <c r="G176" i="1"/>
  <c r="L175" i="1"/>
  <c r="H174" i="1"/>
  <c r="G174" i="1"/>
  <c r="H173" i="1"/>
  <c r="G173" i="1"/>
  <c r="L172" i="1"/>
  <c r="H171" i="1"/>
  <c r="G171" i="1"/>
  <c r="L170" i="1"/>
  <c r="H169" i="1"/>
  <c r="G169" i="1"/>
  <c r="H168" i="1"/>
  <c r="G168" i="1"/>
  <c r="H167" i="1"/>
  <c r="G167" i="1"/>
  <c r="H166" i="1"/>
  <c r="G166" i="1"/>
  <c r="H165" i="1"/>
  <c r="G165" i="1"/>
  <c r="L164" i="1"/>
  <c r="H163" i="1"/>
  <c r="G163" i="1"/>
  <c r="L162" i="1"/>
  <c r="H161" i="1"/>
  <c r="G161" i="1"/>
  <c r="L160" i="1"/>
  <c r="L159" i="1"/>
  <c r="H158" i="1"/>
  <c r="G158" i="1"/>
  <c r="H157" i="1"/>
  <c r="G157" i="1"/>
  <c r="H156" i="1"/>
  <c r="G156" i="1"/>
  <c r="L155" i="1"/>
  <c r="L154" i="1"/>
  <c r="L153" i="1"/>
  <c r="H152" i="1"/>
  <c r="G152" i="1"/>
  <c r="L151" i="1"/>
  <c r="H150" i="1"/>
  <c r="G150" i="1"/>
  <c r="H149" i="1"/>
  <c r="G149" i="1"/>
  <c r="H148" i="1"/>
  <c r="G148" i="1"/>
  <c r="H147" i="1"/>
  <c r="G147" i="1"/>
  <c r="L146" i="1"/>
  <c r="H145" i="1"/>
  <c r="G145" i="1"/>
  <c r="H144" i="1"/>
  <c r="G144" i="1"/>
  <c r="L143" i="1"/>
  <c r="H142" i="1"/>
  <c r="G142" i="1"/>
  <c r="L141" i="1"/>
  <c r="L140" i="1"/>
  <c r="L139" i="1"/>
  <c r="L138" i="1"/>
  <c r="H137" i="1"/>
  <c r="G137" i="1"/>
  <c r="H136" i="1"/>
  <c r="G136" i="1"/>
  <c r="H135" i="1"/>
  <c r="G135" i="1"/>
  <c r="L134" i="1"/>
  <c r="H133" i="1"/>
  <c r="G133" i="1"/>
  <c r="L132" i="1"/>
  <c r="H131" i="1"/>
  <c r="G131" i="1"/>
  <c r="L130" i="1"/>
  <c r="H129" i="1"/>
  <c r="G129" i="1"/>
  <c r="H128" i="1"/>
  <c r="G128" i="1"/>
  <c r="L127" i="1"/>
  <c r="L126" i="1"/>
  <c r="H125" i="1"/>
  <c r="G125" i="1"/>
  <c r="H124" i="1"/>
  <c r="G124" i="1"/>
  <c r="L122" i="1"/>
  <c r="H121" i="1"/>
  <c r="G121" i="1"/>
  <c r="H120" i="1"/>
  <c r="G120" i="1"/>
  <c r="L119" i="1"/>
  <c r="L118" i="1"/>
  <c r="H117" i="1"/>
  <c r="G117" i="1"/>
  <c r="H116" i="1"/>
  <c r="G116" i="1"/>
  <c r="H115" i="1"/>
  <c r="G115" i="1"/>
  <c r="L114" i="1"/>
  <c r="H113" i="1"/>
  <c r="G113" i="1"/>
  <c r="L112" i="1"/>
  <c r="H111" i="1"/>
  <c r="G111" i="1"/>
  <c r="H110" i="1"/>
  <c r="G110" i="1"/>
  <c r="L109" i="1"/>
  <c r="H108" i="1"/>
  <c r="G108" i="1"/>
  <c r="H107" i="1"/>
  <c r="G107" i="1"/>
  <c r="H106" i="1"/>
  <c r="G106" i="1"/>
  <c r="L105" i="1"/>
  <c r="L104" i="1"/>
  <c r="L103" i="1"/>
  <c r="H102" i="1"/>
  <c r="G102" i="1"/>
  <c r="H101" i="1"/>
  <c r="G101" i="1"/>
  <c r="H100" i="1"/>
  <c r="G100" i="1"/>
  <c r="L99" i="1"/>
  <c r="H98" i="1"/>
  <c r="G98" i="1"/>
  <c r="L97" i="1"/>
  <c r="H96" i="1"/>
  <c r="G96" i="1"/>
  <c r="L95" i="1"/>
  <c r="H94" i="1"/>
  <c r="G94" i="1"/>
  <c r="H93" i="1"/>
  <c r="G93" i="1"/>
  <c r="L92" i="1"/>
  <c r="L91" i="1"/>
  <c r="H90" i="1"/>
  <c r="G90" i="1"/>
  <c r="H89" i="1"/>
  <c r="G89" i="1"/>
  <c r="H88" i="1"/>
  <c r="G88" i="1"/>
  <c r="L87" i="1"/>
  <c r="H86" i="1"/>
  <c r="G86" i="1"/>
  <c r="H85" i="1"/>
  <c r="G85" i="1"/>
  <c r="L84" i="1"/>
  <c r="L83" i="1"/>
  <c r="H82" i="1"/>
  <c r="G82" i="1"/>
  <c r="H81" i="1"/>
  <c r="G81" i="1"/>
  <c r="H80" i="1"/>
  <c r="G80" i="1"/>
  <c r="L79" i="1"/>
  <c r="H78" i="1"/>
  <c r="G78" i="1"/>
  <c r="L77" i="1"/>
  <c r="H76" i="1"/>
  <c r="G76" i="1"/>
  <c r="H75" i="1"/>
  <c r="G75" i="1"/>
  <c r="L74" i="1"/>
  <c r="H73" i="1"/>
  <c r="G73" i="1"/>
  <c r="H72" i="1"/>
  <c r="G72" i="1"/>
  <c r="H71" i="1"/>
  <c r="G71" i="1"/>
  <c r="L70" i="1"/>
  <c r="H69" i="1"/>
  <c r="G69" i="1"/>
  <c r="H68" i="1"/>
  <c r="G68" i="1"/>
  <c r="H67" i="1"/>
  <c r="G67" i="1"/>
  <c r="L66" i="1"/>
  <c r="L65" i="1"/>
  <c r="H64" i="1"/>
  <c r="G64" i="1"/>
  <c r="L63" i="1"/>
  <c r="H62" i="1"/>
  <c r="G62" i="1"/>
  <c r="L61" i="1"/>
  <c r="H60" i="1"/>
  <c r="G60" i="1"/>
  <c r="L59" i="1"/>
  <c r="H58" i="1"/>
  <c r="G58" i="1"/>
  <c r="H57" i="1"/>
  <c r="G57" i="1"/>
  <c r="L56" i="1"/>
  <c r="H55" i="1"/>
  <c r="G55" i="1"/>
  <c r="L54" i="1"/>
  <c r="H53" i="1"/>
  <c r="G53" i="1"/>
  <c r="L52" i="1"/>
  <c r="H51" i="1"/>
  <c r="G51" i="1"/>
  <c r="H50" i="1"/>
  <c r="G50" i="1"/>
  <c r="H49" i="1"/>
  <c r="G49" i="1"/>
  <c r="H48" i="1"/>
  <c r="G48" i="1"/>
  <c r="H47" i="1"/>
  <c r="G47" i="1"/>
  <c r="L46" i="1"/>
  <c r="L45" i="1"/>
  <c r="H44" i="1"/>
  <c r="G44" i="1"/>
  <c r="H43" i="1"/>
  <c r="G43" i="1"/>
  <c r="H42" i="1"/>
  <c r="G42" i="1"/>
  <c r="L41" i="1"/>
  <c r="L40" i="1"/>
  <c r="H39" i="1"/>
  <c r="G39" i="1"/>
  <c r="H38" i="1"/>
  <c r="G38" i="1"/>
  <c r="H37" i="1"/>
  <c r="G37" i="1"/>
  <c r="L36" i="1"/>
  <c r="L35" i="1"/>
  <c r="H34" i="1"/>
  <c r="G34" i="1"/>
  <c r="H33" i="1"/>
  <c r="G33" i="1"/>
  <c r="H32" i="1"/>
  <c r="G32" i="1"/>
  <c r="L31" i="1"/>
  <c r="H30" i="1"/>
  <c r="G30" i="1"/>
  <c r="H29" i="1"/>
  <c r="G29" i="1"/>
  <c r="H28" i="1"/>
  <c r="G28" i="1"/>
  <c r="L27" i="1"/>
  <c r="H26" i="1"/>
  <c r="G26" i="1"/>
  <c r="H25" i="1"/>
  <c r="G25" i="1"/>
  <c r="H24" i="1"/>
  <c r="G24" i="1"/>
  <c r="H23" i="1"/>
  <c r="G23" i="1"/>
  <c r="H22" i="1"/>
  <c r="G22" i="1"/>
  <c r="L21" i="1"/>
  <c r="L20" i="1"/>
  <c r="H19" i="1"/>
  <c r="G19" i="1"/>
  <c r="L18" i="1"/>
  <c r="H17" i="1"/>
  <c r="G17" i="1"/>
  <c r="H16" i="1"/>
  <c r="G16" i="1"/>
  <c r="H15" i="1"/>
  <c r="G15" i="1"/>
  <c r="L14" i="1"/>
  <c r="H13" i="1"/>
  <c r="G13" i="1"/>
  <c r="H12" i="1"/>
  <c r="G1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C400" i="1"/>
  <c r="F400" i="1" s="1"/>
  <c r="C399" i="1"/>
  <c r="F399" i="1" s="1"/>
  <c r="C398" i="1"/>
  <c r="F398" i="1" s="1"/>
  <c r="C397" i="1"/>
  <c r="F397" i="1" s="1"/>
  <c r="C396" i="1"/>
  <c r="F396" i="1" s="1"/>
  <c r="C395" i="1"/>
  <c r="F395" i="1" s="1"/>
  <c r="C394" i="1"/>
  <c r="F394" i="1" s="1"/>
  <c r="C393" i="1"/>
  <c r="F393" i="1" s="1"/>
  <c r="C392" i="1"/>
  <c r="F392" i="1" s="1"/>
  <c r="C391" i="1"/>
  <c r="F391" i="1" s="1"/>
  <c r="C390" i="1"/>
  <c r="F390" i="1" s="1"/>
  <c r="C389" i="1"/>
  <c r="F389" i="1" s="1"/>
  <c r="C388" i="1"/>
  <c r="F388" i="1" s="1"/>
  <c r="C387" i="1"/>
  <c r="F387" i="1" s="1"/>
  <c r="C386" i="1"/>
  <c r="F386" i="1" s="1"/>
  <c r="C385" i="1"/>
  <c r="F385" i="1" s="1"/>
  <c r="C384" i="1"/>
  <c r="F384" i="1" s="1"/>
  <c r="C383" i="1"/>
  <c r="F383" i="1" s="1"/>
  <c r="C382" i="1"/>
  <c r="F382" i="1" s="1"/>
  <c r="C381" i="1"/>
  <c r="F381" i="1" s="1"/>
  <c r="C380" i="1"/>
  <c r="F380" i="1" s="1"/>
  <c r="C379" i="1"/>
  <c r="F379" i="1" s="1"/>
  <c r="C378" i="1"/>
  <c r="F378" i="1" s="1"/>
  <c r="C377" i="1"/>
  <c r="F377" i="1" s="1"/>
  <c r="C376" i="1"/>
  <c r="F376" i="1" s="1"/>
  <c r="C375" i="1"/>
  <c r="F375" i="1" s="1"/>
  <c r="C374" i="1"/>
  <c r="F374" i="1" s="1"/>
  <c r="C373" i="1"/>
  <c r="F373" i="1" s="1"/>
  <c r="C372" i="1"/>
  <c r="F372" i="1" s="1"/>
  <c r="C371" i="1"/>
  <c r="F371" i="1" s="1"/>
  <c r="C370" i="1"/>
  <c r="F370" i="1" s="1"/>
  <c r="C369" i="1"/>
  <c r="F369" i="1" s="1"/>
  <c r="C368" i="1"/>
  <c r="F368" i="1" s="1"/>
  <c r="C367" i="1"/>
  <c r="F367" i="1" s="1"/>
  <c r="C366" i="1"/>
  <c r="F366" i="1" s="1"/>
  <c r="C365" i="1"/>
  <c r="F365" i="1" s="1"/>
  <c r="C364" i="1"/>
  <c r="F364" i="1" s="1"/>
  <c r="C363" i="1"/>
  <c r="F363" i="1" s="1"/>
  <c r="C362" i="1"/>
  <c r="F362" i="1" s="1"/>
  <c r="C361" i="1"/>
  <c r="F361" i="1" s="1"/>
  <c r="C360" i="1"/>
  <c r="F360" i="1" s="1"/>
  <c r="C359" i="1"/>
  <c r="F359" i="1" s="1"/>
  <c r="C358" i="1"/>
  <c r="F358" i="1" s="1"/>
  <c r="C357" i="1"/>
  <c r="F357" i="1" s="1"/>
  <c r="C356" i="1"/>
  <c r="F356" i="1" s="1"/>
  <c r="C355" i="1"/>
  <c r="F355" i="1" s="1"/>
  <c r="C354" i="1"/>
  <c r="F354" i="1" s="1"/>
  <c r="C353" i="1"/>
  <c r="F353" i="1" s="1"/>
  <c r="C352" i="1"/>
  <c r="F352" i="1" s="1"/>
  <c r="C351" i="1"/>
  <c r="F351" i="1" s="1"/>
  <c r="C350" i="1"/>
  <c r="F350" i="1" s="1"/>
  <c r="C349" i="1"/>
  <c r="F349" i="1" s="1"/>
  <c r="C348" i="1"/>
  <c r="F348" i="1" s="1"/>
  <c r="C347" i="1"/>
  <c r="F347" i="1" s="1"/>
  <c r="C346" i="1"/>
  <c r="F346" i="1" s="1"/>
  <c r="C345" i="1"/>
  <c r="F345" i="1" s="1"/>
  <c r="C344" i="1"/>
  <c r="F344" i="1" s="1"/>
  <c r="C343" i="1"/>
  <c r="F343" i="1" s="1"/>
  <c r="C342" i="1"/>
  <c r="F342" i="1" s="1"/>
  <c r="C341" i="1"/>
  <c r="F341" i="1" s="1"/>
  <c r="C340" i="1"/>
  <c r="F340" i="1" s="1"/>
  <c r="C339" i="1"/>
  <c r="F339" i="1" s="1"/>
  <c r="C338" i="1"/>
  <c r="F338" i="1" s="1"/>
  <c r="C337" i="1"/>
  <c r="F337" i="1" s="1"/>
  <c r="C336" i="1"/>
  <c r="F336" i="1" s="1"/>
  <c r="C335" i="1"/>
  <c r="F335" i="1" s="1"/>
  <c r="C334" i="1"/>
  <c r="F334" i="1" s="1"/>
  <c r="C333" i="1"/>
  <c r="F333" i="1" s="1"/>
  <c r="C332" i="1"/>
  <c r="F332" i="1" s="1"/>
  <c r="C331" i="1"/>
  <c r="F331" i="1" s="1"/>
  <c r="C330" i="1"/>
  <c r="F330" i="1" s="1"/>
  <c r="C329" i="1"/>
  <c r="F329" i="1" s="1"/>
  <c r="C328" i="1"/>
  <c r="F328" i="1" s="1"/>
  <c r="C327" i="1"/>
  <c r="F327" i="1" s="1"/>
  <c r="C326" i="1"/>
  <c r="F326" i="1" s="1"/>
  <c r="C325" i="1"/>
  <c r="F325" i="1" s="1"/>
  <c r="C324" i="1"/>
  <c r="F324" i="1" s="1"/>
  <c r="C323" i="1"/>
  <c r="F323" i="1" s="1"/>
  <c r="C322" i="1"/>
  <c r="F322" i="1" s="1"/>
  <c r="C321" i="1"/>
  <c r="F321" i="1" s="1"/>
  <c r="C320" i="1"/>
  <c r="F320" i="1" s="1"/>
  <c r="C319" i="1"/>
  <c r="F319" i="1" s="1"/>
  <c r="C318" i="1"/>
  <c r="F318" i="1" s="1"/>
  <c r="C317" i="1"/>
  <c r="F317" i="1" s="1"/>
  <c r="C316" i="1"/>
  <c r="F316" i="1" s="1"/>
  <c r="C315" i="1"/>
  <c r="F315" i="1" s="1"/>
  <c r="C314" i="1"/>
  <c r="F314" i="1" s="1"/>
  <c r="C313" i="1"/>
  <c r="F313" i="1" s="1"/>
  <c r="C312" i="1"/>
  <c r="F312" i="1" s="1"/>
  <c r="C311" i="1"/>
  <c r="F311" i="1" s="1"/>
  <c r="C310" i="1"/>
  <c r="F310" i="1" s="1"/>
  <c r="C309" i="1"/>
  <c r="F309" i="1" s="1"/>
  <c r="C308" i="1"/>
  <c r="F308" i="1" s="1"/>
  <c r="C307" i="1"/>
  <c r="F307" i="1" s="1"/>
  <c r="C306" i="1"/>
  <c r="F306" i="1" s="1"/>
  <c r="C305" i="1"/>
  <c r="F305" i="1" s="1"/>
  <c r="C304" i="1"/>
  <c r="F304" i="1" s="1"/>
  <c r="C303" i="1"/>
  <c r="F303" i="1" s="1"/>
  <c r="C302" i="1"/>
  <c r="F302" i="1" s="1"/>
  <c r="C301" i="1"/>
  <c r="F301" i="1" s="1"/>
  <c r="C300" i="1"/>
  <c r="F300" i="1" s="1"/>
  <c r="C299" i="1"/>
  <c r="F299" i="1" s="1"/>
  <c r="C298" i="1"/>
  <c r="F298" i="1" s="1"/>
  <c r="C297" i="1"/>
  <c r="F297" i="1" s="1"/>
  <c r="C296" i="1"/>
  <c r="F296" i="1" s="1"/>
  <c r="C295" i="1"/>
  <c r="F295" i="1" s="1"/>
  <c r="C294" i="1"/>
  <c r="F294" i="1" s="1"/>
  <c r="C293" i="1"/>
  <c r="F293" i="1" s="1"/>
  <c r="C292" i="1"/>
  <c r="F292" i="1" s="1"/>
  <c r="C291" i="1"/>
  <c r="F291" i="1" s="1"/>
  <c r="C290" i="1"/>
  <c r="F290" i="1" s="1"/>
  <c r="C289" i="1"/>
  <c r="F289" i="1" s="1"/>
  <c r="C288" i="1"/>
  <c r="F288" i="1" s="1"/>
  <c r="C287" i="1"/>
  <c r="F287" i="1" s="1"/>
  <c r="C286" i="1"/>
  <c r="F286" i="1" s="1"/>
  <c r="C285" i="1"/>
  <c r="F285" i="1" s="1"/>
  <c r="C284" i="1"/>
  <c r="F284" i="1" s="1"/>
  <c r="C283" i="1"/>
  <c r="F283" i="1" s="1"/>
  <c r="C282" i="1"/>
  <c r="F282" i="1" s="1"/>
  <c r="C281" i="1"/>
  <c r="F281" i="1" s="1"/>
  <c r="C280" i="1"/>
  <c r="F280" i="1" s="1"/>
  <c r="C279" i="1"/>
  <c r="F279" i="1" s="1"/>
  <c r="C278" i="1"/>
  <c r="F278" i="1" s="1"/>
  <c r="C277" i="1"/>
  <c r="F277" i="1" s="1"/>
  <c r="C276" i="1"/>
  <c r="F276" i="1" s="1"/>
  <c r="C275" i="1"/>
  <c r="F275" i="1" s="1"/>
  <c r="C274" i="1"/>
  <c r="F274" i="1" s="1"/>
  <c r="C273" i="1"/>
  <c r="F273" i="1" s="1"/>
  <c r="C272" i="1"/>
  <c r="F272" i="1" s="1"/>
  <c r="C271" i="1"/>
  <c r="F271" i="1" s="1"/>
  <c r="C270" i="1"/>
  <c r="F270" i="1" s="1"/>
  <c r="C269" i="1"/>
  <c r="F269" i="1" s="1"/>
  <c r="C268" i="1"/>
  <c r="F268" i="1" s="1"/>
  <c r="C267" i="1"/>
  <c r="F267" i="1" s="1"/>
  <c r="C266" i="1"/>
  <c r="F266" i="1" s="1"/>
  <c r="C265" i="1"/>
  <c r="F265" i="1" s="1"/>
  <c r="C264" i="1"/>
  <c r="F264" i="1" s="1"/>
  <c r="C263" i="1"/>
  <c r="F263" i="1" s="1"/>
  <c r="C262" i="1"/>
  <c r="F262" i="1" s="1"/>
  <c r="C261" i="1"/>
  <c r="F261" i="1" s="1"/>
  <c r="C260" i="1"/>
  <c r="F260" i="1" s="1"/>
  <c r="C259" i="1"/>
  <c r="F259" i="1" s="1"/>
  <c r="C258" i="1"/>
  <c r="F258" i="1" s="1"/>
  <c r="C257" i="1"/>
  <c r="F257" i="1" s="1"/>
  <c r="C256" i="1"/>
  <c r="F256" i="1" s="1"/>
  <c r="C255" i="1"/>
  <c r="F255" i="1" s="1"/>
  <c r="C254" i="1"/>
  <c r="F254" i="1" s="1"/>
  <c r="C253" i="1"/>
  <c r="F253" i="1" s="1"/>
  <c r="C252" i="1"/>
  <c r="F252" i="1" s="1"/>
  <c r="C251" i="1"/>
  <c r="F251" i="1" s="1"/>
  <c r="C250" i="1"/>
  <c r="F250" i="1" s="1"/>
  <c r="C249" i="1"/>
  <c r="F249" i="1" s="1"/>
  <c r="C248" i="1"/>
  <c r="F248" i="1" s="1"/>
  <c r="C247" i="1"/>
  <c r="F247" i="1" s="1"/>
  <c r="C246" i="1"/>
  <c r="F246" i="1" s="1"/>
  <c r="C245" i="1"/>
  <c r="F245" i="1" s="1"/>
  <c r="C244" i="1"/>
  <c r="F244" i="1" s="1"/>
  <c r="C243" i="1"/>
  <c r="F243" i="1" s="1"/>
  <c r="C242" i="1"/>
  <c r="F242" i="1" s="1"/>
  <c r="C241" i="1"/>
  <c r="F241" i="1" s="1"/>
  <c r="C240" i="1"/>
  <c r="F240" i="1" s="1"/>
  <c r="C239" i="1"/>
  <c r="F239" i="1" s="1"/>
  <c r="C238" i="1"/>
  <c r="F238" i="1" s="1"/>
  <c r="C237" i="1"/>
  <c r="F237" i="1" s="1"/>
  <c r="C236" i="1"/>
  <c r="F236" i="1" s="1"/>
  <c r="C235" i="1"/>
  <c r="F235" i="1" s="1"/>
  <c r="C234" i="1"/>
  <c r="F234" i="1" s="1"/>
  <c r="C233" i="1"/>
  <c r="F233" i="1" s="1"/>
  <c r="C232" i="1"/>
  <c r="F232" i="1" s="1"/>
  <c r="C231" i="1"/>
  <c r="F231" i="1" s="1"/>
  <c r="C230" i="1"/>
  <c r="F230" i="1" s="1"/>
  <c r="C229" i="1"/>
  <c r="F229" i="1" s="1"/>
  <c r="C228" i="1"/>
  <c r="F228" i="1" s="1"/>
  <c r="C227" i="1"/>
  <c r="F227" i="1" s="1"/>
  <c r="C226" i="1"/>
  <c r="F226" i="1" s="1"/>
  <c r="C225" i="1"/>
  <c r="F225" i="1" s="1"/>
  <c r="C224" i="1"/>
  <c r="F224" i="1" s="1"/>
  <c r="C223" i="1"/>
  <c r="F223" i="1" s="1"/>
  <c r="C222" i="1"/>
  <c r="F222" i="1" s="1"/>
  <c r="C221" i="1"/>
  <c r="F221" i="1" s="1"/>
  <c r="C220" i="1"/>
  <c r="F220" i="1" s="1"/>
  <c r="C219" i="1"/>
  <c r="F219" i="1" s="1"/>
  <c r="C218" i="1"/>
  <c r="F218" i="1" s="1"/>
  <c r="C217" i="1"/>
  <c r="F217" i="1" s="1"/>
  <c r="C216" i="1"/>
  <c r="F216" i="1" s="1"/>
  <c r="C215" i="1"/>
  <c r="F215" i="1" s="1"/>
  <c r="C214" i="1"/>
  <c r="F214" i="1" s="1"/>
  <c r="C213" i="1"/>
  <c r="F213" i="1" s="1"/>
  <c r="C212" i="1"/>
  <c r="F212" i="1" s="1"/>
  <c r="C211" i="1"/>
  <c r="F211" i="1" s="1"/>
  <c r="C210" i="1"/>
  <c r="F210" i="1" s="1"/>
  <c r="C209" i="1"/>
  <c r="F209" i="1" s="1"/>
  <c r="C208" i="1"/>
  <c r="F208" i="1" s="1"/>
  <c r="C207" i="1"/>
  <c r="F207" i="1" s="1"/>
  <c r="C206" i="1"/>
  <c r="F206" i="1" s="1"/>
  <c r="C205" i="1"/>
  <c r="F205" i="1" s="1"/>
  <c r="C204" i="1"/>
  <c r="F204" i="1" s="1"/>
  <c r="C203" i="1"/>
  <c r="F203" i="1" s="1"/>
  <c r="C202" i="1"/>
  <c r="F202" i="1" s="1"/>
  <c r="C201" i="1"/>
  <c r="F201" i="1" s="1"/>
  <c r="C200" i="1"/>
  <c r="F200" i="1" s="1"/>
  <c r="C199" i="1"/>
  <c r="F199" i="1" s="1"/>
  <c r="C198" i="1"/>
  <c r="F198" i="1" s="1"/>
  <c r="C197" i="1"/>
  <c r="F197" i="1" s="1"/>
  <c r="C196" i="1"/>
  <c r="F196" i="1" s="1"/>
  <c r="C195" i="1"/>
  <c r="F195" i="1" s="1"/>
  <c r="C194" i="1"/>
  <c r="F194" i="1" s="1"/>
  <c r="C193" i="1"/>
  <c r="F193" i="1" s="1"/>
  <c r="C192" i="1"/>
  <c r="F192" i="1" s="1"/>
  <c r="C191" i="1"/>
  <c r="F191" i="1" s="1"/>
  <c r="C190" i="1"/>
  <c r="F190" i="1" s="1"/>
  <c r="C189" i="1"/>
  <c r="F189" i="1" s="1"/>
  <c r="C188" i="1"/>
  <c r="F188" i="1" s="1"/>
  <c r="C187" i="1"/>
  <c r="F187" i="1" s="1"/>
  <c r="C186" i="1"/>
  <c r="F186" i="1" s="1"/>
  <c r="C185" i="1"/>
  <c r="F185" i="1" s="1"/>
  <c r="C184" i="1"/>
  <c r="F184" i="1" s="1"/>
  <c r="C183" i="1"/>
  <c r="F183" i="1" s="1"/>
  <c r="C182" i="1"/>
  <c r="F182" i="1" s="1"/>
  <c r="C181" i="1"/>
  <c r="F181" i="1" s="1"/>
  <c r="C180" i="1"/>
  <c r="F180" i="1" s="1"/>
  <c r="C179" i="1"/>
  <c r="F179" i="1" s="1"/>
  <c r="C178" i="1"/>
  <c r="F178" i="1" s="1"/>
  <c r="C177" i="1"/>
  <c r="F177" i="1" s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C150" i="1"/>
  <c r="F150" i="1" s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C118" i="1"/>
  <c r="F118" i="1" s="1"/>
  <c r="C117" i="1"/>
  <c r="F117" i="1" s="1"/>
  <c r="C116" i="1"/>
  <c r="F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F108" i="1" s="1"/>
  <c r="C107" i="1"/>
  <c r="F107" i="1" s="1"/>
  <c r="C106" i="1"/>
  <c r="F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F97" i="1" s="1"/>
  <c r="C96" i="1"/>
  <c r="F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F77" i="1" s="1"/>
  <c r="C76" i="1"/>
  <c r="F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L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L221" i="1" l="1"/>
  <c r="L39" i="1"/>
  <c r="L359" i="1"/>
  <c r="L157" i="1"/>
  <c r="L29" i="1"/>
  <c r="L165" i="1"/>
  <c r="L173" i="1"/>
  <c r="L13" i="1"/>
  <c r="L125" i="1"/>
  <c r="L133" i="1"/>
  <c r="L37" i="1"/>
  <c r="L149" i="1"/>
  <c r="L217" i="1"/>
  <c r="L12" i="1"/>
  <c r="L391" i="1"/>
  <c r="L233" i="1"/>
  <c r="L229" i="1"/>
  <c r="L205" i="1"/>
  <c r="L189" i="1"/>
  <c r="L169" i="1"/>
  <c r="L121" i="1"/>
  <c r="L101" i="1"/>
  <c r="L93" i="1"/>
  <c r="L89" i="1"/>
  <c r="L69" i="1"/>
  <c r="L57" i="1"/>
  <c r="L161" i="1"/>
  <c r="L181" i="1"/>
  <c r="L225" i="1"/>
  <c r="L73" i="1"/>
  <c r="L129" i="1"/>
  <c r="L137" i="1"/>
  <c r="L142" i="1"/>
  <c r="L174" i="1"/>
  <c r="L210" i="1"/>
  <c r="L289" i="1"/>
  <c r="L345" i="1"/>
  <c r="L387" i="1"/>
  <c r="L42" i="1"/>
  <c r="L49" i="1"/>
  <c r="L117" i="1"/>
  <c r="L178" i="1"/>
  <c r="L194" i="1"/>
  <c r="L193" i="1"/>
  <c r="L26" i="1"/>
  <c r="L53" i="1"/>
  <c r="L85" i="1"/>
  <c r="L23" i="1"/>
  <c r="L78" i="1"/>
  <c r="L98" i="1"/>
  <c r="L110" i="1"/>
  <c r="L183" i="1"/>
  <c r="L203" i="1"/>
  <c r="L50" i="1"/>
  <c r="L167" i="1"/>
  <c r="L171" i="1"/>
  <c r="L199" i="1"/>
  <c r="L295" i="1"/>
  <c r="L333" i="1"/>
  <c r="L43" i="1"/>
  <c r="L55" i="1"/>
  <c r="L71" i="1"/>
  <c r="L75" i="1"/>
  <c r="L82" i="1"/>
  <c r="L107" i="1"/>
  <c r="L135" i="1"/>
  <c r="L213" i="1"/>
  <c r="L215" i="1"/>
  <c r="L231" i="1"/>
  <c r="L58" i="1"/>
  <c r="L44" i="1"/>
  <c r="L131" i="1"/>
  <c r="L195" i="1"/>
  <c r="L255" i="1"/>
  <c r="L367" i="1"/>
  <c r="L111" i="1"/>
  <c r="L207" i="1"/>
  <c r="L284" i="1"/>
  <c r="L371" i="1"/>
  <c r="L377" i="1"/>
  <c r="L19" i="1"/>
  <c r="L33" i="1"/>
  <c r="L94" i="1"/>
  <c r="L123" i="1"/>
  <c r="L158" i="1"/>
  <c r="L187" i="1"/>
  <c r="L303" i="1"/>
  <c r="L368" i="1"/>
  <c r="L145" i="1"/>
  <c r="L277" i="1"/>
  <c r="L67" i="1"/>
  <c r="L186" i="1"/>
  <c r="L252" i="1"/>
  <c r="L280" i="1"/>
  <c r="L30" i="1"/>
  <c r="L76" i="1"/>
  <c r="L108" i="1"/>
  <c r="L51" i="1"/>
  <c r="L237" i="1"/>
  <c r="L291" i="1"/>
  <c r="L353" i="1"/>
  <c r="L81" i="1"/>
  <c r="L311" i="1"/>
  <c r="L90" i="1"/>
  <c r="L163" i="1"/>
  <c r="L305" i="1"/>
  <c r="L62" i="1"/>
  <c r="L28" i="1"/>
  <c r="L34" i="1"/>
  <c r="L60" i="1"/>
  <c r="L106" i="1"/>
  <c r="L115" i="1"/>
  <c r="L147" i="1"/>
  <c r="L211" i="1"/>
  <c r="L263" i="1"/>
  <c r="L285" i="1"/>
  <c r="L307" i="1"/>
  <c r="L316" i="1"/>
  <c r="L15" i="1"/>
  <c r="L113" i="1"/>
  <c r="L47" i="1"/>
  <c r="L17" i="1"/>
  <c r="L124" i="1"/>
  <c r="L156" i="1"/>
  <c r="L188" i="1"/>
  <c r="L191" i="1"/>
  <c r="L220" i="1"/>
  <c r="L223" i="1"/>
  <c r="L226" i="1"/>
  <c r="L251" i="1"/>
  <c r="L257" i="1"/>
  <c r="L320" i="1"/>
  <c r="L369" i="1"/>
  <c r="L16" i="1"/>
  <c r="L32" i="1"/>
  <c r="L48" i="1"/>
  <c r="L64" i="1"/>
  <c r="L80" i="1"/>
  <c r="L96" i="1"/>
  <c r="L128" i="1"/>
  <c r="L144" i="1"/>
  <c r="L176" i="1"/>
  <c r="L236" i="1"/>
  <c r="L241" i="1"/>
  <c r="L264" i="1"/>
  <c r="L287" i="1"/>
  <c r="L297" i="1"/>
  <c r="L315" i="1"/>
  <c r="L325" i="1"/>
  <c r="L357" i="1"/>
  <c r="L379" i="1"/>
  <c r="L389" i="1"/>
  <c r="L385" i="1"/>
  <c r="L24" i="1"/>
  <c r="L72" i="1"/>
  <c r="L88" i="1"/>
  <c r="L120" i="1"/>
  <c r="L136" i="1"/>
  <c r="L152" i="1"/>
  <c r="L168" i="1"/>
  <c r="L184" i="1"/>
  <c r="L200" i="1"/>
  <c r="L216" i="1"/>
  <c r="L232" i="1"/>
  <c r="L268" i="1"/>
  <c r="L319" i="1"/>
  <c r="L22" i="1"/>
  <c r="L38" i="1"/>
  <c r="L86" i="1"/>
  <c r="L102" i="1"/>
  <c r="L150" i="1"/>
  <c r="L166" i="1"/>
  <c r="L198" i="1"/>
  <c r="L309" i="1"/>
  <c r="L329" i="1"/>
  <c r="L344" i="1"/>
  <c r="L351" i="1"/>
  <c r="L361" i="1"/>
  <c r="L68" i="1"/>
  <c r="L100" i="1"/>
  <c r="L116" i="1"/>
  <c r="L148" i="1"/>
  <c r="L180" i="1"/>
  <c r="L228" i="1"/>
  <c r="L248" i="1"/>
  <c r="L261" i="1"/>
  <c r="L281" i="1"/>
  <c r="L299" i="1"/>
  <c r="L317" i="1"/>
  <c r="L332" i="1"/>
  <c r="L337" i="1"/>
  <c r="L376" i="1"/>
  <c r="L381" i="1"/>
  <c r="L250" i="1"/>
  <c r="L282" i="1"/>
  <c r="L298" i="1"/>
  <c r="L330" i="1"/>
  <c r="L346" i="1"/>
  <c r="L378" i="1"/>
  <c r="L262" i="1"/>
  <c r="L294" i="1"/>
  <c r="L326" i="1"/>
  <c r="L390" i="1"/>
  <c r="L244" i="1"/>
  <c r="L356" i="1"/>
  <c r="L242" i="1"/>
  <c r="L258" i="1"/>
  <c r="L290" i="1"/>
  <c r="L322" i="1"/>
  <c r="L338" i="1"/>
  <c r="L354" i="1"/>
  <c r="L370" i="1"/>
  <c r="L246" i="1"/>
  <c r="L310" i="1"/>
  <c r="L374" i="1"/>
  <c r="L324" i="1"/>
  <c r="L388" i="1"/>
  <c r="L278" i="1"/>
  <c r="L342" i="1"/>
  <c r="L358" i="1"/>
  <c r="L276" i="1"/>
  <c r="L340" i="1"/>
  <c r="L238" i="1"/>
  <c r="L302" i="1"/>
  <c r="L334" i="1"/>
  <c r="D17" i="2" l="1"/>
  <c r="D16" i="2"/>
  <c r="B15" i="2"/>
  <c r="D15" i="2" s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<sst xmlns="http://schemas.openxmlformats.org/spreadsheetml/2006/main" count="1117" uniqueCount="378">
  <si>
    <t>Sort</t>
  </si>
  <si>
    <t>Level</t>
  </si>
  <si>
    <t>Code</t>
  </si>
  <si>
    <t>Description</t>
  </si>
  <si>
    <t>DataType</t>
  </si>
  <si>
    <t>FMT4 XML</t>
  </si>
  <si>
    <t>import.date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</si>
  <si>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</si>
  <si>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</si>
  <si>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</si>
  <si>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</si>
  <si>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</si>
  <si>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</si>
  <si>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</si>
  <si>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</si>
  <si>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</si>
  <si>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CodeTrimmingWhenSource</t>
  </si>
  <si>
    <t>No</t>
  </si>
  <si>
    <t>MultiLevelDataWhenSource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</si>
  <si>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</si>
  <si>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</si>
  <si>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</si>
  <si>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</si>
  <si>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</si>
  <si>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</si>
  <si>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</si>
  <si>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</si>
  <si>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</si>
  <si>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</si>
  <si>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Notes</t>
  </si>
  <si>
    <t>abstract</t>
  </si>
  <si>
    <t>IsTuple</t>
  </si>
  <si>
    <t>InTuple</t>
  </si>
  <si>
    <t>Monetary</t>
  </si>
  <si>
    <t>1.0</t>
  </si>
  <si>
    <t>Ronald van Aalderen</t>
  </si>
  <si>
    <t>v1.0</t>
  </si>
  <si>
    <t>&lt;soapenv:Envelope xmlns:soapenv="http://schemas.xmlsoap.org/soap/envelope/" xmlns:ns="http://ing.nl/lending/kbm/eai/base/header/2013/07" xmlns:kbm="http://www.ing.com/xsd/KBMLoanArrangements" xmlns:len="http://www.ing.com/xsd/LendingModelLayerV9" xmlns:ret="http://www.ing.com/xsd/RetrieveLoanArangementDetailsV3"&gt;</t>
  </si>
  <si>
    <t xml:space="preserve">    &lt;soapenv:Header&gt;</t>
  </si>
  <si>
    <t xml:space="preserve">        &lt;ns:eaiHeader&gt;</t>
  </si>
  <si>
    <t xml:space="preserve">            &lt;ns:caller&gt;?&lt;/ns:caller&gt;</t>
  </si>
  <si>
    <t xml:space="preserve">            &lt;ns:timestamp&gt;?&lt;/ns:timestamp&gt;</t>
  </si>
  <si>
    <t xml:space="preserve">        &lt;/ns:eaiHeader&gt;</t>
  </si>
  <si>
    <t xml:space="preserve">    &lt;/soapenv:Header&gt;</t>
  </si>
  <si>
    <t xml:space="preserve">    &lt;soapenv:Body&gt;</t>
  </si>
  <si>
    <t xml:space="preserve">        &lt;kbm:getLoanArrangementsResponse&gt;</t>
  </si>
  <si>
    <t xml:space="preserve">            &lt;kbm:creditFacilityDetails&gt;</t>
  </si>
  <si>
    <t xml:space="preserve">                &lt;!--1 to 100000 repetitions:--&gt;</t>
  </si>
  <si>
    <t xml:space="preserve">                &lt;kbm:loanArrangement&gt;</t>
  </si>
  <si>
    <t xml:space="preserve">                    &lt;kbm:ReplyMessageType&gt;</t>
  </si>
  <si>
    <t xml:space="preserve">                        &lt;len:ReturnCode&gt;?&lt;/len:ReturnCode&gt;</t>
  </si>
  <si>
    <t xml:space="preserve">                        &lt;!--Optional:--&gt;</t>
  </si>
  <si>
    <t xml:space="preserve">                        &lt;len:ErrorMessage&gt;?&lt;/len:ErrorMessage&gt;</t>
  </si>
  <si>
    <t xml:space="preserve">                    &lt;/kbm:ReplyMessageType&gt;</t>
  </si>
  <si>
    <t xml:space="preserve">                    &lt;!--Optional:--&gt;</t>
  </si>
  <si>
    <t xml:space="preserve">                    &lt;kbm:LoanArrangementDetailsReply&gt;</t>
  </si>
  <si>
    <t xml:space="preserve">                        &lt;ret:LoanArrangement&gt;</t>
  </si>
  <si>
    <t xml:space="preserve">                            &lt;len:LoanArrangementIdentifier&gt;?&lt;/len:LoanArrangementIdentifier&gt;</t>
  </si>
  <si>
    <t xml:space="preserve">                            &lt;len:LoanArrangementNumber&gt;?&lt;/len:LoanArrangementNumber&gt;</t>
  </si>
  <si>
    <t xml:space="preserve">                            &lt;len:LoanArrangementStartDate&gt;?&lt;/len:LoanArrangementStartDate&gt;</t>
  </si>
  <si>
    <t xml:space="preserve">                            &lt;!--Optional:--&gt;</t>
  </si>
  <si>
    <t xml:space="preserve">                            &lt;len:LoanArrangementEndDate&gt;?&lt;/len:LoanArrangementEndDate&gt;</t>
  </si>
  <si>
    <t xml:space="preserve">                            &lt;len:Status&gt;?&lt;/len:Status&gt;</t>
  </si>
  <si>
    <t xml:space="preserve">                            &lt;len:LoanArrangementCurrency&gt;?&lt;/len:LoanArrangementCurrency&gt;</t>
  </si>
  <si>
    <t xml:space="preserve">                            &lt;len:ReleasedLimitAmount&gt;</t>
  </si>
  <si>
    <t xml:space="preserve">                                &lt;len:Currency&gt;?&lt;/len:Currency&gt;</t>
  </si>
  <si>
    <t xml:space="preserve">                                &lt;len:Value&gt;?&lt;/len:Value&gt;</t>
  </si>
  <si>
    <t xml:space="preserve">                            &lt;/len:ReleasedLimitAmount&gt;</t>
  </si>
  <si>
    <t xml:space="preserve">                            &lt;len:InitialAmount&gt;</t>
  </si>
  <si>
    <t xml:space="preserve">                            &lt;/len:InitialAmount&gt;</t>
  </si>
  <si>
    <t xml:space="preserve">                            &lt;len:ActualAmount&gt;</t>
  </si>
  <si>
    <t xml:space="preserve">                            &lt;/len:ActualAmount&gt;</t>
  </si>
  <si>
    <t xml:space="preserve">                            &lt;len:CompletionMethod&gt;?&lt;/len:CompletionMethod&gt;</t>
  </si>
  <si>
    <t xml:space="preserve">                            &lt;len:CreditProduct&gt;</t>
  </si>
  <si>
    <t xml:space="preserve">                                &lt;len:CreditProductCode&gt;?&lt;/len:CreditProductCode&gt;</t>
  </si>
  <si>
    <t xml:space="preserve">                                &lt;len:CommercialName&gt;?&lt;/len:CommercialName&gt;</t>
  </si>
  <si>
    <t xml:space="preserve">                                &lt;len:CreditFormCode&gt;?&lt;/len:CreditFormCode&gt;</t>
  </si>
  <si>
    <t xml:space="preserve">                                &lt;!--Optional:--&gt;</t>
  </si>
  <si>
    <t xml:space="preserve">                                &lt;len:Label&gt;?&lt;/len:Label&gt;</t>
  </si>
  <si>
    <t xml:space="preserve">                                &lt;len:LegalOwner&gt;?&lt;/len:LegalOwner&gt;</t>
  </si>
  <si>
    <t xml:space="preserve">                            &lt;/len:CreditProduct&gt;</t>
  </si>
  <si>
    <t xml:space="preserve">                            &lt;len:CreditFacilityId&gt;?&lt;/len:CreditFacilityId&gt;</t>
  </si>
  <si>
    <t xml:space="preserve">                            &lt;len:CommittedIndicator&gt;?&lt;/len:CommittedIndicator&gt;</t>
  </si>
  <si>
    <t xml:space="preserve">                            &lt;len:CommittedEndDate&gt;?&lt;/len:CommittedEndDate&gt;</t>
  </si>
  <si>
    <t xml:space="preserve">                            &lt;len:LimitEndDate&gt;?&lt;/len:LimitEndDate&gt;</t>
  </si>
  <si>
    <t xml:space="preserve">                            &lt;len:DisplayRemainingCapitalAmount&gt;?&lt;/len:DisplayRemainingCapitalAmount&gt;</t>
  </si>
  <si>
    <t xml:space="preserve">                            &lt;!--You have a CHOICE of the next 2 items at this level--&gt;</t>
  </si>
  <si>
    <t xml:space="preserve">                            &lt;len:TermLoanArrangement&gt;</t>
  </si>
  <si>
    <t xml:space="preserve">                                &lt;len:LimitAgreements&gt;</t>
  </si>
  <si>
    <t xml:space="preserve">                                    &lt;len:MultipleRepaymentAgreementsPresent&gt;?&lt;/len:MultipleRepaymentAgreementsPresent&gt;</t>
  </si>
  <si>
    <t xml:space="preserve">                                    &lt;!--1 or more repetitions:--&gt;</t>
  </si>
  <si>
    <t xml:space="preserve">                                    &lt;len:LimitAgreement&gt;</t>
  </si>
  <si>
    <t xml:space="preserve">                                        &lt;len:LimitAgreementType&gt;?&lt;/len:LimitAgreementType&gt;</t>
  </si>
  <si>
    <t xml:space="preserve">                                        &lt;len:LimitAgreementStartDate&gt;?&lt;/len:LimitAgreementStartDate&gt;</t>
  </si>
  <si>
    <t xml:space="preserve">                                        &lt;!--Optional:--&gt;</t>
  </si>
  <si>
    <t xml:space="preserve">                                        &lt;len:LimitAgreementEndDate&gt;?&lt;/len:LimitAgreementEndDate&gt;</t>
  </si>
  <si>
    <t xml:space="preserve">                                        &lt;len:AbsoluteRelativeIndicator&gt;?&lt;/len:AbsoluteRelativeIndicator&gt;</t>
  </si>
  <si>
    <t xml:space="preserve">                                        &lt;len:DebetCreditIndicator&gt;?&lt;/len:DebetCreditIndicator&gt;</t>
  </si>
  <si>
    <t xml:space="preserve">                                        &lt;len:LimitAgreementAmount&gt;</t>
  </si>
  <si>
    <t xml:space="preserve">                                            &lt;len:Currency&gt;?&lt;/len:Currency&gt;</t>
  </si>
  <si>
    <t xml:space="preserve">                                            &lt;len:Value&gt;?&lt;/len:Value&gt;</t>
  </si>
  <si>
    <t xml:space="preserve">                                        &lt;/len:LimitAgreementAmount&gt;</t>
  </si>
  <si>
    <t xml:space="preserve">                                        &lt;len:ReleaseDate&gt;?&lt;/len:ReleaseDate&gt;</t>
  </si>
  <si>
    <t xml:space="preserve">                                        &lt;len:OneTimeLimitAgreementIndicator&gt;?&lt;/len:OneTimeLimitAgreementIndicator&gt;</t>
  </si>
  <si>
    <t xml:space="preserve">                                        &lt;len:BorderLimit&gt;</t>
  </si>
  <si>
    <t xml:space="preserve">                                        &lt;/len:BorderLimit&gt;</t>
  </si>
  <si>
    <t xml:space="preserve">                                        &lt;len:CreditSaleIndicator&gt;?&lt;/len:CreditSaleIndicator&gt;</t>
  </si>
  <si>
    <t xml:space="preserve">                                        &lt;len:LimitAgreementCreationDate&gt;?&lt;/len:LimitAgreementCreationDate&gt;</t>
  </si>
  <si>
    <t xml:space="preserve">                                        &lt;len:LimitAgreementDueDate&gt;?&lt;/len:LimitAgreementDueDate&gt;</t>
  </si>
  <si>
    <t xml:space="preserve">                                        &lt;len:LimitAgreementProcessingDate&gt;?&lt;/len:LimitAgreementProcessingDate&gt;</t>
  </si>
  <si>
    <t xml:space="preserve">                                        &lt;len:LimitAgreementFrequency&gt;</t>
  </si>
  <si>
    <t xml:space="preserve">                                            &lt;len:TimeCode&gt;?&lt;/len:TimeCode&gt;</t>
  </si>
  <si>
    <t xml:space="preserve">                                            &lt;len:PeriodSize&gt;?&lt;/len:PeriodSize&gt;</t>
  </si>
  <si>
    <t xml:space="preserve">                                        &lt;/len:LimitAgreementFrequency&gt;</t>
  </si>
  <si>
    <t xml:space="preserve">                                    &lt;/len:LimitAgreement&gt;</t>
  </si>
  <si>
    <t xml:space="preserve">                                    &lt;!--Zero or more repetitions:--&gt;</t>
  </si>
  <si>
    <t xml:space="preserve">                                    &lt;len:RepaymentAgreement&gt;</t>
  </si>
  <si>
    <t xml:space="preserve">                                    &lt;/len:RepaymentAgreement&gt;</t>
  </si>
  <si>
    <t xml:space="preserve">                                &lt;/len:LimitAgreements&gt;</t>
  </si>
  <si>
    <t xml:space="preserve">                                &lt;len:LimitLevels&gt;</t>
  </si>
  <si>
    <t xml:space="preserve">                                    &lt;!--1 to 20 repetitions:--&gt;</t>
  </si>
  <si>
    <t xml:space="preserve">                                    &lt;len:LimitLevel&gt;</t>
  </si>
  <si>
    <t xml:space="preserve">                                        &lt;len:LimitLevelStartDate&gt;?&lt;/len:LimitLevelStartDate&gt;</t>
  </si>
  <si>
    <t xml:space="preserve">                                        &lt;len:LimitLevelEndDate&gt;?&lt;/len:LimitLevelEndDate&gt;</t>
  </si>
  <si>
    <t xml:space="preserve">                                        &lt;len:LimitAmount&gt;</t>
  </si>
  <si>
    <t xml:space="preserve">                                        &lt;/len:LimitAmount&gt;</t>
  </si>
  <si>
    <t xml:space="preserve">                                        &lt;len:LimitLevelProcessingDate&gt;?&lt;/len:LimitLevelProcessingDate&gt;</t>
  </si>
  <si>
    <t xml:space="preserve">                                    &lt;/len:LimitLevel&gt;</t>
  </si>
  <si>
    <t xml:space="preserve">                                &lt;/len:LimitLevels&gt;</t>
  </si>
  <si>
    <t xml:space="preserve">                                &lt;len:CurrentBalance&gt;</t>
  </si>
  <si>
    <t xml:space="preserve">                                    &lt;len:Currency&gt;?&lt;/len:Currency&gt;</t>
  </si>
  <si>
    <t xml:space="preserve">                                    &lt;len:Value&gt;?&lt;/len:Value&gt;</t>
  </si>
  <si>
    <t xml:space="preserve">                                &lt;/len:CurrentBalance&gt;</t>
  </si>
  <si>
    <t xml:space="preserve">                                &lt;len:AnnuityStartDate&gt;?&lt;/len:AnnuityStartDate&gt;</t>
  </si>
  <si>
    <t xml:space="preserve">                                &lt;len:TermLoanConditions&gt;</t>
  </si>
  <si>
    <t xml:space="preserve">                                    &lt;len:TermLoanCondition&gt;</t>
  </si>
  <si>
    <t xml:space="preserve">                                        &lt;len:PaymentAgreementType&gt;?&lt;/len:PaymentAgreementType&gt;</t>
  </si>
  <si>
    <t xml:space="preserve">                                        &lt;len:PaymentConvention&gt;?&lt;/len:PaymentConvention&gt;</t>
  </si>
  <si>
    <t xml:space="preserve">                                        &lt;len:PenaltyFreeRepaymentPercentage&gt;?&lt;/len:PenaltyFreeRepaymentPercentage&gt;</t>
  </si>
  <si>
    <t xml:space="preserve">                                        &lt;len:ManualCalculationIndicator&gt;?&lt;/len:ManualCalculationIndicator&gt;</t>
  </si>
  <si>
    <t xml:space="preserve">                                        &lt;len:ConditionPeriods&gt;</t>
  </si>
  <si>
    <t xml:space="preserve">                                            &lt;!--1 or more repetitions:--&gt;</t>
  </si>
  <si>
    <t xml:space="preserve">                                            &lt;len:ConditionPeriod&gt;</t>
  </si>
  <si>
    <t xml:space="preserve">                                                &lt;len:ConditionPeriodStartDate&gt;?&lt;/len:ConditionPeriodStartDate&gt;</t>
  </si>
  <si>
    <t xml:space="preserve">                                                &lt;!--Optional:--&gt;</t>
  </si>
  <si>
    <t xml:space="preserve">                                                &lt;len:ConditionPeriodEndDate&gt;?&lt;/len:ConditionPeriodEndDate&gt;</t>
  </si>
  <si>
    <t xml:space="preserve">                                                &lt;len:OfferDate&gt;?&lt;/len:OfferDate&gt;</t>
  </si>
  <si>
    <t xml:space="preserve">                                                &lt;len:SettlementAgreement&gt;</t>
  </si>
  <si>
    <t xml:space="preserve">                                                    &lt;len:SettlementAgreementStartDate&gt;?&lt;/len:SettlementAgreementStartDate&gt;</t>
  </si>
  <si>
    <t xml:space="preserve">                                                    &lt;!--Optional:--&gt;</t>
  </si>
  <si>
    <t xml:space="preserve">                                                    &lt;len:SettlementAgreementEndDate&gt;?&lt;/len:SettlementAgreementEndDate&gt;</t>
  </si>
  <si>
    <t xml:space="preserve">                                                    &lt;len:OneTimeSettlementIndicator&gt;?&lt;/len:OneTimeSettlementIndicator&gt;</t>
  </si>
  <si>
    <t xml:space="preserve">                                                    &lt;len:OneTimeSettlement&gt;</t>
  </si>
  <si>
    <t xml:space="preserve">                                                        &lt;len:CalculationPeriodStartDate&gt;?&lt;/len:CalculationPeriodStartDate&gt;</t>
  </si>
  <si>
    <t xml:space="preserve">                                                        &lt;len:CalculationPeriodEndDate&gt;?&lt;/len:CalculationPeriodEndDate&gt;</t>
  </si>
  <si>
    <t xml:space="preserve">                                                        &lt;len:CorrectionIndicator&gt;?&lt;/len:CorrectionIndicator&gt;</t>
  </si>
  <si>
    <t xml:space="preserve">                                                    &lt;/len:OneTimeSettlement&gt;</t>
  </si>
  <si>
    <t xml:space="preserve">                                                    &lt;len:SettlementAdvanceArrearIndicator&gt;?&lt;/len:SettlementAdvanceArrearIndicator&gt;</t>
  </si>
  <si>
    <t xml:space="preserve">                                                    &lt;len:SettlementFrequency&gt;</t>
  </si>
  <si>
    <t xml:space="preserve">                                                        &lt;len:TimeCode&gt;?&lt;/len:TimeCode&gt;</t>
  </si>
  <si>
    <t xml:space="preserve">                                                        &lt;len:PeriodSize&gt;?&lt;/len:PeriodSize&gt;</t>
  </si>
  <si>
    <t xml:space="preserve">                                                    &lt;/len:SettlementFrequency&gt;</t>
  </si>
  <si>
    <t xml:space="preserve">                                                    &lt;len:PeriodAmountAnnuity&gt;</t>
  </si>
  <si>
    <t xml:space="preserve">                                                        &lt;len:Currency&gt;?&lt;/len:Currency&gt;</t>
  </si>
  <si>
    <t xml:space="preserve">                                                        &lt;len:Value&gt;?&lt;/len:Value&gt;</t>
  </si>
  <si>
    <t xml:space="preserve">                                                    &lt;/len:PeriodAmountAnnuity&gt;</t>
  </si>
  <si>
    <t xml:space="preserve">                                                    &lt;len:PeriodSizeAnnuity&gt;?&lt;/len:PeriodSizeAnnuity&gt;</t>
  </si>
  <si>
    <t xml:space="preserve">                                                    &lt;len:RecalculationIndicator&gt;?&lt;/len:RecalculationIndicator&gt;</t>
  </si>
  <si>
    <t xml:space="preserve">                                                    &lt;len:SettlementAgreementDueDate&gt;?&lt;/len:SettlementAgreementDueDate&gt;</t>
  </si>
  <si>
    <t xml:space="preserve">                                                &lt;/len:SettlementAgreement&gt;</t>
  </si>
  <si>
    <t xml:space="preserve">                                                &lt;len:RateAgreement&gt;</t>
  </si>
  <si>
    <t xml:space="preserve">                                                    &lt;len:RateAgreementStartDate&gt;?&lt;/len:RateAgreementStartDate&gt;</t>
  </si>
  <si>
    <t xml:space="preserve">                                                    &lt;len:RateAgreementEndDate&gt;?&lt;/len:RateAgreementEndDate&gt;</t>
  </si>
  <si>
    <t xml:space="preserve">                                                    &lt;len:RateAgreementFrequency&gt;</t>
  </si>
  <si>
    <t xml:space="preserve">                                                    &lt;/len:RateAgreementFrequency&gt;</t>
  </si>
  <si>
    <t xml:space="preserve">                                                    &lt;len:RateAgreementType&gt;?&lt;/len:RateAgreementType&gt;</t>
  </si>
  <si>
    <t xml:space="preserve">                                                    &lt;len:MaturityDate&gt;?&lt;/len:MaturityDate&gt;</t>
  </si>
  <si>
    <t xml:space="preserve">                                                    &lt;len:DayCountConvention&gt;?&lt;/len:DayCountConvention&gt;</t>
  </si>
  <si>
    <t xml:space="preserve">                                                    &lt;len:RateAgreementCreationDate&gt;?&lt;/len:RateAgreementCreationDate&gt;</t>
  </si>
  <si>
    <t xml:space="preserve">                                                    &lt;!--You have a CHOICE of the next 3 items at this level--&gt;</t>
  </si>
  <si>
    <t xml:space="preserve">                                                    &lt;len:FixedRate&gt;</t>
  </si>
  <si>
    <t xml:space="preserve">                                                        &lt;len:FixedPercentage&gt;?&lt;/len:FixedPercentage&gt;</t>
  </si>
  <si>
    <t xml:space="preserve">                                                        &lt;!--Optional:--&gt;</t>
  </si>
  <si>
    <t xml:space="preserve">                                                        &lt;len:ConversionPeriod&gt;</t>
  </si>
  <si>
    <t xml:space="preserve">                                                            &lt;len:TimeCode&gt;?&lt;/len:TimeCode&gt;</t>
  </si>
  <si>
    <t xml:space="preserve">                                                            &lt;len:PeriodSize&gt;?&lt;/len:PeriodSize&gt;</t>
  </si>
  <si>
    <t xml:space="preserve">                                                        &lt;/len:ConversionPeriod&gt;</t>
  </si>
  <si>
    <t xml:space="preserve">                                                        &lt;len:InterestFixationPeriod&gt;</t>
  </si>
  <si>
    <t xml:space="preserve">                                                        &lt;/len:InterestFixationPeriod&gt;</t>
  </si>
  <si>
    <t xml:space="preserve">                                                    &lt;/len:FixedRate&gt;</t>
  </si>
  <si>
    <t xml:space="preserve">                                                    &lt;len:VariableRate&gt;</t>
  </si>
  <si>
    <t xml:space="preserve">                                                        &lt;len:PercentageSurchargeReduction&gt;?&lt;/len:PercentageSurchargeReduction&gt;</t>
  </si>
  <si>
    <t xml:space="preserve">                                                        &lt;len:MinimumRate&gt;?&lt;/len:MinimumRate&gt;</t>
  </si>
  <si>
    <t xml:space="preserve">                                                        &lt;len:MaximumRate&gt;?&lt;/len:MaximumRate&gt;</t>
  </si>
  <si>
    <t xml:space="preserve">                                                        &lt;len:FirstFixationDate&gt;?&lt;/len:FirstFixationDate&gt;</t>
  </si>
  <si>
    <t xml:space="preserve">                                                        &lt;len:InterestFixationDateFrequency&gt;</t>
  </si>
  <si>
    <t xml:space="preserve">                                                        &lt;/len:InterestFixationDateFrequency&gt;</t>
  </si>
  <si>
    <t xml:space="preserve">                                                        &lt;len:FixedRateStandardIndicator&gt;?&lt;/len:FixedRateStandardIndicator&gt;</t>
  </si>
  <si>
    <t xml:space="preserve">                                                        &lt;len:StandardRate&gt;</t>
  </si>
  <si>
    <t xml:space="preserve">                                                            &lt;len:StandardRateCode&gt;?&lt;/len:StandardRateCode&gt;</t>
  </si>
  <si>
    <t xml:space="preserve">                                                        &lt;/len:StandardRate&gt;</t>
  </si>
  <si>
    <t xml:space="preserve">                                                    &lt;/len:VariableRate&gt;</t>
  </si>
  <si>
    <t xml:space="preserve">                                                    &lt;len:FixedAmount&gt;</t>
  </si>
  <si>
    <t xml:space="preserve">                                                        &lt;len:RateAmount&gt;</t>
  </si>
  <si>
    <t xml:space="preserve">                                                            &lt;len:Currency&gt;?&lt;/len:Currency&gt;</t>
  </si>
  <si>
    <t xml:space="preserve">                                                            &lt;len:Value&gt;?&lt;/len:Value&gt;</t>
  </si>
  <si>
    <t xml:space="preserve">                                                        &lt;/len:RateAmount&gt;</t>
  </si>
  <si>
    <t xml:space="preserve">                                                    &lt;/len:FixedAmount&gt;</t>
  </si>
  <si>
    <t xml:space="preserve">                                                    &lt;len:EffectiveClientRate&gt;?&lt;/len:EffectiveClientRate&gt;</t>
  </si>
  <si>
    <t xml:space="preserve">                                                &lt;/len:RateAgreement&gt;</t>
  </si>
  <si>
    <t xml:space="preserve">                                            &lt;/len:ConditionPeriod&gt;</t>
  </si>
  <si>
    <t xml:space="preserve">                                        &lt;/len:ConditionPeriods&gt;</t>
  </si>
  <si>
    <t xml:space="preserve">                                    &lt;/len:TermLoanCondition&gt;</t>
  </si>
  <si>
    <t xml:space="preserve">                                &lt;/len:TermLoanConditions&gt;</t>
  </si>
  <si>
    <t xml:space="preserve">                            &lt;/len:TermLoanArrangement&gt;</t>
  </si>
  <si>
    <t xml:space="preserve">                            &lt;len:OverdraftLoanArrangement&gt;</t>
  </si>
  <si>
    <t xml:space="preserve">                            &lt;/len:OverdraftLoanArrangement&gt;</t>
  </si>
  <si>
    <t xml:space="preserve">                        &lt;/ret:LoanArrangement&gt;</t>
  </si>
  <si>
    <t xml:space="preserve">                        &lt;ret:MasterArrangement&gt;</t>
  </si>
  <si>
    <t xml:space="preserve">                            &lt;len:MasterArrangementNumber&gt;?&lt;/len:MasterArrangementNumber&gt;</t>
  </si>
  <si>
    <t xml:space="preserve">                            &lt;len:MasterArrangementStartDate&gt;?&lt;/len:MasterArrangementStartDate&gt;</t>
  </si>
  <si>
    <t xml:space="preserve">                            &lt;len:MasterArrangementName&gt;?&lt;/len:MasterArrangementName&gt;</t>
  </si>
  <si>
    <t xml:space="preserve">                            &lt;len:MasterArrangementType&gt;?&lt;/len:MasterArrangementType&gt;</t>
  </si>
  <si>
    <t xml:space="preserve">                        &lt;/ret:MasterArrangement&gt;</t>
  </si>
  <si>
    <t xml:space="preserve">                        &lt;ret:LoanArrangementAccounts&gt;</t>
  </si>
  <si>
    <t xml:space="preserve">                            &lt;!--1 or more repetitions:--&gt;</t>
  </si>
  <si>
    <t xml:space="preserve">                            &lt;ret:LoanArrangementAccount&gt;</t>
  </si>
  <si>
    <t xml:space="preserve">                                &lt;len:LoanArrangementAccountNumber&gt;?&lt;/len:LoanArrangementAccountNumber&gt;</t>
  </si>
  <si>
    <t xml:space="preserve">                                &lt;len:LoanArrangementAccountRole&gt;?&lt;/len:LoanArrangementAccountRole&gt;</t>
  </si>
  <si>
    <t xml:space="preserve">                                &lt;len:LoanArrangementAccountRoleStartDate&gt;?&lt;/len:LoanArrangementAccountRoleStartDate&gt;</t>
  </si>
  <si>
    <t xml:space="preserve">                                &lt;len:LoanArrangementAccountRoleEndDate&gt;?&lt;/len:LoanArrangementAccountRoleEndDate&gt;</t>
  </si>
  <si>
    <t xml:space="preserve">                            &lt;/ret:LoanArrangementAccount&gt;</t>
  </si>
  <si>
    <t xml:space="preserve">                        &lt;/ret:LoanArrangementAccounts&gt;</t>
  </si>
  <si>
    <t xml:space="preserve">                        &lt;ret:Relations&gt;</t>
  </si>
  <si>
    <t xml:space="preserve">                            &lt;ret:Relation&gt;</t>
  </si>
  <si>
    <t xml:space="preserve">                                &lt;len:RelationRole&gt;?&lt;/len:RelationRole&gt;</t>
  </si>
  <si>
    <t xml:space="preserve">                                &lt;len:RelationIdentification&gt;</t>
  </si>
  <si>
    <t xml:space="preserve">                                    &lt;len:RelationIdentifier&gt;?&lt;/len:RelationIdentifier&gt;</t>
  </si>
  <si>
    <t xml:space="preserve">                                    &lt;len:RelationIdentifierType&gt;?&lt;/len:RelationIdentifierType&gt;</t>
  </si>
  <si>
    <t xml:space="preserve">                                &lt;/len:RelationIdentification&gt;</t>
  </si>
  <si>
    <t xml:space="preserve">                            &lt;/ret:Relation&gt;</t>
  </si>
  <si>
    <t xml:space="preserve">                        &lt;/ret:Relations&gt;</t>
  </si>
  <si>
    <t xml:space="preserve">                    &lt;/kbm:LoanArrangementDetailsReply&gt;</t>
  </si>
  <si>
    <t xml:space="preserve">                &lt;/kbm:loanArrangement&gt;</t>
  </si>
  <si>
    <t xml:space="preserve">            &lt;/kbm:creditFacilityDetails&gt;</t>
  </si>
  <si>
    <t xml:space="preserve">        &lt;/kbm:getLoanArrangementsResponse&gt;</t>
  </si>
  <si>
    <t xml:space="preserve">    &lt;/soapenv:Body&gt;</t>
  </si>
  <si>
    <t>&lt;/soapenv:Envelope&gt;</t>
  </si>
  <si>
    <t>LoanArrangement from KOS</t>
  </si>
  <si>
    <t>FMT4 Mastermodel LoanArrangement</t>
  </si>
  <si>
    <t>creditFacilityDetails</t>
  </si>
  <si>
    <t>MultipleRepaymentAgreementsPresent</t>
  </si>
  <si>
    <t>RepaymentAgreement</t>
  </si>
  <si>
    <t>LimitLevels</t>
  </si>
  <si>
    <t>TermLoanConditions</t>
  </si>
  <si>
    <t>ConditionPeriods</t>
  </si>
  <si>
    <t>LoanArrangementAccounts</t>
  </si>
  <si>
    <t>Relations</t>
  </si>
  <si>
    <t>creditFacility</t>
  </si>
  <si>
    <t xml:space="preserve"> </t>
  </si>
  <si>
    <t>getLoanArrangementsResponse</t>
  </si>
  <si>
    <t>ReplyMessageType</t>
  </si>
  <si>
    <t>ReleasedLimitAmount</t>
  </si>
  <si>
    <t>InitialAmount</t>
  </si>
  <si>
    <t>ActualAmount</t>
  </si>
  <si>
    <t>loanArrangement</t>
  </si>
  <si>
    <t>ReturnCode</t>
  </si>
  <si>
    <t>ErrorMessage</t>
  </si>
  <si>
    <t>LoanArrangementDetailsReply</t>
  </si>
  <si>
    <t>LoanArrangement</t>
  </si>
  <si>
    <t>LoanArrangementIdentifier</t>
  </si>
  <si>
    <t>LoanArrangementNumber</t>
  </si>
  <si>
    <t>LoanArrangementStartDate</t>
  </si>
  <si>
    <t>LoanArrangementEndDate</t>
  </si>
  <si>
    <t>Status</t>
  </si>
  <si>
    <t>LoanArrangementCurrency</t>
  </si>
  <si>
    <t>Currency</t>
  </si>
  <si>
    <t>CreditProduct</t>
  </si>
  <si>
    <t>CompletionMethod</t>
  </si>
  <si>
    <t>CreditProductCode</t>
  </si>
  <si>
    <t>CommercialName</t>
  </si>
  <si>
    <t>CreditFormCode</t>
  </si>
  <si>
    <t>Label</t>
  </si>
  <si>
    <t>LegalOwner</t>
  </si>
  <si>
    <t>CreditFacilityId</t>
  </si>
  <si>
    <t>CommittedIndicator</t>
  </si>
  <si>
    <t>CommittedEndDate</t>
  </si>
  <si>
    <t>LimitEndDate</t>
  </si>
  <si>
    <t>LimitAgreementAmount</t>
  </si>
  <si>
    <t>BorderLimit</t>
  </si>
  <si>
    <t>DisplayRemainingCapitalAmount</t>
  </si>
  <si>
    <t>TermLoanArrangement</t>
  </si>
  <si>
    <t>LimitAgreements</t>
  </si>
  <si>
    <t>LimitAgreement</t>
  </si>
  <si>
    <t>LimitAgreementType</t>
  </si>
  <si>
    <t>LimitAgreementStartDate</t>
  </si>
  <si>
    <t>LimitAgreementEndDate</t>
  </si>
  <si>
    <t>AbsoluteRelativeIndicator</t>
  </si>
  <si>
    <t>DebetCreditIndicator</t>
  </si>
  <si>
    <t>ReleaseDate</t>
  </si>
  <si>
    <t>OneTimeLimitAgreementIndicator</t>
  </si>
  <si>
    <t>CreditSaleIndicator</t>
  </si>
  <si>
    <t>LimitAgreementFrequency</t>
  </si>
  <si>
    <t>LimitAgreementCreationDate</t>
  </si>
  <si>
    <t>LimitAgreementDueDate</t>
  </si>
  <si>
    <t>LimitAgreementProcessingDate</t>
  </si>
  <si>
    <t>TimeCode</t>
  </si>
  <si>
    <t>PeriodSize</t>
  </si>
  <si>
    <t>LimitLevel</t>
  </si>
  <si>
    <t>LimitAmount</t>
  </si>
  <si>
    <t>CurrentBalance</t>
  </si>
  <si>
    <t>LimitLevelStartDate</t>
  </si>
  <si>
    <t>LimitLevelEndDate</t>
  </si>
  <si>
    <t>LimitLevelProcessingDate</t>
  </si>
  <si>
    <t>AnnuityStartDate</t>
  </si>
  <si>
    <t>TermLoanCondition</t>
  </si>
  <si>
    <t>PaymentAgreementType</t>
  </si>
  <si>
    <t>PaymentConvention</t>
  </si>
  <si>
    <t>PenaltyFreeRepaymentPercentage</t>
  </si>
  <si>
    <t>ManualCalculationIndicator</t>
  </si>
  <si>
    <t>ConditionPeriod</t>
  </si>
  <si>
    <t>ConditionPeriodStartDate</t>
  </si>
  <si>
    <t>ConditionPeriodEndDate</t>
  </si>
  <si>
    <t>OfferDate</t>
  </si>
  <si>
    <t>SettlementAgreement</t>
  </si>
  <si>
    <t>SettlementAgreementStartDate</t>
  </si>
  <si>
    <t>SettlementAgreementEndDate</t>
  </si>
  <si>
    <t>OneTimeSettlementIndicator</t>
  </si>
  <si>
    <t>OneTimeSettlement</t>
  </si>
  <si>
    <t>CalculationPeriodStartDate</t>
  </si>
  <si>
    <t>CalculationPeriodEndDate</t>
  </si>
  <si>
    <t>CorrectionIndicator</t>
  </si>
  <si>
    <t>SettlementAdvanceArrearIndicator</t>
  </si>
  <si>
    <t>SettlementFrequency</t>
  </si>
  <si>
    <t>PeriodAmountAnnuity</t>
  </si>
  <si>
    <t>PeriodSizeAnnuity</t>
  </si>
  <si>
    <t>RecalculationIndicator</t>
  </si>
  <si>
    <t>SettlementAgreementDueDate</t>
  </si>
  <si>
    <t>RateAgreement</t>
  </si>
  <si>
    <t>RateAgreementStartDate</t>
  </si>
  <si>
    <t>RateAgreementEndDate</t>
  </si>
  <si>
    <t>RateAgreementFrequency</t>
  </si>
  <si>
    <t>RateAgreementType</t>
  </si>
  <si>
    <t>MaturityDate</t>
  </si>
  <si>
    <t>DayCountConvention</t>
  </si>
  <si>
    <t>RateAgreementCreationDate</t>
  </si>
  <si>
    <t>FixedRate</t>
  </si>
  <si>
    <t>FixedPercentage</t>
  </si>
  <si>
    <t>ConversionPeriod</t>
  </si>
  <si>
    <t>InterestFixationPeriod</t>
  </si>
  <si>
    <t>VariableRate</t>
  </si>
  <si>
    <t>PercentageSurchargeReduction</t>
  </si>
  <si>
    <t>MinimumRate</t>
  </si>
  <si>
    <t>MaximumRate</t>
  </si>
  <si>
    <t>FirstFixationDate</t>
  </si>
  <si>
    <t>InterestFixationDateFrequency</t>
  </si>
  <si>
    <t>FixedRateStandardIndicator</t>
  </si>
  <si>
    <t>StandardRate</t>
  </si>
  <si>
    <t>StandardRateCode</t>
  </si>
  <si>
    <t>FixedAmount</t>
  </si>
  <si>
    <t>RateAmount</t>
  </si>
  <si>
    <t>EffectiveClientRate</t>
  </si>
  <si>
    <t>OverdraftLoanArrangement</t>
  </si>
  <si>
    <t>MasterArrangement</t>
  </si>
  <si>
    <t>MasterArrangementNumber</t>
  </si>
  <si>
    <t>MasterArrangementStartDate</t>
  </si>
  <si>
    <t>MasterArrangementName</t>
  </si>
  <si>
    <t>MasterArrangementType</t>
  </si>
  <si>
    <t>LoanArrangementAccount</t>
  </si>
  <si>
    <t>LoanArrangementAccountNumber</t>
  </si>
  <si>
    <t>LoanArrangementAccountRole</t>
  </si>
  <si>
    <t>LoanArrangementAccountRoleStartDate</t>
  </si>
  <si>
    <t>LoanArrangementAccountRoleEndDate</t>
  </si>
  <si>
    <t>Relation</t>
  </si>
  <si>
    <t>RelationRole</t>
  </si>
  <si>
    <t>RelationIdentification</t>
  </si>
  <si>
    <t>RelationIdentifier</t>
  </si>
  <si>
    <t>RelationIdentifierType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</si>
</sst>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workbookViewId="0">
      <selection activeCell="C31" sqref="C31"/>
    </sheetView>
  </sheetViews>
  <sheetFormatPr defaultRowHeight="15" x14ac:dyDescent="0.25"/>
  <cols>
    <col min="1" max="1" width="12.5703125" customWidth="1"/>
    <col min="2" max="2" width="22.85546875" bestFit="1" customWidth="1"/>
    <col min="3" max="3" width="18.85546875" customWidth="1"/>
    <col min="4" max="4" width="25.28515625" customWidth="1"/>
    <col min="5" max="5" width="27.5703125" style="7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00"/>
  <sheetViews>
    <sheetView tabSelected="1" zoomScale="90" zoomScaleNormal="90"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1" max="1" width="5" style="8" customWidth="1"/>
    <col min="2" max="2" width="58.42578125" customWidth="1"/>
    <col min="7" max="7" width="25" customWidth="1"/>
    <col min="8" max="8" width="44.85546875" customWidth="1"/>
    <col min="9" max="10" width="11.28515625" customWidth="1"/>
    <col min="11" max="11" width="39.5703125" customWidth="1"/>
    <col min="12" max="12" width="107.42578125" customWidth="1"/>
  </cols>
  <sheetData>
    <row r="1" spans="1:12" x14ac:dyDescent="0.25">
      <c r="A1" s="8" t="s">
        <v>259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31</v>
      </c>
      <c r="K1" t="s">
        <v>32</v>
      </c>
      <c r="L1" t="s">
        <v>5</v>
      </c>
    </row>
    <row r="2" spans="1:12" x14ac:dyDescent="0.25">
      <c r="E2">
        <v>1</v>
      </c>
      <c r="F2">
        <v>1</v>
      </c>
      <c r="G2" t="s">
        <v>6</v>
      </c>
      <c r="H2" t="s">
        <v>6</v>
      </c>
      <c r="I2" t="s">
        <v>8</v>
      </c>
      <c r="J2" t="b">
        <v>0</v>
      </c>
      <c r="L2" s="2" t="str">
        <f t="shared" ref="L2:L12" si="0">IF(LEN(G2)&gt;4,"    &lt;Account&gt;&lt;Code&gt;"&amp;G2&amp;"&lt;/Code&gt;&lt;Description&gt;"&amp;SUBSTITUTE(SUBSTITUTE(SUBSTITUTE(SUBSTITUTE(SUBSTITUTE(H2,"&amp;","&amp;amp;"),"""","&amp;quot;"),"'","&amp;apos;"),"&lt;","&amp;lt;"),"&gt;","&amp;gt;")&amp;"&lt;/Description&gt;&lt;Level&gt;"&amp;F2&amp;"&lt;/Level&gt;&lt;DC&gt;&lt;/DC&gt;&lt;DataType&gt;"&amp;I2&amp;"&lt;/DataType&gt;&lt;IsTuple&gt;"&amp;J2&amp;"&lt;/IsTuple&gt;&lt;InTuple&gt;"&amp;K2&amp;"&lt;/InTuple&gt;&lt;/Account&gt;","")</f>
        <v xml:space="preserve">    &lt;Account&gt;&lt;Code&gt;import.date&lt;/Code&gt;&lt;Description&gt;import.date&lt;/Description&gt;&lt;Level&gt;1&lt;/Level&gt;&lt;DC&gt;&lt;/DC&gt;&lt;DataType&gt;date&lt;/DataType&gt;&lt;IsTuple&gt;FALSE&lt;/IsTuple&gt;&lt;InTuple&gt;&lt;/InTuple&gt;&lt;/Account&gt;</v>
      </c>
    </row>
    <row r="3" spans="1:12" hidden="1" x14ac:dyDescent="0.25">
      <c r="E3">
        <f>1+E2</f>
        <v>2</v>
      </c>
      <c r="L3" s="2" t="str">
        <f t="shared" si="0"/>
        <v/>
      </c>
    </row>
    <row r="4" spans="1:12" hidden="1" x14ac:dyDescent="0.25">
      <c r="A4" s="8" t="s">
        <v>37</v>
      </c>
      <c r="E4">
        <f t="shared" ref="E4:E67" si="1">1+E3</f>
        <v>3</v>
      </c>
      <c r="L4" s="2" t="str">
        <f t="shared" si="0"/>
        <v/>
      </c>
    </row>
    <row r="5" spans="1:12" hidden="1" x14ac:dyDescent="0.25">
      <c r="A5" s="8" t="s">
        <v>38</v>
      </c>
      <c r="E5">
        <f t="shared" si="1"/>
        <v>4</v>
      </c>
      <c r="L5" s="2" t="str">
        <f t="shared" si="0"/>
        <v/>
      </c>
    </row>
    <row r="6" spans="1:12" hidden="1" x14ac:dyDescent="0.25">
      <c r="A6" s="8" t="s">
        <v>39</v>
      </c>
      <c r="E6">
        <f t="shared" si="1"/>
        <v>5</v>
      </c>
      <c r="L6" s="2" t="str">
        <f t="shared" si="0"/>
        <v/>
      </c>
    </row>
    <row r="7" spans="1:12" hidden="1" x14ac:dyDescent="0.25">
      <c r="A7" s="8" t="s">
        <v>40</v>
      </c>
      <c r="E7">
        <f t="shared" si="1"/>
        <v>6</v>
      </c>
      <c r="L7" s="2" t="str">
        <f t="shared" si="0"/>
        <v/>
      </c>
    </row>
    <row r="8" spans="1:12" hidden="1" x14ac:dyDescent="0.25">
      <c r="A8" s="8" t="s">
        <v>41</v>
      </c>
      <c r="E8">
        <f t="shared" si="1"/>
        <v>7</v>
      </c>
      <c r="L8" s="2" t="str">
        <f t="shared" si="0"/>
        <v/>
      </c>
    </row>
    <row r="9" spans="1:12" hidden="1" x14ac:dyDescent="0.25">
      <c r="A9" s="8" t="s">
        <v>42</v>
      </c>
      <c r="E9">
        <f t="shared" si="1"/>
        <v>8</v>
      </c>
      <c r="L9" s="2" t="str">
        <f t="shared" si="0"/>
        <v/>
      </c>
    </row>
    <row r="10" spans="1:12" hidden="1" x14ac:dyDescent="0.25">
      <c r="A10" s="8" t="s">
        <v>43</v>
      </c>
      <c r="E10">
        <f t="shared" si="1"/>
        <v>9</v>
      </c>
      <c r="L10" s="2" t="str">
        <f t="shared" si="0"/>
        <v/>
      </c>
    </row>
    <row r="11" spans="1:12" hidden="1" x14ac:dyDescent="0.25">
      <c r="A11" s="8" t="s">
        <v>44</v>
      </c>
      <c r="E11">
        <f t="shared" si="1"/>
        <v>10</v>
      </c>
      <c r="L11" s="2" t="str">
        <f t="shared" si="0"/>
        <v/>
      </c>
    </row>
    <row r="12" spans="1:12" x14ac:dyDescent="0.25">
      <c r="A12" s="8" t="s">
        <v>45</v>
      </c>
      <c r="B12" t="s">
        <v>260</v>
      </c>
      <c r="C12" s="9">
        <f>IF(LEN(B12)&gt;4,(FIND("&lt;",A12)-1)/4,"")</f>
        <v>2</v>
      </c>
      <c r="E12">
        <f t="shared" si="1"/>
        <v>11</v>
      </c>
      <c r="F12" s="10">
        <f>+C12</f>
        <v>2</v>
      </c>
      <c r="G12" t="str">
        <f>+B12</f>
        <v>getLoanArrangementsResponse</v>
      </c>
      <c r="H12" t="str">
        <f>+B12</f>
        <v>getLoanArrangementsResponse</v>
      </c>
      <c r="I12" t="s">
        <v>30</v>
      </c>
      <c r="J12" t="b">
        <v>0</v>
      </c>
      <c r="L12" s="2" t="str">
        <f t="shared" si="0"/>
        <v xml:space="preserve">    &lt;Account&gt;&lt;Code&gt;getLoanArrangementsResponse&lt;/Code&gt;&lt;Description&gt;getLoanArrangementsResponse&lt;/Description&gt;&lt;Level&gt;2&lt;/Level&gt;&lt;DC&gt;&lt;/DC&gt;&lt;DataType&gt;abstract&lt;/DataType&gt;&lt;IsTuple&gt;FALSE&lt;/IsTuple&gt;&lt;InTuple&gt;&lt;/InTuple&gt;&lt;/Account&gt;</v>
      </c>
    </row>
    <row r="13" spans="1:12" x14ac:dyDescent="0.25">
      <c r="A13" s="8" t="s">
        <v>46</v>
      </c>
      <c r="B13" t="s">
        <v>250</v>
      </c>
      <c r="C13" s="9">
        <f t="shared" ref="C13:C76" si="2">IF(LEN(B13)&gt;4,(FIND("&lt;",A13)-1)/4,"")</f>
        <v>3</v>
      </c>
      <c r="E13">
        <f t="shared" si="1"/>
        <v>12</v>
      </c>
      <c r="F13" s="10">
        <f t="shared" ref="F13" si="3">+C13</f>
        <v>3</v>
      </c>
      <c r="G13" t="str">
        <f t="shared" ref="G13" si="4">+B13</f>
        <v>creditFacilityDetails</v>
      </c>
      <c r="H13" t="str">
        <f t="shared" ref="H13" si="5">+B13</f>
        <v>creditFacilityDetails</v>
      </c>
      <c r="I13" t="s">
        <v>30</v>
      </c>
      <c r="J13" s="11" t="b">
        <v>1</v>
      </c>
      <c r="L13" s="2" t="str">
        <f>IF(LEN(G13)&gt;4,"    &lt;Account&gt;&lt;Code&gt;"&amp;G13&amp;"&lt;/Code&gt;&lt;Description&gt;"&amp;SUBSTITUTE(SUBSTITUTE(SUBSTITUTE(SUBSTITUTE(SUBSTITUTE(H13,"&amp;","&amp;amp;"),"""","&amp;quot;"),"'","&amp;apos;"),"&lt;","&amp;lt;"),"&gt;","&amp;gt;")&amp;"&lt;/Description&gt;&lt;Level&gt;"&amp;F13&amp;"&lt;/Level&gt;&lt;DC&gt;&lt;/DC&gt;&lt;DataType&gt;"&amp;I13&amp;"&lt;/DataType&gt;&lt;IsTuple&gt;"&amp;J13&amp;"&lt;/IsTuple&gt;&lt;InTuple&gt;"&amp;K13&amp;"&lt;/InTuple&gt;&lt;/Account&gt;","")</f>
        <v xml:space="preserve">    &lt;Account&gt;&lt;Code&gt;creditFacilityDetails&lt;/Code&gt;&lt;Description&gt;creditFacilityDetails&lt;/Description&gt;&lt;Level&gt;3&lt;/Level&gt;&lt;DC&gt;&lt;/DC&gt;&lt;DataType&gt;abstract&lt;/DataType&gt;&lt;IsTuple&gt;TRUE&lt;/IsTuple&gt;&lt;InTuple&gt;&lt;/InTuple&gt;&lt;/Account&gt;</v>
      </c>
    </row>
    <row r="14" spans="1:12" hidden="1" x14ac:dyDescent="0.25">
      <c r="A14" s="12" t="s">
        <v>47</v>
      </c>
      <c r="B14" s="11"/>
      <c r="C14" s="9" t="str">
        <f t="shared" si="2"/>
        <v/>
      </c>
      <c r="E14">
        <f t="shared" si="1"/>
        <v>13</v>
      </c>
      <c r="F14" s="10" t="str">
        <f t="shared" ref="F14:F77" si="6">+C14</f>
        <v/>
      </c>
      <c r="L14" s="2" t="str">
        <f t="shared" ref="L14:L77" si="7">IF(LEN(G14)&gt;4,"    &lt;Account&gt;&lt;Code&gt;"&amp;G14&amp;"&lt;/Code&gt;&lt;Description&gt;"&amp;SUBSTITUTE(SUBSTITUTE(SUBSTITUTE(SUBSTITUTE(SUBSTITUTE(H14,"&amp;","&amp;amp;"),"""","&amp;quot;"),"'","&amp;apos;"),"&lt;","&amp;lt;"),"&gt;","&amp;gt;")&amp;"&lt;/Description&gt;&lt;Level&gt;"&amp;F14&amp;"&lt;/Level&gt;&lt;DC&gt;&lt;/DC&gt;&lt;DataType&gt;"&amp;I14&amp;"&lt;/DataType&gt;&lt;IsTuple&gt;"&amp;J14&amp;"&lt;/IsTuple&gt;&lt;InTuple&gt;"&amp;K14&amp;"&lt;/InTuple&gt;&lt;/Account&gt;","")</f>
        <v/>
      </c>
    </row>
    <row r="15" spans="1:12" x14ac:dyDescent="0.25">
      <c r="A15" s="8" t="s">
        <v>48</v>
      </c>
      <c r="B15" t="s">
        <v>265</v>
      </c>
      <c r="C15" s="9">
        <f t="shared" si="2"/>
        <v>4</v>
      </c>
      <c r="E15">
        <f t="shared" si="1"/>
        <v>14</v>
      </c>
      <c r="F15" s="10">
        <f t="shared" si="6"/>
        <v>4</v>
      </c>
      <c r="G15" t="str">
        <f t="shared" ref="G15:G76" si="8">+B15</f>
        <v>loanArrangement</v>
      </c>
      <c r="H15" t="str">
        <f t="shared" ref="H15:H76" si="9">+B15</f>
        <v>loanArrangement</v>
      </c>
      <c r="I15" t="s">
        <v>30</v>
      </c>
      <c r="J15" s="11" t="b">
        <v>1</v>
      </c>
      <c r="K15" t="s">
        <v>265</v>
      </c>
      <c r="L15" s="2" t="str">
        <f t="shared" si="7"/>
        <v xml:space="preserve">    &lt;Account&gt;&lt;Code&gt;loanArrangement&lt;/Code&gt;&lt;Description&gt;loanArrangement&lt;/Description&gt;&lt;Level&gt;4&lt;/Level&gt;&lt;DC&gt;&lt;/DC&gt;&lt;DataType&gt;abstract&lt;/DataType&gt;&lt;IsTuple&gt;TRUE&lt;/IsTuple&gt;&lt;InTuple&gt;loanArrangement&lt;/InTuple&gt;&lt;/Account&gt;</v>
      </c>
    </row>
    <row r="16" spans="1:12" x14ac:dyDescent="0.25">
      <c r="A16" s="8" t="s">
        <v>49</v>
      </c>
      <c r="B16" t="s">
        <v>261</v>
      </c>
      <c r="C16" s="9">
        <f t="shared" si="2"/>
        <v>5</v>
      </c>
      <c r="E16">
        <f t="shared" si="1"/>
        <v>15</v>
      </c>
      <c r="F16" s="10">
        <f t="shared" si="6"/>
        <v>5</v>
      </c>
      <c r="G16" t="str">
        <f t="shared" si="8"/>
        <v>ReplyMessageType</v>
      </c>
      <c r="H16" t="str">
        <f t="shared" si="9"/>
        <v>ReplyMessageType</v>
      </c>
      <c r="I16" t="s">
        <v>30</v>
      </c>
      <c r="J16" t="b">
        <v>0</v>
      </c>
      <c r="K16" t="s">
        <v>265</v>
      </c>
      <c r="L16" s="2" t="str">
        <f t="shared" si="7"/>
        <v xml:space="preserve">    &lt;Account&gt;&lt;Code&gt;ReplyMessageType&lt;/Code&gt;&lt;Description&gt;ReplyMessageType&lt;/Description&gt;&lt;Level&gt;5&lt;/Level&gt;&lt;DC&gt;&lt;/DC&gt;&lt;DataType&gt;abstract&lt;/DataType&gt;&lt;IsTuple&gt;FALSE&lt;/IsTuple&gt;&lt;InTuple&gt;loanArrangement&lt;/InTuple&gt;&lt;/Account&gt;</v>
      </c>
    </row>
    <row r="17" spans="1:12" x14ac:dyDescent="0.25">
      <c r="A17" s="8" t="s">
        <v>50</v>
      </c>
      <c r="B17" t="s">
        <v>266</v>
      </c>
      <c r="C17" s="9">
        <f t="shared" si="2"/>
        <v>6</v>
      </c>
      <c r="E17">
        <f t="shared" si="1"/>
        <v>16</v>
      </c>
      <c r="F17" s="10">
        <f t="shared" si="6"/>
        <v>6</v>
      </c>
      <c r="G17" t="str">
        <f t="shared" si="8"/>
        <v>ReturnCode</v>
      </c>
      <c r="H17" t="str">
        <f t="shared" si="9"/>
        <v>ReturnCode</v>
      </c>
      <c r="I17" t="s">
        <v>7</v>
      </c>
      <c r="J17" t="b">
        <v>0</v>
      </c>
      <c r="K17" t="s">
        <v>265</v>
      </c>
      <c r="L17" s="2" t="str">
        <f t="shared" si="7"/>
        <v xml:space="preserve">    &lt;Account&gt;&lt;Code&gt;ReturnCode&lt;/Code&gt;&lt;Description&gt;ReturnCode&lt;/Description&gt;&lt;Level&gt;6&lt;/Level&gt;&lt;DC&gt;&lt;/DC&gt;&lt;DataType&gt;string&lt;/DataType&gt;&lt;IsTuple&gt;FALSE&lt;/IsTuple&gt;&lt;InTuple&gt;loanArrangement&lt;/InTuple&gt;&lt;/Account&gt;</v>
      </c>
    </row>
    <row r="18" spans="1:12" hidden="1" x14ac:dyDescent="0.25">
      <c r="A18" s="8" t="s">
        <v>51</v>
      </c>
      <c r="C18" s="9" t="str">
        <f t="shared" si="2"/>
        <v/>
      </c>
      <c r="E18">
        <f t="shared" si="1"/>
        <v>17</v>
      </c>
      <c r="F18" s="10" t="str">
        <f t="shared" si="6"/>
        <v/>
      </c>
      <c r="L18" s="2" t="str">
        <f t="shared" si="7"/>
        <v/>
      </c>
    </row>
    <row r="19" spans="1:12" x14ac:dyDescent="0.25">
      <c r="A19" s="8" t="s">
        <v>52</v>
      </c>
      <c r="B19" t="s">
        <v>267</v>
      </c>
      <c r="C19" s="9">
        <f t="shared" si="2"/>
        <v>6</v>
      </c>
      <c r="E19">
        <f t="shared" si="1"/>
        <v>18</v>
      </c>
      <c r="F19" s="10">
        <f t="shared" si="6"/>
        <v>6</v>
      </c>
      <c r="G19" t="str">
        <f t="shared" si="8"/>
        <v>ErrorMessage</v>
      </c>
      <c r="H19" t="str">
        <f t="shared" si="9"/>
        <v>ErrorMessage</v>
      </c>
      <c r="I19" t="s">
        <v>7</v>
      </c>
      <c r="J19" t="b">
        <v>0</v>
      </c>
      <c r="K19" t="s">
        <v>265</v>
      </c>
      <c r="L19" s="2" t="str">
        <f t="shared" si="7"/>
        <v xml:space="preserve">    &lt;Account&gt;&lt;Code&gt;ErrorMessage&lt;/Code&gt;&lt;Description&gt;ErrorMessage&lt;/Description&gt;&lt;Level&gt;6&lt;/Level&gt;&lt;DC&gt;&lt;/DC&gt;&lt;DataType&gt;string&lt;/DataType&gt;&lt;IsTuple&gt;FALSE&lt;/IsTuple&gt;&lt;InTuple&gt;loanArrangement&lt;/InTuple&gt;&lt;/Account&gt;</v>
      </c>
    </row>
    <row r="20" spans="1:12" hidden="1" x14ac:dyDescent="0.25">
      <c r="A20" s="8" t="s">
        <v>53</v>
      </c>
      <c r="C20" s="9" t="str">
        <f t="shared" si="2"/>
        <v/>
      </c>
      <c r="E20">
        <f t="shared" si="1"/>
        <v>19</v>
      </c>
      <c r="F20" s="10" t="str">
        <f t="shared" si="6"/>
        <v/>
      </c>
      <c r="L20" s="2" t="str">
        <f t="shared" si="7"/>
        <v/>
      </c>
    </row>
    <row r="21" spans="1:12" hidden="1" x14ac:dyDescent="0.25">
      <c r="A21" s="8" t="s">
        <v>54</v>
      </c>
      <c r="C21" s="9" t="str">
        <f t="shared" si="2"/>
        <v/>
      </c>
      <c r="E21">
        <f t="shared" si="1"/>
        <v>20</v>
      </c>
      <c r="F21" s="10" t="str">
        <f t="shared" si="6"/>
        <v/>
      </c>
      <c r="L21" s="2" t="str">
        <f t="shared" si="7"/>
        <v/>
      </c>
    </row>
    <row r="22" spans="1:12" x14ac:dyDescent="0.25">
      <c r="A22" s="8" t="s">
        <v>55</v>
      </c>
      <c r="B22" t="s">
        <v>268</v>
      </c>
      <c r="C22" s="9">
        <f t="shared" si="2"/>
        <v>5</v>
      </c>
      <c r="E22">
        <f t="shared" si="1"/>
        <v>21</v>
      </c>
      <c r="F22" s="10">
        <f t="shared" si="6"/>
        <v>5</v>
      </c>
      <c r="G22" t="str">
        <f t="shared" si="8"/>
        <v>LoanArrangementDetailsReply</v>
      </c>
      <c r="H22" t="str">
        <f t="shared" si="9"/>
        <v>LoanArrangementDetailsReply</v>
      </c>
      <c r="I22" t="s">
        <v>30</v>
      </c>
      <c r="J22" s="11" t="b">
        <v>1</v>
      </c>
      <c r="K22" t="s">
        <v>265</v>
      </c>
      <c r="L22" s="2" t="str">
        <f t="shared" si="7"/>
        <v xml:space="preserve">    &lt;Account&gt;&lt;Code&gt;LoanArrangementDetailsReply&lt;/Code&gt;&lt;Description&gt;LoanArrangementDetailsReply&lt;/Description&gt;&lt;Level&gt;5&lt;/Level&gt;&lt;DC&gt;&lt;/DC&gt;&lt;DataType&gt;abstract&lt;/DataType&gt;&lt;IsTuple&gt;TRUE&lt;/IsTuple&gt;&lt;InTuple&gt;loanArrangement&lt;/InTuple&gt;&lt;/Account&gt;</v>
      </c>
    </row>
    <row r="23" spans="1:12" x14ac:dyDescent="0.25">
      <c r="A23" s="8" t="s">
        <v>56</v>
      </c>
      <c r="B23" t="s">
        <v>269</v>
      </c>
      <c r="C23" s="9">
        <f t="shared" si="2"/>
        <v>6</v>
      </c>
      <c r="E23">
        <f t="shared" si="1"/>
        <v>22</v>
      </c>
      <c r="F23" s="10">
        <f t="shared" si="6"/>
        <v>6</v>
      </c>
      <c r="G23" t="str">
        <f t="shared" si="8"/>
        <v>LoanArrangement</v>
      </c>
      <c r="H23" t="str">
        <f t="shared" si="9"/>
        <v>LoanArrangement</v>
      </c>
      <c r="I23" t="s">
        <v>30</v>
      </c>
      <c r="J23" s="11" t="b">
        <v>1</v>
      </c>
      <c r="K23" t="s">
        <v>268</v>
      </c>
      <c r="L23" s="2" t="str">
        <f t="shared" si="7"/>
        <v xml:space="preserve">    &lt;Account&gt;&lt;Code&gt;LoanArrangement&lt;/Code&gt;&lt;Description&gt;LoanArrangement&lt;/Description&gt;&lt;Level&gt;6&lt;/Level&gt;&lt;DC&gt;&lt;/DC&gt;&lt;DataType&gt;abstract&lt;/DataType&gt;&lt;IsTuple&gt;TRUE&lt;/IsTuple&gt;&lt;InTuple&gt;LoanArrangementDetailsReply&lt;/InTuple&gt;&lt;/Account&gt;</v>
      </c>
    </row>
    <row r="24" spans="1:12" x14ac:dyDescent="0.25">
      <c r="A24" s="8" t="s">
        <v>57</v>
      </c>
      <c r="B24" t="s">
        <v>270</v>
      </c>
      <c r="C24" s="9">
        <f t="shared" si="2"/>
        <v>7</v>
      </c>
      <c r="E24">
        <f t="shared" si="1"/>
        <v>23</v>
      </c>
      <c r="F24" s="10">
        <f t="shared" si="6"/>
        <v>7</v>
      </c>
      <c r="G24" t="str">
        <f t="shared" si="8"/>
        <v>LoanArrangementIdentifier</v>
      </c>
      <c r="H24" t="str">
        <f t="shared" si="9"/>
        <v>LoanArrangementIdentifier</v>
      </c>
      <c r="I24" t="s">
        <v>7</v>
      </c>
      <c r="J24" t="b">
        <v>0</v>
      </c>
      <c r="K24" t="s">
        <v>269</v>
      </c>
      <c r="L24" s="2" t="str">
        <f t="shared" si="7"/>
        <v xml:space="preserve">    &lt;Account&gt;&lt;Code&gt;LoanArrangementIdentifier&lt;/Code&gt;&lt;Description&gt;LoanArrangementIdentifier&lt;/Description&gt;&lt;Level&gt;7&lt;/Level&gt;&lt;DC&gt;&lt;/DC&gt;&lt;DataType&gt;string&lt;/DataType&gt;&lt;IsTuple&gt;FALSE&lt;/IsTuple&gt;&lt;InTuple&gt;LoanArrangement&lt;/InTuple&gt;&lt;/Account&gt;</v>
      </c>
    </row>
    <row r="25" spans="1:12" x14ac:dyDescent="0.25">
      <c r="A25" s="8" t="s">
        <v>58</v>
      </c>
      <c r="B25" t="s">
        <v>271</v>
      </c>
      <c r="C25" s="9">
        <f t="shared" si="2"/>
        <v>7</v>
      </c>
      <c r="E25">
        <f t="shared" si="1"/>
        <v>24</v>
      </c>
      <c r="F25" s="10">
        <f t="shared" si="6"/>
        <v>7</v>
      </c>
      <c r="G25" t="str">
        <f t="shared" si="8"/>
        <v>LoanArrangementNumber</v>
      </c>
      <c r="H25" t="str">
        <f t="shared" si="9"/>
        <v>LoanArrangementNumber</v>
      </c>
      <c r="I25" t="s">
        <v>7</v>
      </c>
      <c r="J25" t="b">
        <v>0</v>
      </c>
      <c r="K25" t="s">
        <v>269</v>
      </c>
      <c r="L25" s="2" t="str">
        <f t="shared" si="7"/>
        <v xml:space="preserve">    &lt;Account&gt;&lt;Code&gt;LoanArrangementNumber&lt;/Code&gt;&lt;Description&gt;LoanArrangementNumber&lt;/Description&gt;&lt;Level&gt;7&lt;/Level&gt;&lt;DC&gt;&lt;/DC&gt;&lt;DataType&gt;string&lt;/DataType&gt;&lt;IsTuple&gt;FALSE&lt;/IsTuple&gt;&lt;InTuple&gt;LoanArrangement&lt;/InTuple&gt;&lt;/Account&gt;</v>
      </c>
    </row>
    <row r="26" spans="1:12" x14ac:dyDescent="0.25">
      <c r="A26" s="8" t="s">
        <v>59</v>
      </c>
      <c r="B26" t="s">
        <v>272</v>
      </c>
      <c r="C26" s="9">
        <f t="shared" si="2"/>
        <v>7</v>
      </c>
      <c r="E26">
        <f t="shared" si="1"/>
        <v>25</v>
      </c>
      <c r="F26" s="10">
        <f t="shared" si="6"/>
        <v>7</v>
      </c>
      <c r="G26" t="str">
        <f t="shared" si="8"/>
        <v>LoanArrangementStartDate</v>
      </c>
      <c r="H26" t="str">
        <f t="shared" si="9"/>
        <v>LoanArrangementStartDate</v>
      </c>
      <c r="I26" t="s">
        <v>8</v>
      </c>
      <c r="J26" t="b">
        <v>0</v>
      </c>
      <c r="K26" t="s">
        <v>269</v>
      </c>
      <c r="L26" s="2" t="str">
        <f t="shared" si="7"/>
        <v xml:space="preserve">    &lt;Account&gt;&lt;Code&gt;LoanArrangementStartDate&lt;/Code&gt;&lt;Description&gt;LoanArrangementStartDate&lt;/Description&gt;&lt;Level&gt;7&lt;/Level&gt;&lt;DC&gt;&lt;/DC&gt;&lt;DataType&gt;date&lt;/DataType&gt;&lt;IsTuple&gt;FALSE&lt;/IsTuple&gt;&lt;InTuple&gt;LoanArrangement&lt;/InTuple&gt;&lt;/Account&gt;</v>
      </c>
    </row>
    <row r="27" spans="1:12" hidden="1" x14ac:dyDescent="0.25">
      <c r="A27" s="8" t="s">
        <v>60</v>
      </c>
      <c r="C27" s="9" t="str">
        <f t="shared" si="2"/>
        <v/>
      </c>
      <c r="E27">
        <f t="shared" si="1"/>
        <v>26</v>
      </c>
      <c r="F27" s="10" t="str">
        <f t="shared" si="6"/>
        <v/>
      </c>
      <c r="L27" s="2" t="str">
        <f t="shared" si="7"/>
        <v/>
      </c>
    </row>
    <row r="28" spans="1:12" x14ac:dyDescent="0.25">
      <c r="A28" s="8" t="s">
        <v>61</v>
      </c>
      <c r="B28" t="s">
        <v>273</v>
      </c>
      <c r="C28" s="9">
        <f t="shared" si="2"/>
        <v>7</v>
      </c>
      <c r="E28">
        <f t="shared" si="1"/>
        <v>27</v>
      </c>
      <c r="F28" s="10">
        <f t="shared" si="6"/>
        <v>7</v>
      </c>
      <c r="G28" t="str">
        <f t="shared" si="8"/>
        <v>LoanArrangementEndDate</v>
      </c>
      <c r="H28" t="str">
        <f t="shared" si="9"/>
        <v>LoanArrangementEndDate</v>
      </c>
      <c r="I28" t="s">
        <v>8</v>
      </c>
      <c r="J28" t="b">
        <v>0</v>
      </c>
      <c r="K28" t="s">
        <v>269</v>
      </c>
      <c r="L28" s="2" t="str">
        <f t="shared" si="7"/>
        <v xml:space="preserve">    &lt;Account&gt;&lt;Code&gt;LoanArrangementEndDate&lt;/Code&gt;&lt;Description&gt;LoanArrangementEndDate&lt;/Description&gt;&lt;Level&gt;7&lt;/Level&gt;&lt;DC&gt;&lt;/DC&gt;&lt;DataType&gt;date&lt;/DataType&gt;&lt;IsTuple&gt;FALSE&lt;/IsTuple&gt;&lt;InTuple&gt;LoanArrangement&lt;/InTuple&gt;&lt;/Account&gt;</v>
      </c>
    </row>
    <row r="29" spans="1:12" x14ac:dyDescent="0.25">
      <c r="A29" s="8" t="s">
        <v>62</v>
      </c>
      <c r="B29" t="s">
        <v>274</v>
      </c>
      <c r="C29" s="9">
        <f t="shared" si="2"/>
        <v>7</v>
      </c>
      <c r="E29">
        <f t="shared" si="1"/>
        <v>28</v>
      </c>
      <c r="F29" s="10">
        <f t="shared" si="6"/>
        <v>7</v>
      </c>
      <c r="G29" t="str">
        <f t="shared" si="8"/>
        <v>Status</v>
      </c>
      <c r="H29" t="str">
        <f t="shared" si="9"/>
        <v>Status</v>
      </c>
      <c r="I29" t="s">
        <v>7</v>
      </c>
      <c r="J29" t="b">
        <v>0</v>
      </c>
      <c r="K29" t="s">
        <v>269</v>
      </c>
      <c r="L29" s="2" t="str">
        <f t="shared" si="7"/>
        <v xml:space="preserve">    &lt;Account&gt;&lt;Code&gt;Status&lt;/Code&gt;&lt;Description&gt;Status&lt;/Description&gt;&lt;Level&gt;7&lt;/Level&gt;&lt;DC&gt;&lt;/DC&gt;&lt;DataType&gt;string&lt;/DataType&gt;&lt;IsTuple&gt;FALSE&lt;/IsTuple&gt;&lt;InTuple&gt;LoanArrangement&lt;/InTuple&gt;&lt;/Account&gt;</v>
      </c>
    </row>
    <row r="30" spans="1:12" x14ac:dyDescent="0.25">
      <c r="A30" s="8" t="s">
        <v>63</v>
      </c>
      <c r="B30" t="s">
        <v>275</v>
      </c>
      <c r="C30" s="9">
        <f t="shared" si="2"/>
        <v>7</v>
      </c>
      <c r="E30">
        <f t="shared" si="1"/>
        <v>29</v>
      </c>
      <c r="F30" s="10">
        <f t="shared" si="6"/>
        <v>7</v>
      </c>
      <c r="G30" t="str">
        <f t="shared" si="8"/>
        <v>LoanArrangementCurrency</v>
      </c>
      <c r="H30" t="str">
        <f t="shared" si="9"/>
        <v>LoanArrangementCurrency</v>
      </c>
      <c r="I30" t="s">
        <v>7</v>
      </c>
      <c r="J30" t="b">
        <v>0</v>
      </c>
      <c r="K30" t="s">
        <v>269</v>
      </c>
      <c r="L30" s="2" t="str">
        <f t="shared" si="7"/>
        <v xml:space="preserve">    &lt;Account&gt;&lt;Code&gt;LoanArrangementCurrency&lt;/Code&gt;&lt;Description&gt;LoanArrangementCurrency&lt;/Description&gt;&lt;Level&gt;7&lt;/Level&gt;&lt;DC&gt;&lt;/DC&gt;&lt;DataType&gt;string&lt;/DataType&gt;&lt;IsTuple&gt;FALSE&lt;/IsTuple&gt;&lt;InTuple&gt;LoanArrangement&lt;/InTuple&gt;&lt;/Account&gt;</v>
      </c>
    </row>
    <row r="31" spans="1:12" hidden="1" x14ac:dyDescent="0.25">
      <c r="A31" s="8" t="s">
        <v>60</v>
      </c>
      <c r="C31" s="9" t="str">
        <f t="shared" si="2"/>
        <v/>
      </c>
      <c r="E31">
        <f t="shared" si="1"/>
        <v>30</v>
      </c>
      <c r="F31" s="10" t="str">
        <f t="shared" si="6"/>
        <v/>
      </c>
      <c r="L31" s="2" t="str">
        <f t="shared" si="7"/>
        <v/>
      </c>
    </row>
    <row r="32" spans="1:12" x14ac:dyDescent="0.25">
      <c r="A32" s="8" t="s">
        <v>64</v>
      </c>
      <c r="B32" t="s">
        <v>262</v>
      </c>
      <c r="C32" s="9">
        <f t="shared" si="2"/>
        <v>7</v>
      </c>
      <c r="E32">
        <f t="shared" si="1"/>
        <v>31</v>
      </c>
      <c r="F32" s="10">
        <f t="shared" si="6"/>
        <v>7</v>
      </c>
      <c r="G32" t="str">
        <f t="shared" si="8"/>
        <v>ReleasedLimitAmount</v>
      </c>
      <c r="H32" t="str">
        <f t="shared" si="9"/>
        <v>ReleasedLimitAmount</v>
      </c>
      <c r="I32" t="s">
        <v>30</v>
      </c>
      <c r="J32" s="11" t="b">
        <v>1</v>
      </c>
      <c r="K32" t="s">
        <v>269</v>
      </c>
      <c r="L32" s="2" t="str">
        <f t="shared" si="7"/>
        <v xml:space="preserve">    &lt;Account&gt;&lt;Code&gt;ReleasedLimitAmount&lt;/Code&gt;&lt;Description&gt;ReleasedLimitAmount&lt;/Description&gt;&lt;Level&gt;7&lt;/Level&gt;&lt;DC&gt;&lt;/DC&gt;&lt;DataType&gt;abstract&lt;/DataType&gt;&lt;IsTuple&gt;TRUE&lt;/IsTuple&gt;&lt;InTuple&gt;LoanArrangement&lt;/InTuple&gt;&lt;/Account&gt;</v>
      </c>
    </row>
    <row r="33" spans="1:12" x14ac:dyDescent="0.25">
      <c r="A33" s="8" t="s">
        <v>65</v>
      </c>
      <c r="B33" t="s">
        <v>276</v>
      </c>
      <c r="C33" s="9">
        <f t="shared" si="2"/>
        <v>8</v>
      </c>
      <c r="E33">
        <f t="shared" si="1"/>
        <v>32</v>
      </c>
      <c r="F33" s="10">
        <f t="shared" si="6"/>
        <v>8</v>
      </c>
      <c r="G33" t="str">
        <f t="shared" si="8"/>
        <v>Currency</v>
      </c>
      <c r="H33" t="str">
        <f t="shared" si="9"/>
        <v>Currency</v>
      </c>
      <c r="I33" t="s">
        <v>7</v>
      </c>
      <c r="J33" t="b">
        <v>0</v>
      </c>
      <c r="K33" t="s">
        <v>262</v>
      </c>
      <c r="L33" s="2" t="str">
        <f t="shared" si="7"/>
        <v xml:space="preserve">    &lt;Account&gt;&lt;Code&gt;Currency&lt;/Code&gt;&lt;Description&gt;Currency&lt;/Description&gt;&lt;Level&gt;8&lt;/Level&gt;&lt;DC&gt;&lt;/DC&gt;&lt;DataType&gt;string&lt;/DataType&gt;&lt;IsTuple&gt;FALSE&lt;/IsTuple&gt;&lt;InTuple&gt;ReleasedLimitAmount&lt;/InTuple&gt;&lt;/Account&gt;</v>
      </c>
    </row>
    <row r="34" spans="1:12" x14ac:dyDescent="0.25">
      <c r="A34" s="8" t="s">
        <v>66</v>
      </c>
      <c r="B34" t="s">
        <v>11</v>
      </c>
      <c r="C34" s="9">
        <f t="shared" si="2"/>
        <v>8</v>
      </c>
      <c r="E34">
        <f t="shared" si="1"/>
        <v>33</v>
      </c>
      <c r="F34" s="10">
        <f t="shared" si="6"/>
        <v>8</v>
      </c>
      <c r="G34" t="str">
        <f t="shared" si="8"/>
        <v>Value</v>
      </c>
      <c r="H34" t="str">
        <f t="shared" si="9"/>
        <v>Value</v>
      </c>
      <c r="I34" t="s">
        <v>33</v>
      </c>
      <c r="J34" t="b">
        <v>0</v>
      </c>
      <c r="K34" t="s">
        <v>262</v>
      </c>
      <c r="L34" s="2" t="str">
        <f t="shared" si="7"/>
        <v xml:space="preserve">    &lt;Account&gt;&lt;Code&gt;Value&lt;/Code&gt;&lt;Description&gt;Value&lt;/Description&gt;&lt;Level&gt;8&lt;/Level&gt;&lt;DC&gt;&lt;/DC&gt;&lt;DataType&gt;Monetary&lt;/DataType&gt;&lt;IsTuple&gt;FALSE&lt;/IsTuple&gt;&lt;InTuple&gt;ReleasedLimitAmount&lt;/InTuple&gt;&lt;/Account&gt;</v>
      </c>
    </row>
    <row r="35" spans="1:12" hidden="1" x14ac:dyDescent="0.25">
      <c r="A35" s="8" t="s">
        <v>67</v>
      </c>
      <c r="C35" s="9" t="str">
        <f t="shared" si="2"/>
        <v/>
      </c>
      <c r="E35">
        <f t="shared" si="1"/>
        <v>34</v>
      </c>
      <c r="F35" s="10" t="str">
        <f t="shared" si="6"/>
        <v/>
      </c>
      <c r="L35" s="2" t="str">
        <f t="shared" si="7"/>
        <v/>
      </c>
    </row>
    <row r="36" spans="1:12" hidden="1" x14ac:dyDescent="0.25">
      <c r="A36" s="8" t="s">
        <v>60</v>
      </c>
      <c r="C36" s="9" t="str">
        <f t="shared" si="2"/>
        <v/>
      </c>
      <c r="E36">
        <f t="shared" si="1"/>
        <v>35</v>
      </c>
      <c r="F36" s="10" t="str">
        <f t="shared" si="6"/>
        <v/>
      </c>
      <c r="L36" s="2" t="str">
        <f t="shared" si="7"/>
        <v/>
      </c>
    </row>
    <row r="37" spans="1:12" x14ac:dyDescent="0.25">
      <c r="A37" s="8" t="s">
        <v>68</v>
      </c>
      <c r="B37" t="s">
        <v>263</v>
      </c>
      <c r="C37" s="9">
        <f t="shared" si="2"/>
        <v>7</v>
      </c>
      <c r="E37">
        <f t="shared" si="1"/>
        <v>36</v>
      </c>
      <c r="F37" s="10">
        <f t="shared" si="6"/>
        <v>7</v>
      </c>
      <c r="G37" t="str">
        <f t="shared" si="8"/>
        <v>InitialAmount</v>
      </c>
      <c r="H37" t="str">
        <f t="shared" si="9"/>
        <v>InitialAmount</v>
      </c>
      <c r="I37" t="s">
        <v>30</v>
      </c>
      <c r="J37" s="11" t="b">
        <v>1</v>
      </c>
      <c r="K37" t="s">
        <v>269</v>
      </c>
      <c r="L37" s="2" t="str">
        <f t="shared" si="7"/>
        <v xml:space="preserve">    &lt;Account&gt;&lt;Code&gt;InitialAmount&lt;/Code&gt;&lt;Description&gt;InitialAmount&lt;/Description&gt;&lt;Level&gt;7&lt;/Level&gt;&lt;DC&gt;&lt;/DC&gt;&lt;DataType&gt;abstract&lt;/DataType&gt;&lt;IsTuple&gt;TRUE&lt;/IsTuple&gt;&lt;InTuple&gt;LoanArrangement&lt;/InTuple&gt;&lt;/Account&gt;</v>
      </c>
    </row>
    <row r="38" spans="1:12" x14ac:dyDescent="0.25">
      <c r="A38" s="8" t="s">
        <v>65</v>
      </c>
      <c r="B38" t="s">
        <v>276</v>
      </c>
      <c r="C38" s="9">
        <f t="shared" si="2"/>
        <v>8</v>
      </c>
      <c r="E38">
        <f t="shared" si="1"/>
        <v>37</v>
      </c>
      <c r="F38" s="10">
        <f t="shared" si="6"/>
        <v>8</v>
      </c>
      <c r="G38" t="str">
        <f t="shared" si="8"/>
        <v>Currency</v>
      </c>
      <c r="H38" t="str">
        <f t="shared" si="9"/>
        <v>Currency</v>
      </c>
      <c r="I38" t="s">
        <v>7</v>
      </c>
      <c r="J38" t="b">
        <v>0</v>
      </c>
      <c r="K38" t="s">
        <v>263</v>
      </c>
      <c r="L38" s="2" t="str">
        <f t="shared" si="7"/>
        <v xml:space="preserve">    &lt;Account&gt;&lt;Code&gt;Currency&lt;/Code&gt;&lt;Description&gt;Currency&lt;/Description&gt;&lt;Level&gt;8&lt;/Level&gt;&lt;DC&gt;&lt;/DC&gt;&lt;DataType&gt;string&lt;/DataType&gt;&lt;IsTuple&gt;FALSE&lt;/IsTuple&gt;&lt;InTuple&gt;InitialAmount&lt;/InTuple&gt;&lt;/Account&gt;</v>
      </c>
    </row>
    <row r="39" spans="1:12" x14ac:dyDescent="0.25">
      <c r="A39" s="8" t="s">
        <v>66</v>
      </c>
      <c r="B39" t="s">
        <v>11</v>
      </c>
      <c r="C39" s="9">
        <f t="shared" si="2"/>
        <v>8</v>
      </c>
      <c r="E39">
        <f t="shared" si="1"/>
        <v>38</v>
      </c>
      <c r="F39" s="10">
        <f t="shared" si="6"/>
        <v>8</v>
      </c>
      <c r="G39" t="str">
        <f t="shared" si="8"/>
        <v>Value</v>
      </c>
      <c r="H39" t="str">
        <f t="shared" si="9"/>
        <v>Value</v>
      </c>
      <c r="I39" t="s">
        <v>33</v>
      </c>
      <c r="J39" t="b">
        <v>0</v>
      </c>
      <c r="K39" t="s">
        <v>263</v>
      </c>
      <c r="L39" s="2" t="str">
        <f t="shared" si="7"/>
        <v xml:space="preserve">    &lt;Account&gt;&lt;Code&gt;Value&lt;/Code&gt;&lt;Description&gt;Value&lt;/Description&gt;&lt;Level&gt;8&lt;/Level&gt;&lt;DC&gt;&lt;/DC&gt;&lt;DataType&gt;Monetary&lt;/DataType&gt;&lt;IsTuple&gt;FALSE&lt;/IsTuple&gt;&lt;InTuple&gt;InitialAmount&lt;/InTuple&gt;&lt;/Account&gt;</v>
      </c>
    </row>
    <row r="40" spans="1:12" hidden="1" x14ac:dyDescent="0.25">
      <c r="A40" s="8" t="s">
        <v>69</v>
      </c>
      <c r="C40" s="9" t="str">
        <f t="shared" si="2"/>
        <v/>
      </c>
      <c r="E40">
        <f t="shared" si="1"/>
        <v>39</v>
      </c>
      <c r="F40" s="10" t="str">
        <f t="shared" si="6"/>
        <v/>
      </c>
      <c r="L40" s="2" t="str">
        <f t="shared" si="7"/>
        <v/>
      </c>
    </row>
    <row r="41" spans="1:12" hidden="1" x14ac:dyDescent="0.25">
      <c r="A41" s="8" t="s">
        <v>60</v>
      </c>
      <c r="C41" s="9" t="str">
        <f t="shared" si="2"/>
        <v/>
      </c>
      <c r="E41">
        <f t="shared" si="1"/>
        <v>40</v>
      </c>
      <c r="F41" s="10" t="str">
        <f t="shared" si="6"/>
        <v/>
      </c>
      <c r="L41" s="2" t="str">
        <f t="shared" si="7"/>
        <v/>
      </c>
    </row>
    <row r="42" spans="1:12" x14ac:dyDescent="0.25">
      <c r="A42" s="8" t="s">
        <v>70</v>
      </c>
      <c r="B42" t="s">
        <v>264</v>
      </c>
      <c r="C42" s="9">
        <f t="shared" si="2"/>
        <v>7</v>
      </c>
      <c r="E42">
        <f t="shared" si="1"/>
        <v>41</v>
      </c>
      <c r="F42" s="10">
        <f t="shared" si="6"/>
        <v>7</v>
      </c>
      <c r="G42" t="str">
        <f t="shared" si="8"/>
        <v>ActualAmount</v>
      </c>
      <c r="H42" t="str">
        <f t="shared" si="9"/>
        <v>ActualAmount</v>
      </c>
      <c r="I42" t="s">
        <v>30</v>
      </c>
      <c r="J42" s="11" t="b">
        <v>1</v>
      </c>
      <c r="K42" t="s">
        <v>269</v>
      </c>
      <c r="L42" s="2" t="str">
        <f t="shared" si="7"/>
        <v xml:space="preserve">    &lt;Account&gt;&lt;Code&gt;ActualAmount&lt;/Code&gt;&lt;Description&gt;ActualAmount&lt;/Description&gt;&lt;Level&gt;7&lt;/Level&gt;&lt;DC&gt;&lt;/DC&gt;&lt;DataType&gt;abstract&lt;/DataType&gt;&lt;IsTuple&gt;TRUE&lt;/IsTuple&gt;&lt;InTuple&gt;LoanArrangement&lt;/InTuple&gt;&lt;/Account&gt;</v>
      </c>
    </row>
    <row r="43" spans="1:12" x14ac:dyDescent="0.25">
      <c r="A43" s="8" t="s">
        <v>65</v>
      </c>
      <c r="B43" t="s">
        <v>276</v>
      </c>
      <c r="C43" s="9">
        <f t="shared" si="2"/>
        <v>8</v>
      </c>
      <c r="E43">
        <f t="shared" si="1"/>
        <v>42</v>
      </c>
      <c r="F43" s="10">
        <f t="shared" si="6"/>
        <v>8</v>
      </c>
      <c r="G43" t="str">
        <f t="shared" si="8"/>
        <v>Currency</v>
      </c>
      <c r="H43" t="str">
        <f t="shared" si="9"/>
        <v>Currency</v>
      </c>
      <c r="I43" t="s">
        <v>7</v>
      </c>
      <c r="J43" t="b">
        <v>0</v>
      </c>
      <c r="K43" t="s">
        <v>264</v>
      </c>
      <c r="L43" s="2" t="str">
        <f t="shared" si="7"/>
        <v xml:space="preserve">    &lt;Account&gt;&lt;Code&gt;Currency&lt;/Code&gt;&lt;Description&gt;Currency&lt;/Description&gt;&lt;Level&gt;8&lt;/Level&gt;&lt;DC&gt;&lt;/DC&gt;&lt;DataType&gt;string&lt;/DataType&gt;&lt;IsTuple&gt;FALSE&lt;/IsTuple&gt;&lt;InTuple&gt;ActualAmount&lt;/InTuple&gt;&lt;/Account&gt;</v>
      </c>
    </row>
    <row r="44" spans="1:12" x14ac:dyDescent="0.25">
      <c r="A44" s="8" t="s">
        <v>66</v>
      </c>
      <c r="B44" t="s">
        <v>11</v>
      </c>
      <c r="C44" s="9">
        <f t="shared" si="2"/>
        <v>8</v>
      </c>
      <c r="E44">
        <f t="shared" si="1"/>
        <v>43</v>
      </c>
      <c r="F44" s="10">
        <f t="shared" si="6"/>
        <v>8</v>
      </c>
      <c r="G44" t="str">
        <f t="shared" si="8"/>
        <v>Value</v>
      </c>
      <c r="H44" t="str">
        <f t="shared" si="9"/>
        <v>Value</v>
      </c>
      <c r="I44" t="s">
        <v>33</v>
      </c>
      <c r="J44" t="b">
        <v>0</v>
      </c>
      <c r="K44" t="s">
        <v>264</v>
      </c>
      <c r="L44" s="2" t="str">
        <f t="shared" si="7"/>
        <v xml:space="preserve">    &lt;Account&gt;&lt;Code&gt;Value&lt;/Code&gt;&lt;Description&gt;Value&lt;/Description&gt;&lt;Level&gt;8&lt;/Level&gt;&lt;DC&gt;&lt;/DC&gt;&lt;DataType&gt;Monetary&lt;/DataType&gt;&lt;IsTuple&gt;FALSE&lt;/IsTuple&gt;&lt;InTuple&gt;ActualAmount&lt;/InTuple&gt;&lt;/Account&gt;</v>
      </c>
    </row>
    <row r="45" spans="1:12" hidden="1" x14ac:dyDescent="0.25">
      <c r="A45" s="8" t="s">
        <v>71</v>
      </c>
      <c r="C45" s="9" t="str">
        <f t="shared" si="2"/>
        <v/>
      </c>
      <c r="E45">
        <f t="shared" si="1"/>
        <v>44</v>
      </c>
      <c r="F45" s="10" t="str">
        <f t="shared" si="6"/>
        <v/>
      </c>
      <c r="L45" s="2" t="str">
        <f t="shared" si="7"/>
        <v/>
      </c>
    </row>
    <row r="46" spans="1:12" hidden="1" x14ac:dyDescent="0.25">
      <c r="A46" s="8" t="s">
        <v>60</v>
      </c>
      <c r="C46" s="9" t="str">
        <f t="shared" si="2"/>
        <v/>
      </c>
      <c r="E46">
        <f t="shared" si="1"/>
        <v>45</v>
      </c>
      <c r="F46" s="10" t="str">
        <f t="shared" si="6"/>
        <v/>
      </c>
      <c r="L46" s="2" t="str">
        <f t="shared" si="7"/>
        <v/>
      </c>
    </row>
    <row r="47" spans="1:12" x14ac:dyDescent="0.25">
      <c r="A47" s="8" t="s">
        <v>72</v>
      </c>
      <c r="B47" t="s">
        <v>278</v>
      </c>
      <c r="C47" s="9">
        <f t="shared" si="2"/>
        <v>7</v>
      </c>
      <c r="E47">
        <f t="shared" si="1"/>
        <v>46</v>
      </c>
      <c r="F47" s="10">
        <f t="shared" si="6"/>
        <v>7</v>
      </c>
      <c r="G47" t="str">
        <f t="shared" si="8"/>
        <v>CompletionMethod</v>
      </c>
      <c r="H47" t="str">
        <f t="shared" si="9"/>
        <v>CompletionMethod</v>
      </c>
      <c r="I47" t="s">
        <v>7</v>
      </c>
      <c r="J47" t="b">
        <v>0</v>
      </c>
      <c r="K47" t="s">
        <v>269</v>
      </c>
      <c r="L47" s="2" t="str">
        <f t="shared" si="7"/>
        <v xml:space="preserve">    &lt;Account&gt;&lt;Code&gt;CompletionMethod&lt;/Code&gt;&lt;Description&gt;CompletionMethod&lt;/Description&gt;&lt;Level&gt;7&lt;/Level&gt;&lt;DC&gt;&lt;/DC&gt;&lt;DataType&gt;string&lt;/DataType&gt;&lt;IsTuple&gt;FALSE&lt;/IsTuple&gt;&lt;InTuple&gt;LoanArrangement&lt;/InTuple&gt;&lt;/Account&gt;</v>
      </c>
    </row>
    <row r="48" spans="1:12" x14ac:dyDescent="0.25">
      <c r="A48" s="8" t="s">
        <v>73</v>
      </c>
      <c r="B48" t="s">
        <v>277</v>
      </c>
      <c r="C48" s="9">
        <f t="shared" si="2"/>
        <v>7</v>
      </c>
      <c r="E48">
        <f t="shared" si="1"/>
        <v>47</v>
      </c>
      <c r="F48" s="10">
        <f t="shared" si="6"/>
        <v>7</v>
      </c>
      <c r="G48" t="str">
        <f t="shared" si="8"/>
        <v>CreditProduct</v>
      </c>
      <c r="H48" t="str">
        <f t="shared" si="9"/>
        <v>CreditProduct</v>
      </c>
      <c r="I48" t="s">
        <v>30</v>
      </c>
      <c r="J48" t="b">
        <v>0</v>
      </c>
      <c r="K48" t="s">
        <v>269</v>
      </c>
      <c r="L48" s="2" t="str">
        <f t="shared" si="7"/>
        <v xml:space="preserve">    &lt;Account&gt;&lt;Code&gt;CreditProduct&lt;/Code&gt;&lt;Description&gt;CreditProduct&lt;/Description&gt;&lt;Level&gt;7&lt;/Level&gt;&lt;DC&gt;&lt;/DC&gt;&lt;DataType&gt;abstract&lt;/DataType&gt;&lt;IsTuple&gt;FALSE&lt;/IsTuple&gt;&lt;InTuple&gt;LoanArrangement&lt;/InTuple&gt;&lt;/Account&gt;</v>
      </c>
    </row>
    <row r="49" spans="1:12" x14ac:dyDescent="0.25">
      <c r="A49" s="8" t="s">
        <v>74</v>
      </c>
      <c r="B49" t="s">
        <v>279</v>
      </c>
      <c r="C49" s="9">
        <f t="shared" si="2"/>
        <v>8</v>
      </c>
      <c r="E49">
        <f t="shared" si="1"/>
        <v>48</v>
      </c>
      <c r="F49" s="10">
        <f t="shared" si="6"/>
        <v>8</v>
      </c>
      <c r="G49" t="str">
        <f t="shared" si="8"/>
        <v>CreditProductCode</v>
      </c>
      <c r="H49" t="str">
        <f t="shared" si="9"/>
        <v>CreditProductCode</v>
      </c>
      <c r="I49" t="s">
        <v>7</v>
      </c>
      <c r="J49" t="b">
        <v>0</v>
      </c>
      <c r="K49" t="s">
        <v>269</v>
      </c>
      <c r="L49" s="2" t="str">
        <f t="shared" si="7"/>
        <v xml:space="preserve">    &lt;Account&gt;&lt;Code&gt;CreditProductCode&lt;/Code&gt;&lt;Description&gt;CreditProductCode&lt;/Description&gt;&lt;Level&gt;8&lt;/Level&gt;&lt;DC&gt;&lt;/DC&gt;&lt;DataType&gt;string&lt;/DataType&gt;&lt;IsTuple&gt;FALSE&lt;/IsTuple&gt;&lt;InTuple&gt;LoanArrangement&lt;/InTuple&gt;&lt;/Account&gt;</v>
      </c>
    </row>
    <row r="50" spans="1:12" x14ac:dyDescent="0.25">
      <c r="A50" s="8" t="s">
        <v>75</v>
      </c>
      <c r="B50" t="s">
        <v>280</v>
      </c>
      <c r="C50" s="9">
        <f t="shared" si="2"/>
        <v>8</v>
      </c>
      <c r="E50">
        <f t="shared" si="1"/>
        <v>49</v>
      </c>
      <c r="F50" s="10">
        <f t="shared" si="6"/>
        <v>8</v>
      </c>
      <c r="G50" t="str">
        <f t="shared" si="8"/>
        <v>CommercialName</v>
      </c>
      <c r="H50" t="str">
        <f t="shared" si="9"/>
        <v>CommercialName</v>
      </c>
      <c r="I50" t="s">
        <v>7</v>
      </c>
      <c r="J50" t="b">
        <v>0</v>
      </c>
      <c r="K50" t="s">
        <v>269</v>
      </c>
      <c r="L50" s="2" t="str">
        <f t="shared" si="7"/>
        <v xml:space="preserve">    &lt;Account&gt;&lt;Code&gt;CommercialName&lt;/Code&gt;&lt;Description&gt;CommercialName&lt;/Description&gt;&lt;Level&gt;8&lt;/Level&gt;&lt;DC&gt;&lt;/DC&gt;&lt;DataType&gt;string&lt;/DataType&gt;&lt;IsTuple&gt;FALSE&lt;/IsTuple&gt;&lt;InTuple&gt;LoanArrangement&lt;/InTuple&gt;&lt;/Account&gt;</v>
      </c>
    </row>
    <row r="51" spans="1:12" x14ac:dyDescent="0.25">
      <c r="A51" s="8" t="s">
        <v>76</v>
      </c>
      <c r="B51" t="s">
        <v>281</v>
      </c>
      <c r="C51" s="9">
        <f t="shared" si="2"/>
        <v>8</v>
      </c>
      <c r="E51">
        <f t="shared" si="1"/>
        <v>50</v>
      </c>
      <c r="F51" s="10">
        <f t="shared" si="6"/>
        <v>8</v>
      </c>
      <c r="G51" t="str">
        <f t="shared" si="8"/>
        <v>CreditFormCode</v>
      </c>
      <c r="H51" t="str">
        <f t="shared" si="9"/>
        <v>CreditFormCode</v>
      </c>
      <c r="I51" t="s">
        <v>7</v>
      </c>
      <c r="J51" t="b">
        <v>0</v>
      </c>
      <c r="K51" t="s">
        <v>269</v>
      </c>
      <c r="L51" s="2" t="str">
        <f t="shared" si="7"/>
        <v xml:space="preserve">    &lt;Account&gt;&lt;Code&gt;CreditFormCode&lt;/Code&gt;&lt;Description&gt;CreditFormCode&lt;/Description&gt;&lt;Level&gt;8&lt;/Level&gt;&lt;DC&gt;&lt;/DC&gt;&lt;DataType&gt;string&lt;/DataType&gt;&lt;IsTuple&gt;FALSE&lt;/IsTuple&gt;&lt;InTuple&gt;LoanArrangement&lt;/InTuple&gt;&lt;/Account&gt;</v>
      </c>
    </row>
    <row r="52" spans="1:12" hidden="1" x14ac:dyDescent="0.25">
      <c r="A52" s="8" t="s">
        <v>77</v>
      </c>
      <c r="C52" s="9" t="str">
        <f t="shared" si="2"/>
        <v/>
      </c>
      <c r="E52">
        <f t="shared" si="1"/>
        <v>51</v>
      </c>
      <c r="F52" s="10" t="str">
        <f t="shared" si="6"/>
        <v/>
      </c>
      <c r="L52" s="2" t="str">
        <f t="shared" si="7"/>
        <v/>
      </c>
    </row>
    <row r="53" spans="1:12" x14ac:dyDescent="0.25">
      <c r="A53" s="8" t="s">
        <v>78</v>
      </c>
      <c r="B53" t="s">
        <v>282</v>
      </c>
      <c r="C53" s="9">
        <f t="shared" si="2"/>
        <v>8</v>
      </c>
      <c r="E53">
        <f t="shared" si="1"/>
        <v>52</v>
      </c>
      <c r="F53" s="10">
        <f t="shared" si="6"/>
        <v>8</v>
      </c>
      <c r="G53" t="str">
        <f t="shared" si="8"/>
        <v>Label</v>
      </c>
      <c r="H53" t="str">
        <f t="shared" si="9"/>
        <v>Label</v>
      </c>
      <c r="I53" t="s">
        <v>7</v>
      </c>
      <c r="J53" t="b">
        <v>0</v>
      </c>
      <c r="K53" t="s">
        <v>269</v>
      </c>
      <c r="L53" s="2" t="str">
        <f t="shared" si="7"/>
        <v xml:space="preserve">    &lt;Account&gt;&lt;Code&gt;Label&lt;/Code&gt;&lt;Description&gt;Label&lt;/Description&gt;&lt;Level&gt;8&lt;/Level&gt;&lt;DC&gt;&lt;/DC&gt;&lt;DataType&gt;string&lt;/DataType&gt;&lt;IsTuple&gt;FALSE&lt;/IsTuple&gt;&lt;InTuple&gt;LoanArrangement&lt;/InTuple&gt;&lt;/Account&gt;</v>
      </c>
    </row>
    <row r="54" spans="1:12" hidden="1" x14ac:dyDescent="0.25">
      <c r="A54" s="8" t="s">
        <v>77</v>
      </c>
      <c r="C54" s="9" t="str">
        <f t="shared" si="2"/>
        <v/>
      </c>
      <c r="E54">
        <f t="shared" si="1"/>
        <v>53</v>
      </c>
      <c r="F54" s="10" t="str">
        <f t="shared" si="6"/>
        <v/>
      </c>
      <c r="L54" s="2" t="str">
        <f t="shared" si="7"/>
        <v/>
      </c>
    </row>
    <row r="55" spans="1:12" x14ac:dyDescent="0.25">
      <c r="A55" s="8" t="s">
        <v>79</v>
      </c>
      <c r="B55" t="s">
        <v>283</v>
      </c>
      <c r="C55" s="9">
        <f t="shared" si="2"/>
        <v>8</v>
      </c>
      <c r="E55">
        <f t="shared" si="1"/>
        <v>54</v>
      </c>
      <c r="F55" s="10">
        <f t="shared" si="6"/>
        <v>8</v>
      </c>
      <c r="G55" t="str">
        <f t="shared" si="8"/>
        <v>LegalOwner</v>
      </c>
      <c r="H55" t="str">
        <f t="shared" si="9"/>
        <v>LegalOwner</v>
      </c>
      <c r="I55" t="s">
        <v>7</v>
      </c>
      <c r="J55" t="b">
        <v>0</v>
      </c>
      <c r="K55" t="s">
        <v>269</v>
      </c>
      <c r="L55" s="2" t="str">
        <f t="shared" si="7"/>
        <v xml:space="preserve">    &lt;Account&gt;&lt;Code&gt;LegalOwner&lt;/Code&gt;&lt;Description&gt;LegalOwner&lt;/Description&gt;&lt;Level&gt;8&lt;/Level&gt;&lt;DC&gt;&lt;/DC&gt;&lt;DataType&gt;string&lt;/DataType&gt;&lt;IsTuple&gt;FALSE&lt;/IsTuple&gt;&lt;InTuple&gt;LoanArrangement&lt;/InTuple&gt;&lt;/Account&gt;</v>
      </c>
    </row>
    <row r="56" spans="1:12" hidden="1" x14ac:dyDescent="0.25">
      <c r="A56" s="8" t="s">
        <v>80</v>
      </c>
      <c r="C56" s="9" t="str">
        <f t="shared" si="2"/>
        <v/>
      </c>
      <c r="E56">
        <f t="shared" si="1"/>
        <v>55</v>
      </c>
      <c r="F56" s="10" t="str">
        <f t="shared" si="6"/>
        <v/>
      </c>
      <c r="L56" s="2" t="str">
        <f t="shared" si="7"/>
        <v/>
      </c>
    </row>
    <row r="57" spans="1:12" x14ac:dyDescent="0.25">
      <c r="A57" s="8" t="s">
        <v>81</v>
      </c>
      <c r="B57" t="s">
        <v>284</v>
      </c>
      <c r="C57" s="9">
        <f t="shared" si="2"/>
        <v>7</v>
      </c>
      <c r="E57">
        <f t="shared" si="1"/>
        <v>56</v>
      </c>
      <c r="F57" s="10">
        <f t="shared" si="6"/>
        <v>7</v>
      </c>
      <c r="G57" t="str">
        <f t="shared" si="8"/>
        <v>CreditFacilityId</v>
      </c>
      <c r="H57" t="str">
        <f t="shared" si="9"/>
        <v>CreditFacilityId</v>
      </c>
      <c r="I57" t="s">
        <v>7</v>
      </c>
      <c r="J57" t="b">
        <v>0</v>
      </c>
      <c r="K57" t="s">
        <v>269</v>
      </c>
      <c r="L57" s="2" t="str">
        <f t="shared" si="7"/>
        <v xml:space="preserve">    &lt;Account&gt;&lt;Code&gt;CreditFacilityId&lt;/Code&gt;&lt;Description&gt;CreditFacilityId&lt;/Description&gt;&lt;Level&gt;7&lt;/Level&gt;&lt;DC&gt;&lt;/DC&gt;&lt;DataType&gt;string&lt;/DataType&gt;&lt;IsTuple&gt;FALSE&lt;/IsTuple&gt;&lt;InTuple&gt;LoanArrangement&lt;/InTuple&gt;&lt;/Account&gt;</v>
      </c>
    </row>
    <row r="58" spans="1:12" x14ac:dyDescent="0.25">
      <c r="A58" s="8" t="s">
        <v>82</v>
      </c>
      <c r="B58" t="s">
        <v>285</v>
      </c>
      <c r="C58" s="9">
        <f t="shared" si="2"/>
        <v>7</v>
      </c>
      <c r="E58">
        <f t="shared" si="1"/>
        <v>57</v>
      </c>
      <c r="F58" s="10">
        <f t="shared" si="6"/>
        <v>7</v>
      </c>
      <c r="G58" t="str">
        <f t="shared" si="8"/>
        <v>CommittedIndicator</v>
      </c>
      <c r="H58" t="str">
        <f t="shared" si="9"/>
        <v>CommittedIndicator</v>
      </c>
      <c r="I58" t="s">
        <v>7</v>
      </c>
      <c r="J58" t="b">
        <v>0</v>
      </c>
      <c r="K58" t="s">
        <v>269</v>
      </c>
      <c r="L58" s="2" t="str">
        <f t="shared" si="7"/>
        <v xml:space="preserve">    &lt;Account&gt;&lt;Code&gt;CommittedIndicator&lt;/Code&gt;&lt;Description&gt;CommittedIndicator&lt;/Description&gt;&lt;Level&gt;7&lt;/Level&gt;&lt;DC&gt;&lt;/DC&gt;&lt;DataType&gt;string&lt;/DataType&gt;&lt;IsTuple&gt;FALSE&lt;/IsTuple&gt;&lt;InTuple&gt;LoanArrangement&lt;/InTuple&gt;&lt;/Account&gt;</v>
      </c>
    </row>
    <row r="59" spans="1:12" hidden="1" x14ac:dyDescent="0.25">
      <c r="A59" s="8" t="s">
        <v>60</v>
      </c>
      <c r="C59" s="9" t="str">
        <f t="shared" si="2"/>
        <v/>
      </c>
      <c r="E59">
        <f t="shared" si="1"/>
        <v>58</v>
      </c>
      <c r="F59" s="10" t="str">
        <f t="shared" si="6"/>
        <v/>
      </c>
      <c r="L59" s="2" t="str">
        <f t="shared" si="7"/>
        <v/>
      </c>
    </row>
    <row r="60" spans="1:12" x14ac:dyDescent="0.25">
      <c r="A60" s="8" t="s">
        <v>83</v>
      </c>
      <c r="B60" t="s">
        <v>286</v>
      </c>
      <c r="C60" s="9">
        <f t="shared" si="2"/>
        <v>7</v>
      </c>
      <c r="E60">
        <f t="shared" si="1"/>
        <v>59</v>
      </c>
      <c r="F60" s="10">
        <f t="shared" si="6"/>
        <v>7</v>
      </c>
      <c r="G60" t="str">
        <f t="shared" si="8"/>
        <v>CommittedEndDate</v>
      </c>
      <c r="H60" t="str">
        <f t="shared" si="9"/>
        <v>CommittedEndDate</v>
      </c>
      <c r="I60" t="s">
        <v>8</v>
      </c>
      <c r="J60" t="b">
        <v>0</v>
      </c>
      <c r="K60" t="s">
        <v>269</v>
      </c>
      <c r="L60" s="2" t="str">
        <f t="shared" si="7"/>
        <v xml:space="preserve">    &lt;Account&gt;&lt;Code&gt;CommittedEndDate&lt;/Code&gt;&lt;Description&gt;CommittedEndDate&lt;/Description&gt;&lt;Level&gt;7&lt;/Level&gt;&lt;DC&gt;&lt;/DC&gt;&lt;DataType&gt;date&lt;/DataType&gt;&lt;IsTuple&gt;FALSE&lt;/IsTuple&gt;&lt;InTuple&gt;LoanArrangement&lt;/InTuple&gt;&lt;/Account&gt;</v>
      </c>
    </row>
    <row r="61" spans="1:12" hidden="1" x14ac:dyDescent="0.25">
      <c r="A61" s="8" t="s">
        <v>60</v>
      </c>
      <c r="C61" s="9" t="str">
        <f t="shared" si="2"/>
        <v/>
      </c>
      <c r="E61">
        <f t="shared" si="1"/>
        <v>60</v>
      </c>
      <c r="F61" s="10" t="str">
        <f t="shared" si="6"/>
        <v/>
      </c>
      <c r="L61" s="2" t="str">
        <f t="shared" si="7"/>
        <v/>
      </c>
    </row>
    <row r="62" spans="1:12" x14ac:dyDescent="0.25">
      <c r="A62" s="8" t="s">
        <v>84</v>
      </c>
      <c r="B62" t="s">
        <v>287</v>
      </c>
      <c r="C62" s="9">
        <f t="shared" si="2"/>
        <v>7</v>
      </c>
      <c r="E62">
        <f t="shared" si="1"/>
        <v>61</v>
      </c>
      <c r="F62" s="10">
        <f t="shared" si="6"/>
        <v>7</v>
      </c>
      <c r="G62" t="str">
        <f t="shared" si="8"/>
        <v>LimitEndDate</v>
      </c>
      <c r="H62" t="str">
        <f t="shared" si="9"/>
        <v>LimitEndDate</v>
      </c>
      <c r="I62" t="s">
        <v>8</v>
      </c>
      <c r="J62" t="b">
        <v>0</v>
      </c>
      <c r="K62" t="s">
        <v>269</v>
      </c>
      <c r="L62" s="2" t="str">
        <f t="shared" si="7"/>
        <v xml:space="preserve">    &lt;Account&gt;&lt;Code&gt;LimitEndDate&lt;/Code&gt;&lt;Description&gt;LimitEndDate&lt;/Description&gt;&lt;Level&gt;7&lt;/Level&gt;&lt;DC&gt;&lt;/DC&gt;&lt;DataType&gt;date&lt;/DataType&gt;&lt;IsTuple&gt;FALSE&lt;/IsTuple&gt;&lt;InTuple&gt;LoanArrangement&lt;/InTuple&gt;&lt;/Account&gt;</v>
      </c>
    </row>
    <row r="63" spans="1:12" hidden="1" x14ac:dyDescent="0.25">
      <c r="A63" s="8" t="s">
        <v>60</v>
      </c>
      <c r="C63" s="9" t="str">
        <f t="shared" si="2"/>
        <v/>
      </c>
      <c r="E63">
        <f t="shared" si="1"/>
        <v>62</v>
      </c>
      <c r="F63" s="10" t="str">
        <f t="shared" si="6"/>
        <v/>
      </c>
      <c r="L63" s="2" t="str">
        <f t="shared" si="7"/>
        <v/>
      </c>
    </row>
    <row r="64" spans="1:12" x14ac:dyDescent="0.25">
      <c r="A64" s="8" t="s">
        <v>85</v>
      </c>
      <c r="B64" t="s">
        <v>290</v>
      </c>
      <c r="C64" s="9">
        <f t="shared" si="2"/>
        <v>7</v>
      </c>
      <c r="E64">
        <f t="shared" si="1"/>
        <v>63</v>
      </c>
      <c r="F64" s="10">
        <f t="shared" si="6"/>
        <v>7</v>
      </c>
      <c r="G64" t="str">
        <f t="shared" si="8"/>
        <v>DisplayRemainingCapitalAmount</v>
      </c>
      <c r="H64" t="str">
        <f t="shared" si="9"/>
        <v>DisplayRemainingCapitalAmount</v>
      </c>
      <c r="I64" t="s">
        <v>7</v>
      </c>
      <c r="J64" t="b">
        <v>0</v>
      </c>
      <c r="K64" t="s">
        <v>269</v>
      </c>
      <c r="L64" s="2" t="str">
        <f t="shared" si="7"/>
        <v xml:space="preserve">    &lt;Account&gt;&lt;Code&gt;DisplayRemainingCapitalAmount&lt;/Code&gt;&lt;Description&gt;DisplayRemainingCapitalAmount&lt;/Description&gt;&lt;Level&gt;7&lt;/Level&gt;&lt;DC&gt;&lt;/DC&gt;&lt;DataType&gt;string&lt;/DataType&gt;&lt;IsTuple&gt;FALSE&lt;/IsTuple&gt;&lt;InTuple&gt;LoanArrangement&lt;/InTuple&gt;&lt;/Account&gt;</v>
      </c>
    </row>
    <row r="65" spans="1:12" hidden="1" x14ac:dyDescent="0.25">
      <c r="A65" s="8" t="s">
        <v>86</v>
      </c>
      <c r="C65" s="9" t="str">
        <f t="shared" si="2"/>
        <v/>
      </c>
      <c r="E65">
        <f t="shared" si="1"/>
        <v>64</v>
      </c>
      <c r="F65" s="10" t="str">
        <f t="shared" si="6"/>
        <v/>
      </c>
      <c r="L65" s="2" t="str">
        <f t="shared" si="7"/>
        <v/>
      </c>
    </row>
    <row r="66" spans="1:12" hidden="1" x14ac:dyDescent="0.25">
      <c r="A66" s="8" t="s">
        <v>60</v>
      </c>
      <c r="C66" s="9" t="str">
        <f t="shared" si="2"/>
        <v/>
      </c>
      <c r="E66">
        <f t="shared" si="1"/>
        <v>65</v>
      </c>
      <c r="F66" s="10" t="str">
        <f t="shared" si="6"/>
        <v/>
      </c>
      <c r="L66" s="2" t="str">
        <f t="shared" si="7"/>
        <v/>
      </c>
    </row>
    <row r="67" spans="1:12" x14ac:dyDescent="0.25">
      <c r="A67" s="8" t="s">
        <v>87</v>
      </c>
      <c r="B67" t="s">
        <v>291</v>
      </c>
      <c r="C67" s="9">
        <f t="shared" si="2"/>
        <v>7</v>
      </c>
      <c r="E67">
        <f t="shared" si="1"/>
        <v>66</v>
      </c>
      <c r="F67" s="10">
        <f t="shared" si="6"/>
        <v>7</v>
      </c>
      <c r="G67" t="str">
        <f t="shared" si="8"/>
        <v>TermLoanArrangement</v>
      </c>
      <c r="H67" t="str">
        <f t="shared" si="9"/>
        <v>TermLoanArrangement</v>
      </c>
      <c r="I67" t="s">
        <v>30</v>
      </c>
      <c r="J67" s="11" t="b">
        <v>1</v>
      </c>
      <c r="K67" t="s">
        <v>269</v>
      </c>
      <c r="L67" s="2" t="str">
        <f t="shared" si="7"/>
        <v xml:space="preserve">    &lt;Account&gt;&lt;Code&gt;TermLoanArrangement&lt;/Code&gt;&lt;Description&gt;TermLoanArrangement&lt;/Description&gt;&lt;Level&gt;7&lt;/Level&gt;&lt;DC&gt;&lt;/DC&gt;&lt;DataType&gt;abstract&lt;/DataType&gt;&lt;IsTuple&gt;TRUE&lt;/IsTuple&gt;&lt;InTuple&gt;LoanArrangement&lt;/InTuple&gt;&lt;/Account&gt;</v>
      </c>
    </row>
    <row r="68" spans="1:12" x14ac:dyDescent="0.25">
      <c r="A68" s="8" t="s">
        <v>88</v>
      </c>
      <c r="B68" t="s">
        <v>292</v>
      </c>
      <c r="C68" s="9">
        <f t="shared" si="2"/>
        <v>8</v>
      </c>
      <c r="E68">
        <f t="shared" ref="E68:E131" si="10">1+E67</f>
        <v>67</v>
      </c>
      <c r="F68" s="10">
        <f t="shared" si="6"/>
        <v>8</v>
      </c>
      <c r="G68" t="str">
        <f t="shared" si="8"/>
        <v>LimitAgreements</v>
      </c>
      <c r="H68" t="str">
        <f t="shared" si="9"/>
        <v>LimitAgreements</v>
      </c>
      <c r="I68" t="s">
        <v>30</v>
      </c>
      <c r="J68" s="11" t="b">
        <v>1</v>
      </c>
      <c r="K68" t="s">
        <v>291</v>
      </c>
      <c r="L68" s="2" t="str">
        <f t="shared" si="7"/>
        <v xml:space="preserve">    &lt;Account&gt;&lt;Code&gt;LimitAgreements&lt;/Code&gt;&lt;Description&gt;LimitAgreements&lt;/Description&gt;&lt;Level&gt;8&lt;/Level&gt;&lt;DC&gt;&lt;/DC&gt;&lt;DataType&gt;abstract&lt;/DataType&gt;&lt;IsTuple&gt;TRUE&lt;/IsTuple&gt;&lt;InTuple&gt;TermLoanArrangement&lt;/InTuple&gt;&lt;/Account&gt;</v>
      </c>
    </row>
    <row r="69" spans="1:12" x14ac:dyDescent="0.25">
      <c r="A69" s="8" t="s">
        <v>89</v>
      </c>
      <c r="B69" t="s">
        <v>251</v>
      </c>
      <c r="C69" s="9">
        <f t="shared" si="2"/>
        <v>9</v>
      </c>
      <c r="E69">
        <f t="shared" si="10"/>
        <v>68</v>
      </c>
      <c r="F69" s="10">
        <f t="shared" si="6"/>
        <v>9</v>
      </c>
      <c r="G69" t="str">
        <f t="shared" si="8"/>
        <v>MultipleRepaymentAgreementsPresent</v>
      </c>
      <c r="H69" t="str">
        <f t="shared" si="9"/>
        <v>MultipleRepaymentAgreementsPresent</v>
      </c>
      <c r="I69" t="s">
        <v>7</v>
      </c>
      <c r="J69" t="b">
        <v>0</v>
      </c>
      <c r="K69" t="s">
        <v>292</v>
      </c>
      <c r="L69" s="2" t="str">
        <f t="shared" si="7"/>
        <v xml:space="preserve">    &lt;Account&gt;&lt;Code&gt;MultipleRepaymentAgreementsPresent&lt;/Code&gt;&lt;Description&gt;MultipleRepaymentAgreementsPresent&lt;/Description&gt;&lt;Level&gt;9&lt;/Level&gt;&lt;DC&gt;&lt;/DC&gt;&lt;DataType&gt;string&lt;/DataType&gt;&lt;IsTuple&gt;FALSE&lt;/IsTuple&gt;&lt;InTuple&gt;LimitAgreements&lt;/InTuple&gt;&lt;/Account&gt;</v>
      </c>
    </row>
    <row r="70" spans="1:12" hidden="1" x14ac:dyDescent="0.25">
      <c r="A70" s="12" t="s">
        <v>90</v>
      </c>
      <c r="B70" s="11"/>
      <c r="C70" s="9" t="str">
        <f t="shared" si="2"/>
        <v/>
      </c>
      <c r="E70">
        <f t="shared" si="10"/>
        <v>69</v>
      </c>
      <c r="F70" s="10" t="str">
        <f t="shared" si="6"/>
        <v/>
      </c>
      <c r="L70" s="2" t="str">
        <f t="shared" si="7"/>
        <v/>
      </c>
    </row>
    <row r="71" spans="1:12" x14ac:dyDescent="0.25">
      <c r="A71" s="8" t="s">
        <v>91</v>
      </c>
      <c r="B71" t="s">
        <v>293</v>
      </c>
      <c r="C71" s="9">
        <f t="shared" si="2"/>
        <v>9</v>
      </c>
      <c r="E71">
        <f t="shared" si="10"/>
        <v>70</v>
      </c>
      <c r="F71" s="10">
        <f t="shared" si="6"/>
        <v>9</v>
      </c>
      <c r="G71" t="str">
        <f t="shared" si="8"/>
        <v>LimitAgreement</v>
      </c>
      <c r="H71" t="str">
        <f t="shared" si="9"/>
        <v>LimitAgreement</v>
      </c>
      <c r="I71" t="s">
        <v>30</v>
      </c>
      <c r="J71" s="11" t="b">
        <v>1</v>
      </c>
      <c r="K71" t="s">
        <v>292</v>
      </c>
      <c r="L71" s="2" t="str">
        <f t="shared" si="7"/>
        <v xml:space="preserve">    &lt;Account&gt;&lt;Code&gt;LimitAgreement&lt;/Code&gt;&lt;Description&gt;LimitAgreement&lt;/Description&gt;&lt;Level&gt;9&lt;/Level&gt;&lt;DC&gt;&lt;/DC&gt;&lt;DataType&gt;abstract&lt;/DataType&gt;&lt;IsTuple&gt;TRUE&lt;/IsTuple&gt;&lt;InTuple&gt;LimitAgreements&lt;/InTuple&gt;&lt;/Account&gt;</v>
      </c>
    </row>
    <row r="72" spans="1:12" x14ac:dyDescent="0.25">
      <c r="A72" s="8" t="s">
        <v>92</v>
      </c>
      <c r="B72" t="s">
        <v>294</v>
      </c>
      <c r="C72" s="9">
        <f t="shared" si="2"/>
        <v>10</v>
      </c>
      <c r="E72">
        <f t="shared" si="10"/>
        <v>71</v>
      </c>
      <c r="F72" s="10">
        <f t="shared" si="6"/>
        <v>10</v>
      </c>
      <c r="G72" t="str">
        <f t="shared" si="8"/>
        <v>LimitAgreementType</v>
      </c>
      <c r="H72" t="str">
        <f t="shared" si="9"/>
        <v>LimitAgreementType</v>
      </c>
      <c r="I72" t="s">
        <v>7</v>
      </c>
      <c r="J72" t="b">
        <v>0</v>
      </c>
      <c r="K72" t="s">
        <v>293</v>
      </c>
      <c r="L72" s="2" t="str">
        <f t="shared" si="7"/>
        <v xml:space="preserve">    &lt;Account&gt;&lt;Code&gt;LimitAgreementType&lt;/Code&gt;&lt;Description&gt;LimitAgreementType&lt;/Description&gt;&lt;Level&gt;10&lt;/Level&gt;&lt;DC&gt;&lt;/DC&gt;&lt;DataType&gt;string&lt;/DataType&gt;&lt;IsTuple&gt;FALSE&lt;/IsTuple&gt;&lt;InTuple&gt;LimitAgreement&lt;/InTuple&gt;&lt;/Account&gt;</v>
      </c>
    </row>
    <row r="73" spans="1:12" x14ac:dyDescent="0.25">
      <c r="A73" s="8" t="s">
        <v>93</v>
      </c>
      <c r="B73" t="s">
        <v>295</v>
      </c>
      <c r="C73" s="9">
        <f t="shared" si="2"/>
        <v>10</v>
      </c>
      <c r="E73">
        <f t="shared" si="10"/>
        <v>72</v>
      </c>
      <c r="F73" s="10">
        <f t="shared" si="6"/>
        <v>10</v>
      </c>
      <c r="G73" t="str">
        <f t="shared" si="8"/>
        <v>LimitAgreementStartDate</v>
      </c>
      <c r="H73" t="str">
        <f t="shared" si="9"/>
        <v>LimitAgreementStartDate</v>
      </c>
      <c r="I73" t="s">
        <v>8</v>
      </c>
      <c r="J73" t="b">
        <v>0</v>
      </c>
      <c r="K73" t="s">
        <v>293</v>
      </c>
      <c r="L73" s="2" t="str">
        <f t="shared" si="7"/>
        <v xml:space="preserve">    &lt;Account&gt;&lt;Code&gt;LimitAgreementStartDate&lt;/Code&gt;&lt;Description&gt;LimitAgreementStartDate&lt;/Description&gt;&lt;Level&gt;10&lt;/Level&gt;&lt;DC&gt;&lt;/DC&gt;&lt;DataType&gt;date&lt;/DataType&gt;&lt;IsTuple&gt;FALSE&lt;/IsTuple&gt;&lt;InTuple&gt;LimitAgreement&lt;/InTuple&gt;&lt;/Account&gt;</v>
      </c>
    </row>
    <row r="74" spans="1:12" hidden="1" x14ac:dyDescent="0.25">
      <c r="A74" s="8" t="s">
        <v>94</v>
      </c>
      <c r="C74" s="9" t="str">
        <f t="shared" si="2"/>
        <v/>
      </c>
      <c r="E74">
        <f t="shared" si="10"/>
        <v>73</v>
      </c>
      <c r="F74" s="10" t="str">
        <f t="shared" si="6"/>
        <v/>
      </c>
      <c r="L74" s="2" t="str">
        <f t="shared" si="7"/>
        <v/>
      </c>
    </row>
    <row r="75" spans="1:12" x14ac:dyDescent="0.25">
      <c r="A75" s="8" t="s">
        <v>95</v>
      </c>
      <c r="B75" t="s">
        <v>296</v>
      </c>
      <c r="C75" s="9">
        <f t="shared" si="2"/>
        <v>10</v>
      </c>
      <c r="E75">
        <f t="shared" si="10"/>
        <v>74</v>
      </c>
      <c r="F75" s="10">
        <f t="shared" si="6"/>
        <v>10</v>
      </c>
      <c r="G75" t="str">
        <f t="shared" si="8"/>
        <v>LimitAgreementEndDate</v>
      </c>
      <c r="H75" t="str">
        <f t="shared" si="9"/>
        <v>LimitAgreementEndDate</v>
      </c>
      <c r="I75" t="s">
        <v>8</v>
      </c>
      <c r="J75" t="b">
        <v>0</v>
      </c>
      <c r="K75" t="s">
        <v>293</v>
      </c>
      <c r="L75" s="2" t="str">
        <f t="shared" si="7"/>
        <v xml:space="preserve">    &lt;Account&gt;&lt;Code&gt;LimitAgreementEndDate&lt;/Code&gt;&lt;Description&gt;LimitAgreementEndDate&lt;/Description&gt;&lt;Level&gt;10&lt;/Level&gt;&lt;DC&gt;&lt;/DC&gt;&lt;DataType&gt;date&lt;/DataType&gt;&lt;IsTuple&gt;FALSE&lt;/IsTuple&gt;&lt;InTuple&gt;LimitAgreement&lt;/InTuple&gt;&lt;/Account&gt;</v>
      </c>
    </row>
    <row r="76" spans="1:12" x14ac:dyDescent="0.25">
      <c r="A76" s="8" t="s">
        <v>96</v>
      </c>
      <c r="B76" t="s">
        <v>297</v>
      </c>
      <c r="C76" s="9">
        <f t="shared" si="2"/>
        <v>10</v>
      </c>
      <c r="E76">
        <f t="shared" si="10"/>
        <v>75</v>
      </c>
      <c r="F76" s="10">
        <f t="shared" si="6"/>
        <v>10</v>
      </c>
      <c r="G76" t="str">
        <f t="shared" si="8"/>
        <v>AbsoluteRelativeIndicator</v>
      </c>
      <c r="H76" t="str">
        <f t="shared" si="9"/>
        <v>AbsoluteRelativeIndicator</v>
      </c>
      <c r="I76" t="s">
        <v>7</v>
      </c>
      <c r="J76" t="b">
        <v>0</v>
      </c>
      <c r="K76" t="s">
        <v>293</v>
      </c>
      <c r="L76" s="2" t="str">
        <f t="shared" si="7"/>
        <v xml:space="preserve">    &lt;Account&gt;&lt;Code&gt;AbsoluteRelativeIndicator&lt;/Code&gt;&lt;Description&gt;AbsoluteRelativeIndicator&lt;/Description&gt;&lt;Level&gt;10&lt;/Level&gt;&lt;DC&gt;&lt;/DC&gt;&lt;DataType&gt;string&lt;/DataType&gt;&lt;IsTuple&gt;FALSE&lt;/IsTuple&gt;&lt;InTuple&gt;LimitAgreement&lt;/InTuple&gt;&lt;/Account&gt;</v>
      </c>
    </row>
    <row r="77" spans="1:12" hidden="1" x14ac:dyDescent="0.25">
      <c r="A77" s="8" t="s">
        <v>94</v>
      </c>
      <c r="C77" s="9" t="str">
        <f t="shared" ref="C77:C140" si="11">IF(LEN(B77)&gt;4,(FIND("&lt;",A77)-1)/4,"")</f>
        <v/>
      </c>
      <c r="E77">
        <f t="shared" si="10"/>
        <v>76</v>
      </c>
      <c r="F77" s="10" t="str">
        <f t="shared" si="6"/>
        <v/>
      </c>
      <c r="L77" s="2" t="str">
        <f t="shared" si="7"/>
        <v/>
      </c>
    </row>
    <row r="78" spans="1:12" x14ac:dyDescent="0.25">
      <c r="A78" s="8" t="s">
        <v>97</v>
      </c>
      <c r="B78" t="s">
        <v>298</v>
      </c>
      <c r="C78" s="9">
        <f t="shared" si="11"/>
        <v>10</v>
      </c>
      <c r="E78">
        <f t="shared" si="10"/>
        <v>77</v>
      </c>
      <c r="F78" s="10">
        <f t="shared" ref="F78:F141" si="12">+C78</f>
        <v>10</v>
      </c>
      <c r="G78" t="str">
        <f t="shared" ref="G78:G137" si="13">+B78</f>
        <v>DebetCreditIndicator</v>
      </c>
      <c r="H78" t="str">
        <f t="shared" ref="H78:H137" si="14">+B78</f>
        <v>DebetCreditIndicator</v>
      </c>
      <c r="I78" t="s">
        <v>7</v>
      </c>
      <c r="J78" t="b">
        <v>0</v>
      </c>
      <c r="K78" t="s">
        <v>293</v>
      </c>
      <c r="L78" s="2" t="str">
        <f t="shared" ref="L78:L141" si="15">IF(LEN(G78)&gt;4,"    &lt;Account&gt;&lt;Code&gt;"&amp;G78&amp;"&lt;/Code&gt;&lt;Description&gt;"&amp;SUBSTITUTE(SUBSTITUTE(SUBSTITUTE(SUBSTITUTE(SUBSTITUTE(H78,"&amp;","&amp;amp;"),"""","&amp;quot;"),"'","&amp;apos;"),"&lt;","&amp;lt;"),"&gt;","&amp;gt;")&amp;"&lt;/Description&gt;&lt;Level&gt;"&amp;F78&amp;"&lt;/Level&gt;&lt;DC&gt;&lt;/DC&gt;&lt;DataType&gt;"&amp;I78&amp;"&lt;/DataType&gt;&lt;IsTuple&gt;"&amp;J78&amp;"&lt;/IsTuple&gt;&lt;InTuple&gt;"&amp;K78&amp;"&lt;/InTuple&gt;&lt;/Account&gt;","")</f>
        <v xml:space="preserve">    &lt;Account&gt;&lt;Code&gt;DebetCreditIndicator&lt;/Code&gt;&lt;Description&gt;DebetCreditIndicator&lt;/Description&gt;&lt;Level&gt;10&lt;/Level&gt;&lt;DC&gt;&lt;/DC&gt;&lt;DataType&gt;string&lt;/DataType&gt;&lt;IsTuple&gt;FALSE&lt;/IsTuple&gt;&lt;InTuple&gt;LimitAgreement&lt;/InTuple&gt;&lt;/Account&gt;</v>
      </c>
    </row>
    <row r="79" spans="1:12" hidden="1" x14ac:dyDescent="0.25">
      <c r="A79" s="8" t="s">
        <v>94</v>
      </c>
      <c r="C79" s="9" t="str">
        <f t="shared" si="11"/>
        <v/>
      </c>
      <c r="E79">
        <f t="shared" si="10"/>
        <v>78</v>
      </c>
      <c r="F79" s="10" t="str">
        <f t="shared" si="12"/>
        <v/>
      </c>
      <c r="L79" s="2" t="str">
        <f t="shared" si="15"/>
        <v/>
      </c>
    </row>
    <row r="80" spans="1:12" x14ac:dyDescent="0.25">
      <c r="A80" s="8" t="s">
        <v>98</v>
      </c>
      <c r="B80" t="s">
        <v>288</v>
      </c>
      <c r="C80" s="9">
        <f t="shared" si="11"/>
        <v>10</v>
      </c>
      <c r="E80">
        <f t="shared" si="10"/>
        <v>79</v>
      </c>
      <c r="F80" s="10">
        <f t="shared" si="12"/>
        <v>10</v>
      </c>
      <c r="G80" t="str">
        <f t="shared" si="13"/>
        <v>LimitAgreementAmount</v>
      </c>
      <c r="H80" t="str">
        <f t="shared" si="14"/>
        <v>LimitAgreementAmount</v>
      </c>
      <c r="I80" t="s">
        <v>30</v>
      </c>
      <c r="J80" t="b">
        <v>0</v>
      </c>
      <c r="K80" t="s">
        <v>293</v>
      </c>
      <c r="L80" s="2" t="str">
        <f t="shared" si="15"/>
        <v xml:space="preserve">    &lt;Account&gt;&lt;Code&gt;LimitAgreementAmount&lt;/Code&gt;&lt;Description&gt;LimitAgreementAmount&lt;/Description&gt;&lt;Level&gt;10&lt;/Level&gt;&lt;DC&gt;&lt;/DC&gt;&lt;DataType&gt;abstract&lt;/DataType&gt;&lt;IsTuple&gt;FALSE&lt;/IsTuple&gt;&lt;InTuple&gt;LimitAgreement&lt;/InTuple&gt;&lt;/Account&gt;</v>
      </c>
    </row>
    <row r="81" spans="1:12" x14ac:dyDescent="0.25">
      <c r="A81" s="8" t="s">
        <v>99</v>
      </c>
      <c r="B81" t="s">
        <v>276</v>
      </c>
      <c r="C81" s="9">
        <f t="shared" si="11"/>
        <v>11</v>
      </c>
      <c r="E81">
        <f t="shared" si="10"/>
        <v>80</v>
      </c>
      <c r="F81" s="10">
        <f t="shared" si="12"/>
        <v>11</v>
      </c>
      <c r="G81" t="str">
        <f t="shared" si="13"/>
        <v>Currency</v>
      </c>
      <c r="H81" t="str">
        <f t="shared" si="14"/>
        <v>Currency</v>
      </c>
      <c r="I81" t="s">
        <v>7</v>
      </c>
      <c r="J81" t="b">
        <v>0</v>
      </c>
      <c r="K81" t="s">
        <v>293</v>
      </c>
      <c r="L81" s="2" t="str">
        <f t="shared" si="15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&lt;/InTuple&gt;&lt;/Account&gt;</v>
      </c>
    </row>
    <row r="82" spans="1:12" x14ac:dyDescent="0.25">
      <c r="A82" s="8" t="s">
        <v>100</v>
      </c>
      <c r="B82" t="s">
        <v>11</v>
      </c>
      <c r="C82" s="9">
        <f t="shared" si="11"/>
        <v>11</v>
      </c>
      <c r="E82">
        <f t="shared" si="10"/>
        <v>81</v>
      </c>
      <c r="F82" s="10">
        <f t="shared" si="12"/>
        <v>11</v>
      </c>
      <c r="G82" t="str">
        <f t="shared" si="13"/>
        <v>Value</v>
      </c>
      <c r="H82" t="str">
        <f t="shared" si="14"/>
        <v>Value</v>
      </c>
      <c r="I82" t="s">
        <v>33</v>
      </c>
      <c r="J82" t="b">
        <v>0</v>
      </c>
      <c r="K82" t="s">
        <v>293</v>
      </c>
      <c r="L82" s="2" t="str">
        <f t="shared" si="15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&lt;Account&gt;&lt;Code&gt;Value&lt;/Code&gt;&lt;Description&gt;Value&lt;/Description&gt;&lt;Level&gt;11&lt;/Level&gt;&lt;DC&gt;&lt;/DC&gt;&lt;DataType&gt;Monetary&lt;/DataType&gt;&lt;IsTuple&gt;FALSE&lt;/IsTuple&gt;&lt;InTuple&gt;LimitAgreement&lt;/InTuple&gt;&lt;/Account&gt;</v>
      </c>
    </row>
    <row r="83" spans="1:12" hidden="1" x14ac:dyDescent="0.25">
      <c r="A83" s="8" t="s">
        <v>101</v>
      </c>
      <c r="C83" s="9" t="str">
        <f t="shared" si="11"/>
        <v/>
      </c>
      <c r="E83">
        <f t="shared" si="10"/>
        <v>82</v>
      </c>
      <c r="F83" s="10" t="str">
        <f t="shared" si="12"/>
        <v/>
      </c>
      <c r="L83" s="2" t="str">
        <f t="shared" si="15"/>
        <v/>
      </c>
    </row>
    <row r="84" spans="1:12" hidden="1" x14ac:dyDescent="0.25">
      <c r="A84" s="8" t="s">
        <v>94</v>
      </c>
      <c r="C84" s="9" t="str">
        <f t="shared" si="11"/>
        <v/>
      </c>
      <c r="E84">
        <f t="shared" si="10"/>
        <v>83</v>
      </c>
      <c r="F84" s="10" t="str">
        <f t="shared" si="12"/>
        <v/>
      </c>
      <c r="L84" s="2" t="str">
        <f t="shared" si="15"/>
        <v/>
      </c>
    </row>
    <row r="85" spans="1:12" x14ac:dyDescent="0.25">
      <c r="A85" s="8" t="s">
        <v>102</v>
      </c>
      <c r="B85" t="s">
        <v>299</v>
      </c>
      <c r="C85" s="9">
        <f t="shared" si="11"/>
        <v>10</v>
      </c>
      <c r="E85">
        <f t="shared" si="10"/>
        <v>84</v>
      </c>
      <c r="F85" s="10">
        <f t="shared" si="12"/>
        <v>10</v>
      </c>
      <c r="G85" t="str">
        <f t="shared" si="13"/>
        <v>ReleaseDate</v>
      </c>
      <c r="H85" t="str">
        <f t="shared" si="14"/>
        <v>ReleaseDate</v>
      </c>
      <c r="I85" t="s">
        <v>8</v>
      </c>
      <c r="J85" t="b">
        <v>0</v>
      </c>
      <c r="K85" t="s">
        <v>293</v>
      </c>
      <c r="L85" s="2" t="str">
        <f t="shared" si="15"/>
        <v xml:space="preserve">    &lt;Account&gt;&lt;Code&gt;ReleaseDate&lt;/Code&gt;&lt;Description&gt;ReleaseDate&lt;/Description&gt;&lt;Level&gt;10&lt;/Level&gt;&lt;DC&gt;&lt;/DC&gt;&lt;DataType&gt;date&lt;/DataType&gt;&lt;IsTuple&gt;FALSE&lt;/IsTuple&gt;&lt;InTuple&gt;LimitAgreement&lt;/InTuple&gt;&lt;/Account&gt;</v>
      </c>
    </row>
    <row r="86" spans="1:12" x14ac:dyDescent="0.25">
      <c r="A86" s="8" t="s">
        <v>103</v>
      </c>
      <c r="B86" t="s">
        <v>300</v>
      </c>
      <c r="C86" s="9">
        <f t="shared" si="11"/>
        <v>10</v>
      </c>
      <c r="E86">
        <f t="shared" si="10"/>
        <v>85</v>
      </c>
      <c r="F86" s="10">
        <f t="shared" si="12"/>
        <v>10</v>
      </c>
      <c r="G86" t="str">
        <f t="shared" si="13"/>
        <v>OneTimeLimitAgreementIndicator</v>
      </c>
      <c r="H86" t="str">
        <f t="shared" si="14"/>
        <v>OneTimeLimitAgreementIndicator</v>
      </c>
      <c r="I86" t="s">
        <v>7</v>
      </c>
      <c r="J86" t="b">
        <v>0</v>
      </c>
      <c r="K86" t="s">
        <v>293</v>
      </c>
      <c r="L86" s="2" t="str">
        <f t="shared" si="15"/>
        <v xml:space="preserve">    &lt;Account&gt;&lt;Code&gt;OneTimeLimitAgreementIndicator&lt;/Code&gt;&lt;Description&gt;OneTimeLimitAgreementIndicator&lt;/Description&gt;&lt;Level&gt;10&lt;/Level&gt;&lt;DC&gt;&lt;/DC&gt;&lt;DataType&gt;string&lt;/DataType&gt;&lt;IsTuple&gt;FALSE&lt;/IsTuple&gt;&lt;InTuple&gt;LimitAgreement&lt;/InTuple&gt;&lt;/Account&gt;</v>
      </c>
    </row>
    <row r="87" spans="1:12" hidden="1" x14ac:dyDescent="0.25">
      <c r="A87" s="8" t="s">
        <v>94</v>
      </c>
      <c r="C87" s="9" t="str">
        <f t="shared" si="11"/>
        <v/>
      </c>
      <c r="E87">
        <f t="shared" si="10"/>
        <v>86</v>
      </c>
      <c r="F87" s="10" t="str">
        <f t="shared" si="12"/>
        <v/>
      </c>
      <c r="L87" s="2" t="str">
        <f t="shared" si="15"/>
        <v/>
      </c>
    </row>
    <row r="88" spans="1:12" x14ac:dyDescent="0.25">
      <c r="A88" s="8" t="s">
        <v>104</v>
      </c>
      <c r="B88" t="s">
        <v>289</v>
      </c>
      <c r="C88" s="9">
        <f t="shared" si="11"/>
        <v>10</v>
      </c>
      <c r="E88">
        <f t="shared" si="10"/>
        <v>87</v>
      </c>
      <c r="F88" s="10">
        <f t="shared" si="12"/>
        <v>10</v>
      </c>
      <c r="G88" t="str">
        <f t="shared" si="13"/>
        <v>BorderLimit</v>
      </c>
      <c r="H88" t="str">
        <f t="shared" si="14"/>
        <v>BorderLimit</v>
      </c>
      <c r="I88" t="s">
        <v>30</v>
      </c>
      <c r="J88" t="b">
        <v>0</v>
      </c>
      <c r="K88" t="s">
        <v>293</v>
      </c>
      <c r="L88" s="2" t="str">
        <f t="shared" si="15"/>
        <v xml:space="preserve">    &lt;Account&gt;&lt;Code&gt;BorderLimit&lt;/Code&gt;&lt;Description&gt;BorderLimit&lt;/Description&gt;&lt;Level&gt;10&lt;/Level&gt;&lt;DC&gt;&lt;/DC&gt;&lt;DataType&gt;abstract&lt;/DataType&gt;&lt;IsTuple&gt;FALSE&lt;/IsTuple&gt;&lt;InTuple&gt;LimitAgreement&lt;/InTuple&gt;&lt;/Account&gt;</v>
      </c>
    </row>
    <row r="89" spans="1:12" x14ac:dyDescent="0.25">
      <c r="A89" s="8" t="s">
        <v>99</v>
      </c>
      <c r="B89" t="s">
        <v>276</v>
      </c>
      <c r="C89" s="9">
        <f t="shared" si="11"/>
        <v>11</v>
      </c>
      <c r="E89">
        <f t="shared" si="10"/>
        <v>88</v>
      </c>
      <c r="F89" s="10">
        <f t="shared" si="12"/>
        <v>11</v>
      </c>
      <c r="G89" t="str">
        <f t="shared" si="13"/>
        <v>Currency</v>
      </c>
      <c r="H89" t="str">
        <f t="shared" si="14"/>
        <v>Currency</v>
      </c>
      <c r="I89" t="s">
        <v>7</v>
      </c>
      <c r="J89" t="b">
        <v>0</v>
      </c>
      <c r="K89" t="s">
        <v>293</v>
      </c>
      <c r="L89" s="2" t="str">
        <f t="shared" si="15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&lt;/InTuple&gt;&lt;/Account&gt;</v>
      </c>
    </row>
    <row r="90" spans="1:12" x14ac:dyDescent="0.25">
      <c r="A90" s="8" t="s">
        <v>100</v>
      </c>
      <c r="B90" t="s">
        <v>11</v>
      </c>
      <c r="C90" s="9">
        <f t="shared" si="11"/>
        <v>11</v>
      </c>
      <c r="E90">
        <f t="shared" si="10"/>
        <v>89</v>
      </c>
      <c r="F90" s="10">
        <f t="shared" si="12"/>
        <v>11</v>
      </c>
      <c r="G90" t="str">
        <f t="shared" si="13"/>
        <v>Value</v>
      </c>
      <c r="H90" t="str">
        <f t="shared" si="14"/>
        <v>Value</v>
      </c>
      <c r="I90" t="s">
        <v>33</v>
      </c>
      <c r="J90" t="b">
        <v>0</v>
      </c>
      <c r="K90" t="s">
        <v>293</v>
      </c>
      <c r="L90" s="2" t="str">
        <f t="shared" si="15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&lt;Account&gt;&lt;Code&gt;Value&lt;/Code&gt;&lt;Description&gt;Value&lt;/Description&gt;&lt;Level&gt;11&lt;/Level&gt;&lt;DC&gt;&lt;/DC&gt;&lt;DataType&gt;Monetary&lt;/DataType&gt;&lt;IsTuple&gt;FALSE&lt;/IsTuple&gt;&lt;InTuple&gt;LimitAgreement&lt;/InTuple&gt;&lt;/Account&gt;</v>
      </c>
    </row>
    <row r="91" spans="1:12" hidden="1" x14ac:dyDescent="0.25">
      <c r="A91" s="8" t="s">
        <v>105</v>
      </c>
      <c r="C91" s="9" t="str">
        <f t="shared" si="11"/>
        <v/>
      </c>
      <c r="E91">
        <f t="shared" si="10"/>
        <v>90</v>
      </c>
      <c r="F91" s="10" t="str">
        <f t="shared" si="12"/>
        <v/>
      </c>
      <c r="L91" s="2" t="str">
        <f t="shared" si="15"/>
        <v/>
      </c>
    </row>
    <row r="92" spans="1:12" hidden="1" x14ac:dyDescent="0.25">
      <c r="A92" s="8" t="s">
        <v>94</v>
      </c>
      <c r="C92" s="9" t="str">
        <f t="shared" si="11"/>
        <v/>
      </c>
      <c r="E92">
        <f t="shared" si="10"/>
        <v>91</v>
      </c>
      <c r="F92" s="10" t="str">
        <f t="shared" si="12"/>
        <v/>
      </c>
      <c r="L92" s="2" t="str">
        <f t="shared" si="15"/>
        <v/>
      </c>
    </row>
    <row r="93" spans="1:12" x14ac:dyDescent="0.25">
      <c r="A93" s="8" t="s">
        <v>106</v>
      </c>
      <c r="B93" t="s">
        <v>301</v>
      </c>
      <c r="C93" s="9">
        <f t="shared" si="11"/>
        <v>10</v>
      </c>
      <c r="E93">
        <f t="shared" si="10"/>
        <v>92</v>
      </c>
      <c r="F93" s="10">
        <f t="shared" si="12"/>
        <v>10</v>
      </c>
      <c r="G93" t="str">
        <f t="shared" si="13"/>
        <v>CreditSaleIndicator</v>
      </c>
      <c r="H93" t="str">
        <f t="shared" si="14"/>
        <v>CreditSaleIndicator</v>
      </c>
      <c r="I93" t="s">
        <v>7</v>
      </c>
      <c r="J93" t="b">
        <v>0</v>
      </c>
      <c r="K93" t="s">
        <v>293</v>
      </c>
      <c r="L93" s="2" t="str">
        <f t="shared" si="15"/>
        <v xml:space="preserve">    &lt;Account&gt;&lt;Code&gt;CreditSaleIndicator&lt;/Code&gt;&lt;Description&gt;CreditSaleIndicator&lt;/Description&gt;&lt;Level&gt;10&lt;/Level&gt;&lt;DC&gt;&lt;/DC&gt;&lt;DataType&gt;string&lt;/DataType&gt;&lt;IsTuple&gt;FALSE&lt;/IsTuple&gt;&lt;InTuple&gt;LimitAgreement&lt;/InTuple&gt;&lt;/Account&gt;</v>
      </c>
    </row>
    <row r="94" spans="1:12" x14ac:dyDescent="0.25">
      <c r="A94" s="8" t="s">
        <v>107</v>
      </c>
      <c r="B94" t="s">
        <v>303</v>
      </c>
      <c r="C94" s="9">
        <f t="shared" si="11"/>
        <v>10</v>
      </c>
      <c r="E94">
        <f t="shared" si="10"/>
        <v>93</v>
      </c>
      <c r="F94" s="10">
        <f t="shared" si="12"/>
        <v>10</v>
      </c>
      <c r="G94" t="str">
        <f t="shared" si="13"/>
        <v>LimitAgreementCreationDate</v>
      </c>
      <c r="H94" t="str">
        <f t="shared" si="14"/>
        <v>LimitAgreementCreationDate</v>
      </c>
      <c r="I94" t="s">
        <v>8</v>
      </c>
      <c r="J94" t="b">
        <v>0</v>
      </c>
      <c r="K94" t="s">
        <v>293</v>
      </c>
      <c r="L94" s="2" t="str">
        <f t="shared" si="15"/>
        <v xml:space="preserve">    &lt;Account&gt;&lt;Code&gt;LimitAgreementCreationDate&lt;/Code&gt;&lt;Description&gt;LimitAgreementCreationDate&lt;/Description&gt;&lt;Level&gt;10&lt;/Level&gt;&lt;DC&gt;&lt;/DC&gt;&lt;DataType&gt;date&lt;/DataType&gt;&lt;IsTuple&gt;FALSE&lt;/IsTuple&gt;&lt;InTuple&gt;LimitAgreement&lt;/InTuple&gt;&lt;/Account&gt;</v>
      </c>
    </row>
    <row r="95" spans="1:12" hidden="1" x14ac:dyDescent="0.25">
      <c r="A95" s="8" t="s">
        <v>94</v>
      </c>
      <c r="C95" s="9" t="str">
        <f t="shared" si="11"/>
        <v/>
      </c>
      <c r="E95">
        <f t="shared" si="10"/>
        <v>94</v>
      </c>
      <c r="F95" s="10" t="str">
        <f t="shared" si="12"/>
        <v/>
      </c>
      <c r="L95" s="2" t="str">
        <f t="shared" si="15"/>
        <v/>
      </c>
    </row>
    <row r="96" spans="1:12" x14ac:dyDescent="0.25">
      <c r="A96" s="8" t="s">
        <v>108</v>
      </c>
      <c r="B96" t="s">
        <v>304</v>
      </c>
      <c r="C96" s="9">
        <f t="shared" si="11"/>
        <v>10</v>
      </c>
      <c r="E96">
        <f t="shared" si="10"/>
        <v>95</v>
      </c>
      <c r="F96" s="10">
        <f t="shared" si="12"/>
        <v>10</v>
      </c>
      <c r="G96" t="str">
        <f t="shared" si="13"/>
        <v>LimitAgreementDueDate</v>
      </c>
      <c r="H96" t="str">
        <f t="shared" si="14"/>
        <v>LimitAgreementDueDate</v>
      </c>
      <c r="I96" t="s">
        <v>8</v>
      </c>
      <c r="J96" t="b">
        <v>0</v>
      </c>
      <c r="K96" t="s">
        <v>293</v>
      </c>
      <c r="L96" s="2" t="str">
        <f t="shared" si="15"/>
        <v xml:space="preserve">    &lt;Account&gt;&lt;Code&gt;LimitAgreementDueDate&lt;/Code&gt;&lt;Description&gt;LimitAgreementDueDate&lt;/Description&gt;&lt;Level&gt;10&lt;/Level&gt;&lt;DC&gt;&lt;/DC&gt;&lt;DataType&gt;date&lt;/DataType&gt;&lt;IsTuple&gt;FALSE&lt;/IsTuple&gt;&lt;InTuple&gt;LimitAgreement&lt;/InTuple&gt;&lt;/Account&gt;</v>
      </c>
    </row>
    <row r="97" spans="1:12" hidden="1" x14ac:dyDescent="0.25">
      <c r="A97" s="8" t="s">
        <v>94</v>
      </c>
      <c r="C97" s="9" t="str">
        <f t="shared" si="11"/>
        <v/>
      </c>
      <c r="E97">
        <f t="shared" si="10"/>
        <v>96</v>
      </c>
      <c r="F97" s="10" t="str">
        <f t="shared" si="12"/>
        <v/>
      </c>
      <c r="L97" s="2" t="str">
        <f t="shared" si="15"/>
        <v/>
      </c>
    </row>
    <row r="98" spans="1:12" x14ac:dyDescent="0.25">
      <c r="A98" s="8" t="s">
        <v>109</v>
      </c>
      <c r="B98" t="s">
        <v>305</v>
      </c>
      <c r="C98" s="9">
        <f t="shared" si="11"/>
        <v>10</v>
      </c>
      <c r="E98">
        <f t="shared" si="10"/>
        <v>97</v>
      </c>
      <c r="F98" s="10">
        <f t="shared" si="12"/>
        <v>10</v>
      </c>
      <c r="G98" t="str">
        <f t="shared" si="13"/>
        <v>LimitAgreementProcessingDate</v>
      </c>
      <c r="H98" t="str">
        <f t="shared" si="14"/>
        <v>LimitAgreementProcessingDate</v>
      </c>
      <c r="I98" t="s">
        <v>8</v>
      </c>
      <c r="J98" t="b">
        <v>0</v>
      </c>
      <c r="K98" t="s">
        <v>293</v>
      </c>
      <c r="L98" s="2" t="str">
        <f t="shared" si="15"/>
        <v xml:space="preserve">    &lt;Account&gt;&lt;Code&gt;LimitAgreementProcessingDate&lt;/Code&gt;&lt;Description&gt;LimitAgreementProcessingDate&lt;/Description&gt;&lt;Level&gt;10&lt;/Level&gt;&lt;DC&gt;&lt;/DC&gt;&lt;DataType&gt;date&lt;/DataType&gt;&lt;IsTuple&gt;FALSE&lt;/IsTuple&gt;&lt;InTuple&gt;LimitAgreement&lt;/InTuple&gt;&lt;/Account&gt;</v>
      </c>
    </row>
    <row r="99" spans="1:12" hidden="1" x14ac:dyDescent="0.25">
      <c r="A99" s="8" t="s">
        <v>94</v>
      </c>
      <c r="C99" s="9" t="str">
        <f t="shared" si="11"/>
        <v/>
      </c>
      <c r="E99">
        <f t="shared" si="10"/>
        <v>98</v>
      </c>
      <c r="F99" s="10" t="str">
        <f t="shared" si="12"/>
        <v/>
      </c>
      <c r="L99" s="2" t="str">
        <f t="shared" si="15"/>
        <v/>
      </c>
    </row>
    <row r="100" spans="1:12" x14ac:dyDescent="0.25">
      <c r="A100" s="8" t="s">
        <v>110</v>
      </c>
      <c r="B100" t="s">
        <v>302</v>
      </c>
      <c r="C100" s="9">
        <f t="shared" si="11"/>
        <v>10</v>
      </c>
      <c r="E100">
        <f t="shared" si="10"/>
        <v>99</v>
      </c>
      <c r="F100" s="10">
        <f t="shared" si="12"/>
        <v>10</v>
      </c>
      <c r="G100" t="str">
        <f t="shared" si="13"/>
        <v>LimitAgreementFrequency</v>
      </c>
      <c r="H100" t="str">
        <f t="shared" si="14"/>
        <v>LimitAgreementFrequency</v>
      </c>
      <c r="I100" t="s">
        <v>30</v>
      </c>
      <c r="J100" t="b">
        <v>0</v>
      </c>
      <c r="K100" t="s">
        <v>293</v>
      </c>
      <c r="L100" s="2" t="str">
        <f t="shared" si="15"/>
        <v xml:space="preserve">    &lt;Account&gt;&lt;Code&gt;LimitAgreementFrequency&lt;/Code&gt;&lt;Description&gt;LimitAgreementFrequency&lt;/Description&gt;&lt;Level&gt;10&lt;/Level&gt;&lt;DC&gt;&lt;/DC&gt;&lt;DataType&gt;abstract&lt;/DataType&gt;&lt;IsTuple&gt;FALSE&lt;/IsTuple&gt;&lt;InTuple&gt;LimitAgreement&lt;/InTuple&gt;&lt;/Account&gt;</v>
      </c>
    </row>
    <row r="101" spans="1:12" x14ac:dyDescent="0.25">
      <c r="A101" s="8" t="s">
        <v>111</v>
      </c>
      <c r="B101" t="s">
        <v>306</v>
      </c>
      <c r="C101" s="9">
        <f t="shared" si="11"/>
        <v>11</v>
      </c>
      <c r="E101">
        <f t="shared" si="10"/>
        <v>100</v>
      </c>
      <c r="F101" s="10">
        <f t="shared" si="12"/>
        <v>11</v>
      </c>
      <c r="G101" t="str">
        <f t="shared" si="13"/>
        <v>TimeCode</v>
      </c>
      <c r="H101" t="str">
        <f t="shared" si="14"/>
        <v>TimeCode</v>
      </c>
      <c r="I101" t="s">
        <v>7</v>
      </c>
      <c r="J101" t="b">
        <v>0</v>
      </c>
      <c r="K101" t="s">
        <v>293</v>
      </c>
      <c r="L101" s="2" t="str">
        <f t="shared" si="15"/>
        <v xml:space="preserve">    &lt;Account&gt;&lt;Code&gt;TimeCode&lt;/Code&gt;&lt;Description&gt;TimeCode&lt;/Description&gt;&lt;Level&gt;11&lt;/Level&gt;&lt;DC&gt;&lt;/DC&gt;&lt;DataType&gt;string&lt;/DataType&gt;&lt;IsTuple&gt;FALSE&lt;/IsTuple&gt;&lt;InTuple&gt;LimitAgreement&lt;/InTuple&gt;&lt;/Account&gt;</v>
      </c>
    </row>
    <row r="102" spans="1:12" x14ac:dyDescent="0.25">
      <c r="A102" s="8" t="s">
        <v>112</v>
      </c>
      <c r="B102" t="s">
        <v>307</v>
      </c>
      <c r="C102" s="9">
        <f t="shared" si="11"/>
        <v>11</v>
      </c>
      <c r="E102">
        <f t="shared" si="10"/>
        <v>101</v>
      </c>
      <c r="F102" s="10">
        <f t="shared" si="12"/>
        <v>11</v>
      </c>
      <c r="G102" t="str">
        <f t="shared" si="13"/>
        <v>PeriodSize</v>
      </c>
      <c r="H102" t="str">
        <f t="shared" si="14"/>
        <v>PeriodSize</v>
      </c>
      <c r="I102" t="s">
        <v>7</v>
      </c>
      <c r="J102" t="b">
        <v>0</v>
      </c>
      <c r="K102" t="s">
        <v>293</v>
      </c>
      <c r="L102" s="2" t="str">
        <f t="shared" si="15"/>
        <v xml:space="preserve">    &lt;Account&gt;&lt;Code&gt;PeriodSize&lt;/Code&gt;&lt;Description&gt;PeriodSize&lt;/Description&gt;&lt;Level&gt;11&lt;/Level&gt;&lt;DC&gt;&lt;/DC&gt;&lt;DataType&gt;string&lt;/DataType&gt;&lt;IsTuple&gt;FALSE&lt;/IsTuple&gt;&lt;InTuple&gt;LimitAgreement&lt;/InTuple&gt;&lt;/Account&gt;</v>
      </c>
    </row>
    <row r="103" spans="1:12" hidden="1" x14ac:dyDescent="0.25">
      <c r="A103" s="8" t="s">
        <v>113</v>
      </c>
      <c r="C103" s="9" t="str">
        <f t="shared" si="11"/>
        <v/>
      </c>
      <c r="E103">
        <f t="shared" si="10"/>
        <v>102</v>
      </c>
      <c r="F103" s="10" t="str">
        <f t="shared" si="12"/>
        <v/>
      </c>
      <c r="L103" s="2" t="str">
        <f t="shared" si="15"/>
        <v/>
      </c>
    </row>
    <row r="104" spans="1:12" hidden="1" x14ac:dyDescent="0.25">
      <c r="A104" s="8" t="s">
        <v>114</v>
      </c>
      <c r="C104" s="9" t="str">
        <f t="shared" si="11"/>
        <v/>
      </c>
      <c r="E104">
        <f t="shared" si="10"/>
        <v>103</v>
      </c>
      <c r="F104" s="10" t="str">
        <f t="shared" si="12"/>
        <v/>
      </c>
      <c r="L104" s="2" t="str">
        <f t="shared" si="15"/>
        <v/>
      </c>
    </row>
    <row r="105" spans="1:12" hidden="1" x14ac:dyDescent="0.25">
      <c r="A105" s="12" t="s">
        <v>115</v>
      </c>
      <c r="B105" s="11"/>
      <c r="C105" s="9" t="str">
        <f t="shared" si="11"/>
        <v/>
      </c>
      <c r="E105">
        <f t="shared" si="10"/>
        <v>104</v>
      </c>
      <c r="F105" s="10" t="str">
        <f t="shared" si="12"/>
        <v/>
      </c>
      <c r="L105" s="2" t="str">
        <f t="shared" si="15"/>
        <v/>
      </c>
    </row>
    <row r="106" spans="1:12" x14ac:dyDescent="0.25">
      <c r="A106" s="8" t="s">
        <v>116</v>
      </c>
      <c r="B106" t="s">
        <v>252</v>
      </c>
      <c r="C106" s="9">
        <f t="shared" si="11"/>
        <v>9</v>
      </c>
      <c r="E106">
        <f t="shared" si="10"/>
        <v>105</v>
      </c>
      <c r="F106" s="10">
        <f t="shared" si="12"/>
        <v>9</v>
      </c>
      <c r="G106" t="str">
        <f t="shared" si="13"/>
        <v>RepaymentAgreement</v>
      </c>
      <c r="H106" t="str">
        <f t="shared" si="14"/>
        <v>RepaymentAgreement</v>
      </c>
      <c r="I106" t="s">
        <v>30</v>
      </c>
      <c r="J106" s="11" t="b">
        <v>1</v>
      </c>
      <c r="K106" t="s">
        <v>292</v>
      </c>
      <c r="L106" s="2" t="str">
        <f t="shared" si="15"/>
        <v xml:space="preserve">    &lt;Account&gt;&lt;Code&gt;RepaymentAgreement&lt;/Code&gt;&lt;Description&gt;RepaymentAgreement&lt;/Description&gt;&lt;Level&gt;9&lt;/Level&gt;&lt;DC&gt;&lt;/DC&gt;&lt;DataType&gt;abstract&lt;/DataType&gt;&lt;IsTuple&gt;TRUE&lt;/IsTuple&gt;&lt;InTuple&gt;LimitAgreements&lt;/InTuple&gt;&lt;/Account&gt;</v>
      </c>
    </row>
    <row r="107" spans="1:12" x14ac:dyDescent="0.25">
      <c r="A107" s="8" t="s">
        <v>92</v>
      </c>
      <c r="B107" t="s">
        <v>294</v>
      </c>
      <c r="C107" s="9">
        <f t="shared" si="11"/>
        <v>10</v>
      </c>
      <c r="E107">
        <f t="shared" si="10"/>
        <v>106</v>
      </c>
      <c r="F107" s="10">
        <f t="shared" si="12"/>
        <v>10</v>
      </c>
      <c r="G107" t="str">
        <f t="shared" si="13"/>
        <v>LimitAgreementType</v>
      </c>
      <c r="H107" t="str">
        <f t="shared" si="14"/>
        <v>LimitAgreementType</v>
      </c>
      <c r="I107" t="s">
        <v>7</v>
      </c>
      <c r="J107" t="b">
        <v>0</v>
      </c>
      <c r="K107" t="s">
        <v>252</v>
      </c>
      <c r="L107" s="2" t="str">
        <f t="shared" si="15"/>
        <v xml:space="preserve">    &lt;Account&gt;&lt;Code&gt;LimitAgreementType&lt;/Code&gt;&lt;Description&gt;LimitAgreementType&lt;/Description&gt;&lt;Level&gt;10&lt;/Level&gt;&lt;DC&gt;&lt;/DC&gt;&lt;DataType&gt;string&lt;/DataType&gt;&lt;IsTuple&gt;FALSE&lt;/IsTuple&gt;&lt;InTuple&gt;RepaymentAgreement&lt;/InTuple&gt;&lt;/Account&gt;</v>
      </c>
    </row>
    <row r="108" spans="1:12" x14ac:dyDescent="0.25">
      <c r="A108" s="8" t="s">
        <v>93</v>
      </c>
      <c r="B108" t="s">
        <v>295</v>
      </c>
      <c r="C108" s="9">
        <f t="shared" si="11"/>
        <v>10</v>
      </c>
      <c r="E108">
        <f t="shared" si="10"/>
        <v>107</v>
      </c>
      <c r="F108" s="10">
        <f t="shared" si="12"/>
        <v>10</v>
      </c>
      <c r="G108" t="str">
        <f t="shared" si="13"/>
        <v>LimitAgreementStartDate</v>
      </c>
      <c r="H108" t="str">
        <f t="shared" si="14"/>
        <v>LimitAgreementStartDate</v>
      </c>
      <c r="I108" t="s">
        <v>8</v>
      </c>
      <c r="J108" t="b">
        <v>0</v>
      </c>
      <c r="K108" t="s">
        <v>252</v>
      </c>
      <c r="L108" s="2" t="str">
        <f t="shared" si="15"/>
        <v xml:space="preserve">    &lt;Account&gt;&lt;Code&gt;LimitAgreementStartDate&lt;/Code&gt;&lt;Description&gt;LimitAgreementStartDate&lt;/Description&gt;&lt;Level&gt;10&lt;/Level&gt;&lt;DC&gt;&lt;/DC&gt;&lt;DataType&gt;date&lt;/DataType&gt;&lt;IsTuple&gt;FALSE&lt;/IsTuple&gt;&lt;InTuple&gt;RepaymentAgreement&lt;/InTuple&gt;&lt;/Account&gt;</v>
      </c>
    </row>
    <row r="109" spans="1:12" hidden="1" x14ac:dyDescent="0.25">
      <c r="A109" s="8" t="s">
        <v>94</v>
      </c>
      <c r="C109" s="9" t="str">
        <f t="shared" si="11"/>
        <v/>
      </c>
      <c r="E109">
        <f t="shared" si="10"/>
        <v>108</v>
      </c>
      <c r="F109" s="10" t="str">
        <f t="shared" si="12"/>
        <v/>
      </c>
      <c r="L109" s="2" t="str">
        <f t="shared" si="15"/>
        <v/>
      </c>
    </row>
    <row r="110" spans="1:12" x14ac:dyDescent="0.25">
      <c r="A110" s="8" t="s">
        <v>95</v>
      </c>
      <c r="B110" t="s">
        <v>296</v>
      </c>
      <c r="C110" s="9">
        <f t="shared" si="11"/>
        <v>10</v>
      </c>
      <c r="E110">
        <f t="shared" si="10"/>
        <v>109</v>
      </c>
      <c r="F110" s="10">
        <f t="shared" si="12"/>
        <v>10</v>
      </c>
      <c r="G110" t="str">
        <f t="shared" si="13"/>
        <v>LimitAgreementEndDate</v>
      </c>
      <c r="H110" t="str">
        <f t="shared" si="14"/>
        <v>LimitAgreementEndDate</v>
      </c>
      <c r="I110" t="s">
        <v>8</v>
      </c>
      <c r="J110" t="b">
        <v>0</v>
      </c>
      <c r="K110" t="s">
        <v>252</v>
      </c>
      <c r="L110" s="2" t="str">
        <f t="shared" si="15"/>
        <v xml:space="preserve">    &lt;Account&gt;&lt;Code&gt;LimitAgreementEndDate&lt;/Code&gt;&lt;Description&gt;LimitAgreementEndDate&lt;/Description&gt;&lt;Level&gt;10&lt;/Level&gt;&lt;DC&gt;&lt;/DC&gt;&lt;DataType&gt;date&lt;/DataType&gt;&lt;IsTuple&gt;FALSE&lt;/IsTuple&gt;&lt;InTuple&gt;RepaymentAgreement&lt;/InTuple&gt;&lt;/Account&gt;</v>
      </c>
    </row>
    <row r="111" spans="1:12" x14ac:dyDescent="0.25">
      <c r="A111" s="8" t="s">
        <v>96</v>
      </c>
      <c r="B111" t="s">
        <v>297</v>
      </c>
      <c r="C111" s="9">
        <f t="shared" si="11"/>
        <v>10</v>
      </c>
      <c r="E111">
        <f t="shared" si="10"/>
        <v>110</v>
      </c>
      <c r="F111" s="10">
        <f t="shared" si="12"/>
        <v>10</v>
      </c>
      <c r="G111" t="str">
        <f t="shared" si="13"/>
        <v>AbsoluteRelativeIndicator</v>
      </c>
      <c r="H111" t="str">
        <f t="shared" si="14"/>
        <v>AbsoluteRelativeIndicator</v>
      </c>
      <c r="I111" t="s">
        <v>7</v>
      </c>
      <c r="J111" t="b">
        <v>0</v>
      </c>
      <c r="K111" t="s">
        <v>252</v>
      </c>
      <c r="L111" s="2" t="str">
        <f t="shared" si="15"/>
        <v xml:space="preserve">    &lt;Account&gt;&lt;Code&gt;AbsoluteRelativeIndicator&lt;/Code&gt;&lt;Description&gt;AbsoluteRelativeIndicator&lt;/Description&gt;&lt;Level&gt;10&lt;/Level&gt;&lt;DC&gt;&lt;/DC&gt;&lt;DataType&gt;string&lt;/DataType&gt;&lt;IsTuple&gt;FALSE&lt;/IsTuple&gt;&lt;InTuple&gt;RepaymentAgreement&lt;/InTuple&gt;&lt;/Account&gt;</v>
      </c>
    </row>
    <row r="112" spans="1:12" hidden="1" x14ac:dyDescent="0.25">
      <c r="A112" s="8" t="s">
        <v>94</v>
      </c>
      <c r="C112" s="9" t="str">
        <f t="shared" si="11"/>
        <v/>
      </c>
      <c r="E112">
        <f t="shared" si="10"/>
        <v>111</v>
      </c>
      <c r="F112" s="10" t="str">
        <f t="shared" si="12"/>
        <v/>
      </c>
      <c r="L112" s="2" t="str">
        <f t="shared" si="15"/>
        <v/>
      </c>
    </row>
    <row r="113" spans="1:12" x14ac:dyDescent="0.25">
      <c r="A113" s="8" t="s">
        <v>97</v>
      </c>
      <c r="B113" t="s">
        <v>298</v>
      </c>
      <c r="C113" s="9">
        <f t="shared" si="11"/>
        <v>10</v>
      </c>
      <c r="E113">
        <f t="shared" si="10"/>
        <v>112</v>
      </c>
      <c r="F113" s="10">
        <f t="shared" si="12"/>
        <v>10</v>
      </c>
      <c r="G113" t="str">
        <f t="shared" si="13"/>
        <v>DebetCreditIndicator</v>
      </c>
      <c r="H113" t="str">
        <f t="shared" si="14"/>
        <v>DebetCreditIndicator</v>
      </c>
      <c r="I113" t="s">
        <v>7</v>
      </c>
      <c r="J113" t="b">
        <v>0</v>
      </c>
      <c r="K113" t="s">
        <v>252</v>
      </c>
      <c r="L113" s="2" t="str">
        <f t="shared" si="15"/>
        <v xml:space="preserve">    &lt;Account&gt;&lt;Code&gt;DebetCreditIndicator&lt;/Code&gt;&lt;Description&gt;DebetCreditIndicator&lt;/Description&gt;&lt;Level&gt;10&lt;/Level&gt;&lt;DC&gt;&lt;/DC&gt;&lt;DataType&gt;string&lt;/DataType&gt;&lt;IsTuple&gt;FALSE&lt;/IsTuple&gt;&lt;InTuple&gt;RepaymentAgreement&lt;/InTuple&gt;&lt;/Account&gt;</v>
      </c>
    </row>
    <row r="114" spans="1:12" hidden="1" x14ac:dyDescent="0.25">
      <c r="A114" s="8" t="s">
        <v>94</v>
      </c>
      <c r="C114" s="9" t="str">
        <f t="shared" si="11"/>
        <v/>
      </c>
      <c r="E114">
        <f t="shared" si="10"/>
        <v>113</v>
      </c>
      <c r="F114" s="10" t="str">
        <f t="shared" si="12"/>
        <v/>
      </c>
      <c r="L114" s="2" t="str">
        <f t="shared" si="15"/>
        <v/>
      </c>
    </row>
    <row r="115" spans="1:12" x14ac:dyDescent="0.25">
      <c r="A115" s="8" t="s">
        <v>98</v>
      </c>
      <c r="B115" t="s">
        <v>288</v>
      </c>
      <c r="C115" s="9">
        <f t="shared" si="11"/>
        <v>10</v>
      </c>
      <c r="E115">
        <f t="shared" si="10"/>
        <v>114</v>
      </c>
      <c r="F115" s="10">
        <f t="shared" si="12"/>
        <v>10</v>
      </c>
      <c r="G115" t="str">
        <f t="shared" si="13"/>
        <v>LimitAgreementAmount</v>
      </c>
      <c r="H115" t="str">
        <f t="shared" si="14"/>
        <v>LimitAgreementAmount</v>
      </c>
      <c r="I115" t="s">
        <v>30</v>
      </c>
      <c r="J115" s="11" t="b">
        <v>1</v>
      </c>
      <c r="K115" t="s">
        <v>252</v>
      </c>
      <c r="L115" s="2" t="str">
        <f t="shared" si="15"/>
        <v xml:space="preserve">    &lt;Account&gt;&lt;Code&gt;LimitAgreementAmount&lt;/Code&gt;&lt;Description&gt;LimitAgreementAmount&lt;/Description&gt;&lt;Level&gt;10&lt;/Level&gt;&lt;DC&gt;&lt;/DC&gt;&lt;DataType&gt;abstract&lt;/DataType&gt;&lt;IsTuple&gt;TRUE&lt;/IsTuple&gt;&lt;InTuple&gt;RepaymentAgreement&lt;/InTuple&gt;&lt;/Account&gt;</v>
      </c>
    </row>
    <row r="116" spans="1:12" x14ac:dyDescent="0.25">
      <c r="A116" s="8" t="s">
        <v>99</v>
      </c>
      <c r="B116" t="s">
        <v>276</v>
      </c>
      <c r="C116" s="9">
        <f t="shared" si="11"/>
        <v>11</v>
      </c>
      <c r="E116">
        <f t="shared" si="10"/>
        <v>115</v>
      </c>
      <c r="F116" s="10">
        <f t="shared" si="12"/>
        <v>11</v>
      </c>
      <c r="G116" t="str">
        <f t="shared" si="13"/>
        <v>Currency</v>
      </c>
      <c r="H116" t="str">
        <f t="shared" si="14"/>
        <v>Currency</v>
      </c>
      <c r="I116" t="s">
        <v>7</v>
      </c>
      <c r="J116" t="b">
        <v>0</v>
      </c>
      <c r="K116" t="s">
        <v>288</v>
      </c>
      <c r="L116" s="2" t="str">
        <f t="shared" si="15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Amount&lt;/InTuple&gt;&lt;/Account&gt;</v>
      </c>
    </row>
    <row r="117" spans="1:12" x14ac:dyDescent="0.25">
      <c r="A117" s="8" t="s">
        <v>100</v>
      </c>
      <c r="B117" t="s">
        <v>11</v>
      </c>
      <c r="C117" s="9">
        <f t="shared" si="11"/>
        <v>11</v>
      </c>
      <c r="E117">
        <f t="shared" si="10"/>
        <v>116</v>
      </c>
      <c r="F117" s="10">
        <f t="shared" si="12"/>
        <v>11</v>
      </c>
      <c r="G117" t="str">
        <f t="shared" si="13"/>
        <v>Value</v>
      </c>
      <c r="H117" t="str">
        <f t="shared" si="14"/>
        <v>Value</v>
      </c>
      <c r="I117" t="s">
        <v>33</v>
      </c>
      <c r="J117" t="b">
        <v>0</v>
      </c>
      <c r="K117" t="s">
        <v>288</v>
      </c>
      <c r="L117" s="2" t="str">
        <f t="shared" si="15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Amount&lt;/InTuple&gt;&lt;/Account&gt;</v>
      </c>
    </row>
    <row r="118" spans="1:12" hidden="1" x14ac:dyDescent="0.25">
      <c r="A118" s="8" t="s">
        <v>101</v>
      </c>
      <c r="C118" s="9" t="str">
        <f t="shared" si="11"/>
        <v/>
      </c>
      <c r="E118">
        <f t="shared" si="10"/>
        <v>117</v>
      </c>
      <c r="F118" s="10" t="str">
        <f t="shared" si="12"/>
        <v/>
      </c>
      <c r="L118" s="2" t="str">
        <f t="shared" si="15"/>
        <v/>
      </c>
    </row>
    <row r="119" spans="1:12" hidden="1" x14ac:dyDescent="0.25">
      <c r="A119" s="8" t="s">
        <v>94</v>
      </c>
      <c r="C119" s="9" t="str">
        <f t="shared" si="11"/>
        <v/>
      </c>
      <c r="E119">
        <f t="shared" si="10"/>
        <v>118</v>
      </c>
      <c r="F119" s="10" t="str">
        <f t="shared" si="12"/>
        <v/>
      </c>
      <c r="L119" s="2" t="str">
        <f t="shared" si="15"/>
        <v/>
      </c>
    </row>
    <row r="120" spans="1:12" x14ac:dyDescent="0.25">
      <c r="A120" s="8" t="s">
        <v>102</v>
      </c>
      <c r="B120" t="s">
        <v>299</v>
      </c>
      <c r="C120" s="9">
        <f t="shared" si="11"/>
        <v>10</v>
      </c>
      <c r="E120">
        <f t="shared" si="10"/>
        <v>119</v>
      </c>
      <c r="F120" s="10">
        <f t="shared" si="12"/>
        <v>10</v>
      </c>
      <c r="G120" t="str">
        <f t="shared" si="13"/>
        <v>ReleaseDate</v>
      </c>
      <c r="H120" t="str">
        <f t="shared" si="14"/>
        <v>ReleaseDate</v>
      </c>
      <c r="I120" t="s">
        <v>8</v>
      </c>
      <c r="J120" t="b">
        <v>0</v>
      </c>
      <c r="K120" t="s">
        <v>252</v>
      </c>
      <c r="L120" s="2" t="str">
        <f t="shared" si="15"/>
        <v xml:space="preserve">    &lt;Account&gt;&lt;Code&gt;ReleaseDate&lt;/Code&gt;&lt;Description&gt;ReleaseDate&lt;/Description&gt;&lt;Level&gt;10&lt;/Level&gt;&lt;DC&gt;&lt;/DC&gt;&lt;DataType&gt;date&lt;/DataType&gt;&lt;IsTuple&gt;FALSE&lt;/IsTuple&gt;&lt;InTuple&gt;RepaymentAgreement&lt;/InTuple&gt;&lt;/Account&gt;</v>
      </c>
    </row>
    <row r="121" spans="1:12" x14ac:dyDescent="0.25">
      <c r="A121" s="8" t="s">
        <v>103</v>
      </c>
      <c r="B121" t="s">
        <v>300</v>
      </c>
      <c r="C121" s="9">
        <f t="shared" si="11"/>
        <v>10</v>
      </c>
      <c r="E121">
        <f t="shared" si="10"/>
        <v>120</v>
      </c>
      <c r="F121" s="10">
        <f t="shared" si="12"/>
        <v>10</v>
      </c>
      <c r="G121" t="str">
        <f t="shared" si="13"/>
        <v>OneTimeLimitAgreementIndicator</v>
      </c>
      <c r="H121" t="str">
        <f t="shared" si="14"/>
        <v>OneTimeLimitAgreementIndicator</v>
      </c>
      <c r="I121" t="s">
        <v>7</v>
      </c>
      <c r="J121" t="b">
        <v>0</v>
      </c>
      <c r="K121" t="s">
        <v>252</v>
      </c>
      <c r="L121" s="2" t="str">
        <f t="shared" si="15"/>
        <v xml:space="preserve">    &lt;Account&gt;&lt;Code&gt;OneTimeLimitAgreementIndicator&lt;/Code&gt;&lt;Description&gt;OneTimeLimitAgreementIndicator&lt;/Description&gt;&lt;Level&gt;10&lt;/Level&gt;&lt;DC&gt;&lt;/DC&gt;&lt;DataType&gt;string&lt;/DataType&gt;&lt;IsTuple&gt;FALSE&lt;/IsTuple&gt;&lt;InTuple&gt;RepaymentAgreement&lt;/InTuple&gt;&lt;/Account&gt;</v>
      </c>
    </row>
    <row r="122" spans="1:12" hidden="1" x14ac:dyDescent="0.25">
      <c r="A122" s="8" t="s">
        <v>94</v>
      </c>
      <c r="C122" s="9" t="str">
        <f t="shared" si="11"/>
        <v/>
      </c>
      <c r="E122">
        <f t="shared" si="10"/>
        <v>121</v>
      </c>
      <c r="F122" s="10" t="str">
        <f t="shared" si="12"/>
        <v/>
      </c>
      <c r="L122" s="2" t="str">
        <f t="shared" si="15"/>
        <v/>
      </c>
    </row>
    <row r="123" spans="1:12" x14ac:dyDescent="0.25">
      <c r="A123" s="8" t="s">
        <v>104</v>
      </c>
      <c r="B123" t="s">
        <v>289</v>
      </c>
      <c r="C123" s="9">
        <f t="shared" si="11"/>
        <v>10</v>
      </c>
      <c r="E123">
        <f t="shared" si="10"/>
        <v>122</v>
      </c>
      <c r="F123" s="10">
        <f t="shared" si="12"/>
        <v>10</v>
      </c>
      <c r="G123" t="str">
        <f t="shared" si="13"/>
        <v>BorderLimit</v>
      </c>
      <c r="H123" t="str">
        <f t="shared" si="14"/>
        <v>BorderLimit</v>
      </c>
      <c r="I123" t="s">
        <v>30</v>
      </c>
      <c r="J123" s="11" t="b">
        <v>1</v>
      </c>
      <c r="K123" t="s">
        <v>252</v>
      </c>
      <c r="L123" s="2" t="str">
        <f t="shared" si="15"/>
        <v xml:space="preserve">    &lt;Account&gt;&lt;Code&gt;BorderLimit&lt;/Code&gt;&lt;Description&gt;BorderLimit&lt;/Description&gt;&lt;Level&gt;10&lt;/Level&gt;&lt;DC&gt;&lt;/DC&gt;&lt;DataType&gt;abstract&lt;/DataType&gt;&lt;IsTuple&gt;TRUE&lt;/IsTuple&gt;&lt;InTuple&gt;RepaymentAgreement&lt;/InTuple&gt;&lt;/Account&gt;</v>
      </c>
    </row>
    <row r="124" spans="1:12" x14ac:dyDescent="0.25">
      <c r="A124" s="8" t="s">
        <v>99</v>
      </c>
      <c r="B124" t="s">
        <v>276</v>
      </c>
      <c r="C124" s="9">
        <f t="shared" si="11"/>
        <v>11</v>
      </c>
      <c r="E124">
        <f t="shared" si="10"/>
        <v>123</v>
      </c>
      <c r="F124" s="10">
        <f t="shared" si="12"/>
        <v>11</v>
      </c>
      <c r="G124" t="str">
        <f t="shared" si="13"/>
        <v>Currency</v>
      </c>
      <c r="H124" t="str">
        <f t="shared" si="14"/>
        <v>Currency</v>
      </c>
      <c r="I124" t="s">
        <v>7</v>
      </c>
      <c r="J124" t="b">
        <v>0</v>
      </c>
      <c r="K124" t="s">
        <v>289</v>
      </c>
      <c r="L124" s="2" t="str">
        <f t="shared" si="15"/>
        <v xml:space="preserve">    &lt;Account&gt;&lt;Code&gt;Currency&lt;/Code&gt;&lt;Description&gt;Currency&lt;/Description&gt;&lt;Level&gt;11&lt;/Level&gt;&lt;DC&gt;&lt;/DC&gt;&lt;DataType&gt;string&lt;/DataType&gt;&lt;IsTuple&gt;FALSE&lt;/IsTuple&gt;&lt;InTuple&gt;BorderLimit&lt;/InTuple&gt;&lt;/Account&gt;</v>
      </c>
    </row>
    <row r="125" spans="1:12" x14ac:dyDescent="0.25">
      <c r="A125" s="8" t="s">
        <v>100</v>
      </c>
      <c r="B125" t="s">
        <v>11</v>
      </c>
      <c r="C125" s="9">
        <f t="shared" si="11"/>
        <v>11</v>
      </c>
      <c r="E125">
        <f t="shared" si="10"/>
        <v>124</v>
      </c>
      <c r="F125" s="10">
        <f t="shared" si="12"/>
        <v>11</v>
      </c>
      <c r="G125" t="str">
        <f t="shared" si="13"/>
        <v>Value</v>
      </c>
      <c r="H125" t="str">
        <f t="shared" si="14"/>
        <v>Value</v>
      </c>
      <c r="I125" t="s">
        <v>33</v>
      </c>
      <c r="J125" t="b">
        <v>0</v>
      </c>
      <c r="K125" t="s">
        <v>289</v>
      </c>
      <c r="L125" s="2" t="str">
        <f t="shared" si="15"/>
        <v xml:space="preserve">    &lt;Account&gt;&lt;Code&gt;Value&lt;/Code&gt;&lt;Description&gt;Value&lt;/Description&gt;&lt;Level&gt;11&lt;/Level&gt;&lt;DC&gt;&lt;/DC&gt;&lt;DataType&gt;Monetary&lt;/DataType&gt;&lt;IsTuple&gt;FALSE&lt;/IsTuple&gt;&lt;InTuple&gt;BorderLimit&lt;/InTuple&gt;&lt;/Account&gt;</v>
      </c>
    </row>
    <row r="126" spans="1:12" hidden="1" x14ac:dyDescent="0.25">
      <c r="A126" s="8" t="s">
        <v>105</v>
      </c>
      <c r="C126" s="9" t="str">
        <f t="shared" si="11"/>
        <v/>
      </c>
      <c r="E126">
        <f t="shared" si="10"/>
        <v>125</v>
      </c>
      <c r="F126" s="10" t="str">
        <f t="shared" si="12"/>
        <v/>
      </c>
      <c r="L126" s="2" t="str">
        <f t="shared" si="15"/>
        <v/>
      </c>
    </row>
    <row r="127" spans="1:12" hidden="1" x14ac:dyDescent="0.25">
      <c r="A127" s="8" t="s">
        <v>94</v>
      </c>
      <c r="C127" s="9" t="str">
        <f t="shared" si="11"/>
        <v/>
      </c>
      <c r="E127">
        <f t="shared" si="10"/>
        <v>126</v>
      </c>
      <c r="F127" s="10" t="str">
        <f t="shared" si="12"/>
        <v/>
      </c>
      <c r="L127" s="2" t="str">
        <f t="shared" si="15"/>
        <v/>
      </c>
    </row>
    <row r="128" spans="1:12" x14ac:dyDescent="0.25">
      <c r="A128" s="8" t="s">
        <v>106</v>
      </c>
      <c r="B128" t="s">
        <v>301</v>
      </c>
      <c r="C128" s="9">
        <f t="shared" si="11"/>
        <v>10</v>
      </c>
      <c r="E128">
        <f t="shared" si="10"/>
        <v>127</v>
      </c>
      <c r="F128" s="10">
        <f t="shared" si="12"/>
        <v>10</v>
      </c>
      <c r="G128" t="str">
        <f t="shared" si="13"/>
        <v>CreditSaleIndicator</v>
      </c>
      <c r="H128" t="str">
        <f t="shared" si="14"/>
        <v>CreditSaleIndicator</v>
      </c>
      <c r="I128" t="s">
        <v>7</v>
      </c>
      <c r="J128" t="b">
        <v>0</v>
      </c>
      <c r="K128" t="s">
        <v>252</v>
      </c>
      <c r="L128" s="2" t="str">
        <f t="shared" si="15"/>
        <v xml:space="preserve">    &lt;Account&gt;&lt;Code&gt;CreditSaleIndicator&lt;/Code&gt;&lt;Description&gt;CreditSaleIndicator&lt;/Description&gt;&lt;Level&gt;10&lt;/Level&gt;&lt;DC&gt;&lt;/DC&gt;&lt;DataType&gt;string&lt;/DataType&gt;&lt;IsTuple&gt;FALSE&lt;/IsTuple&gt;&lt;InTuple&gt;RepaymentAgreement&lt;/InTuple&gt;&lt;/Account&gt;</v>
      </c>
    </row>
    <row r="129" spans="1:12" x14ac:dyDescent="0.25">
      <c r="A129" s="8" t="s">
        <v>107</v>
      </c>
      <c r="B129" t="s">
        <v>303</v>
      </c>
      <c r="C129" s="9">
        <f t="shared" si="11"/>
        <v>10</v>
      </c>
      <c r="E129">
        <f t="shared" si="10"/>
        <v>128</v>
      </c>
      <c r="F129" s="10">
        <f t="shared" si="12"/>
        <v>10</v>
      </c>
      <c r="G129" t="str">
        <f t="shared" si="13"/>
        <v>LimitAgreementCreationDate</v>
      </c>
      <c r="H129" t="str">
        <f t="shared" si="14"/>
        <v>LimitAgreementCreationDate</v>
      </c>
      <c r="I129" t="s">
        <v>8</v>
      </c>
      <c r="J129" t="b">
        <v>0</v>
      </c>
      <c r="K129" t="s">
        <v>252</v>
      </c>
      <c r="L129" s="2" t="str">
        <f t="shared" si="15"/>
        <v xml:space="preserve">    &lt;Account&gt;&lt;Code&gt;LimitAgreementCreationDate&lt;/Code&gt;&lt;Description&gt;LimitAgreementCreationDate&lt;/Description&gt;&lt;Level&gt;10&lt;/Level&gt;&lt;DC&gt;&lt;/DC&gt;&lt;DataType&gt;date&lt;/DataType&gt;&lt;IsTuple&gt;FALSE&lt;/IsTuple&gt;&lt;InTuple&gt;RepaymentAgreement&lt;/InTuple&gt;&lt;/Account&gt;</v>
      </c>
    </row>
    <row r="130" spans="1:12" hidden="1" x14ac:dyDescent="0.25">
      <c r="A130" s="8" t="s">
        <v>94</v>
      </c>
      <c r="C130" s="9" t="str">
        <f t="shared" si="11"/>
        <v/>
      </c>
      <c r="E130">
        <f t="shared" si="10"/>
        <v>129</v>
      </c>
      <c r="F130" s="10" t="str">
        <f t="shared" si="12"/>
        <v/>
      </c>
      <c r="L130" s="2" t="str">
        <f t="shared" si="15"/>
        <v/>
      </c>
    </row>
    <row r="131" spans="1:12" x14ac:dyDescent="0.25">
      <c r="A131" s="8" t="s">
        <v>108</v>
      </c>
      <c r="B131" t="s">
        <v>304</v>
      </c>
      <c r="C131" s="9">
        <f t="shared" si="11"/>
        <v>10</v>
      </c>
      <c r="E131">
        <f t="shared" si="10"/>
        <v>130</v>
      </c>
      <c r="F131" s="10">
        <f t="shared" si="12"/>
        <v>10</v>
      </c>
      <c r="G131" t="str">
        <f t="shared" si="13"/>
        <v>LimitAgreementDueDate</v>
      </c>
      <c r="H131" t="str">
        <f t="shared" si="14"/>
        <v>LimitAgreementDueDate</v>
      </c>
      <c r="I131" t="s">
        <v>8</v>
      </c>
      <c r="J131" t="b">
        <v>0</v>
      </c>
      <c r="K131" t="s">
        <v>252</v>
      </c>
      <c r="L131" s="2" t="str">
        <f t="shared" si="15"/>
        <v xml:space="preserve">    &lt;Account&gt;&lt;Code&gt;LimitAgreementDueDate&lt;/Code&gt;&lt;Description&gt;LimitAgreementDueDate&lt;/Description&gt;&lt;Level&gt;10&lt;/Level&gt;&lt;DC&gt;&lt;/DC&gt;&lt;DataType&gt;date&lt;/DataType&gt;&lt;IsTuple&gt;FALSE&lt;/IsTuple&gt;&lt;InTuple&gt;RepaymentAgreement&lt;/InTuple&gt;&lt;/Account&gt;</v>
      </c>
    </row>
    <row r="132" spans="1:12" hidden="1" x14ac:dyDescent="0.25">
      <c r="A132" s="8" t="s">
        <v>94</v>
      </c>
      <c r="C132" s="9" t="str">
        <f t="shared" si="11"/>
        <v/>
      </c>
      <c r="E132">
        <f t="shared" ref="E132:E195" si="16">1+E131</f>
        <v>131</v>
      </c>
      <c r="F132" s="10" t="str">
        <f t="shared" si="12"/>
        <v/>
      </c>
      <c r="L132" s="2" t="str">
        <f t="shared" si="15"/>
        <v/>
      </c>
    </row>
    <row r="133" spans="1:12" x14ac:dyDescent="0.25">
      <c r="A133" s="8" t="s">
        <v>109</v>
      </c>
      <c r="B133" t="s">
        <v>305</v>
      </c>
      <c r="C133" s="9">
        <f t="shared" si="11"/>
        <v>10</v>
      </c>
      <c r="E133">
        <f t="shared" si="16"/>
        <v>132</v>
      </c>
      <c r="F133" s="10">
        <f t="shared" si="12"/>
        <v>10</v>
      </c>
      <c r="G133" t="str">
        <f t="shared" si="13"/>
        <v>LimitAgreementProcessingDate</v>
      </c>
      <c r="H133" t="str">
        <f t="shared" si="14"/>
        <v>LimitAgreementProcessingDate</v>
      </c>
      <c r="I133" t="s">
        <v>8</v>
      </c>
      <c r="J133" t="b">
        <v>0</v>
      </c>
      <c r="K133" t="s">
        <v>252</v>
      </c>
      <c r="L133" s="2" t="str">
        <f t="shared" si="15"/>
        <v xml:space="preserve">    &lt;Account&gt;&lt;Code&gt;LimitAgreementProcessingDate&lt;/Code&gt;&lt;Description&gt;LimitAgreementProcessingDate&lt;/Description&gt;&lt;Level&gt;10&lt;/Level&gt;&lt;DC&gt;&lt;/DC&gt;&lt;DataType&gt;date&lt;/DataType&gt;&lt;IsTuple&gt;FALSE&lt;/IsTuple&gt;&lt;InTuple&gt;RepaymentAgreement&lt;/InTuple&gt;&lt;/Account&gt;</v>
      </c>
    </row>
    <row r="134" spans="1:12" hidden="1" x14ac:dyDescent="0.25">
      <c r="A134" s="8" t="s">
        <v>94</v>
      </c>
      <c r="C134" s="9" t="str">
        <f t="shared" si="11"/>
        <v/>
      </c>
      <c r="E134">
        <f t="shared" si="16"/>
        <v>133</v>
      </c>
      <c r="F134" s="10" t="str">
        <f t="shared" si="12"/>
        <v/>
      </c>
      <c r="L134" s="2" t="str">
        <f t="shared" si="15"/>
        <v/>
      </c>
    </row>
    <row r="135" spans="1:12" x14ac:dyDescent="0.25">
      <c r="A135" s="8" t="s">
        <v>110</v>
      </c>
      <c r="B135" t="s">
        <v>302</v>
      </c>
      <c r="C135" s="9">
        <f t="shared" si="11"/>
        <v>10</v>
      </c>
      <c r="E135">
        <f t="shared" si="16"/>
        <v>134</v>
      </c>
      <c r="F135" s="10">
        <f t="shared" si="12"/>
        <v>10</v>
      </c>
      <c r="G135" t="str">
        <f t="shared" si="13"/>
        <v>LimitAgreementFrequency</v>
      </c>
      <c r="H135" t="str">
        <f t="shared" si="14"/>
        <v>LimitAgreementFrequency</v>
      </c>
      <c r="I135" t="s">
        <v>30</v>
      </c>
      <c r="J135" s="11" t="b">
        <v>1</v>
      </c>
      <c r="K135" t="s">
        <v>252</v>
      </c>
      <c r="L135" s="2" t="str">
        <f t="shared" si="15"/>
        <v xml:space="preserve">    &lt;Account&gt;&lt;Code&gt;LimitAgreementFrequency&lt;/Code&gt;&lt;Description&gt;LimitAgreementFrequency&lt;/Description&gt;&lt;Level&gt;10&lt;/Level&gt;&lt;DC&gt;&lt;/DC&gt;&lt;DataType&gt;abstract&lt;/DataType&gt;&lt;IsTuple&gt;TRUE&lt;/IsTuple&gt;&lt;InTuple&gt;RepaymentAgreement&lt;/InTuple&gt;&lt;/Account&gt;</v>
      </c>
    </row>
    <row r="136" spans="1:12" x14ac:dyDescent="0.25">
      <c r="A136" s="8" t="s">
        <v>111</v>
      </c>
      <c r="B136" t="s">
        <v>306</v>
      </c>
      <c r="C136" s="9">
        <f t="shared" si="11"/>
        <v>11</v>
      </c>
      <c r="E136">
        <f t="shared" si="16"/>
        <v>135</v>
      </c>
      <c r="F136" s="10">
        <f t="shared" si="12"/>
        <v>11</v>
      </c>
      <c r="G136" t="str">
        <f t="shared" si="13"/>
        <v>TimeCode</v>
      </c>
      <c r="H136" t="str">
        <f t="shared" si="14"/>
        <v>TimeCode</v>
      </c>
      <c r="I136" t="s">
        <v>7</v>
      </c>
      <c r="J136" t="b">
        <v>0</v>
      </c>
      <c r="K136" t="s">
        <v>302</v>
      </c>
      <c r="L136" s="2" t="str">
        <f t="shared" si="15"/>
        <v xml:space="preserve">    &lt;Account&gt;&lt;Code&gt;TimeCode&lt;/Code&gt;&lt;Description&gt;TimeCode&lt;/Description&gt;&lt;Level&gt;11&lt;/Level&gt;&lt;DC&gt;&lt;/DC&gt;&lt;DataType&gt;string&lt;/DataType&gt;&lt;IsTuple&gt;FALSE&lt;/IsTuple&gt;&lt;InTuple&gt;LimitAgreementFrequency&lt;/InTuple&gt;&lt;/Account&gt;</v>
      </c>
    </row>
    <row r="137" spans="1:12" x14ac:dyDescent="0.25">
      <c r="A137" s="8" t="s">
        <v>112</v>
      </c>
      <c r="B137" t="s">
        <v>307</v>
      </c>
      <c r="C137" s="9">
        <f t="shared" si="11"/>
        <v>11</v>
      </c>
      <c r="E137">
        <f t="shared" si="16"/>
        <v>136</v>
      </c>
      <c r="F137" s="10">
        <f t="shared" si="12"/>
        <v>11</v>
      </c>
      <c r="G137" t="str">
        <f t="shared" si="13"/>
        <v>PeriodSize</v>
      </c>
      <c r="H137" t="str">
        <f t="shared" si="14"/>
        <v>PeriodSize</v>
      </c>
      <c r="I137" t="s">
        <v>7</v>
      </c>
      <c r="J137" t="b">
        <v>0</v>
      </c>
      <c r="K137" t="s">
        <v>302</v>
      </c>
      <c r="L137" s="2" t="str">
        <f t="shared" si="15"/>
        <v xml:space="preserve">    &lt;Account&gt;&lt;Code&gt;PeriodSize&lt;/Code&gt;&lt;Description&gt;PeriodSize&lt;/Description&gt;&lt;Level&gt;11&lt;/Level&gt;&lt;DC&gt;&lt;/DC&gt;&lt;DataType&gt;string&lt;/DataType&gt;&lt;IsTuple&gt;FALSE&lt;/IsTuple&gt;&lt;InTuple&gt;LimitAgreementFrequency&lt;/InTuple&gt;&lt;/Account&gt;</v>
      </c>
    </row>
    <row r="138" spans="1:12" hidden="1" x14ac:dyDescent="0.25">
      <c r="A138" s="8" t="s">
        <v>113</v>
      </c>
      <c r="C138" s="9" t="str">
        <f t="shared" si="11"/>
        <v/>
      </c>
      <c r="E138">
        <f t="shared" si="16"/>
        <v>137</v>
      </c>
      <c r="F138" s="10" t="str">
        <f t="shared" si="12"/>
        <v/>
      </c>
      <c r="L138" s="2" t="str">
        <f t="shared" si="15"/>
        <v/>
      </c>
    </row>
    <row r="139" spans="1:12" hidden="1" x14ac:dyDescent="0.25">
      <c r="A139" s="8" t="s">
        <v>117</v>
      </c>
      <c r="C139" s="9" t="str">
        <f t="shared" si="11"/>
        <v/>
      </c>
      <c r="E139">
        <f t="shared" si="16"/>
        <v>138</v>
      </c>
      <c r="F139" s="10" t="str">
        <f t="shared" si="12"/>
        <v/>
      </c>
      <c r="L139" s="2" t="str">
        <f t="shared" si="15"/>
        <v/>
      </c>
    </row>
    <row r="140" spans="1:12" hidden="1" x14ac:dyDescent="0.25">
      <c r="A140" s="8" t="s">
        <v>118</v>
      </c>
      <c r="C140" s="9" t="str">
        <f t="shared" si="11"/>
        <v/>
      </c>
      <c r="E140">
        <f t="shared" si="16"/>
        <v>139</v>
      </c>
      <c r="F140" s="10" t="str">
        <f t="shared" si="12"/>
        <v/>
      </c>
      <c r="L140" s="2" t="str">
        <f t="shared" si="15"/>
        <v/>
      </c>
    </row>
    <row r="141" spans="1:12" hidden="1" x14ac:dyDescent="0.25">
      <c r="A141" s="8" t="s">
        <v>77</v>
      </c>
      <c r="C141" s="9" t="str">
        <f t="shared" ref="C141:C204" si="17">IF(LEN(B141)&gt;4,(FIND("&lt;",A141)-1)/4,"")</f>
        <v/>
      </c>
      <c r="E141">
        <f t="shared" si="16"/>
        <v>140</v>
      </c>
      <c r="F141" s="10" t="str">
        <f t="shared" si="12"/>
        <v/>
      </c>
      <c r="L141" s="2" t="str">
        <f t="shared" si="15"/>
        <v/>
      </c>
    </row>
    <row r="142" spans="1:12" x14ac:dyDescent="0.25">
      <c r="A142" s="8" t="s">
        <v>119</v>
      </c>
      <c r="B142" t="s">
        <v>253</v>
      </c>
      <c r="C142" s="9">
        <f t="shared" si="17"/>
        <v>8</v>
      </c>
      <c r="E142">
        <f t="shared" si="16"/>
        <v>141</v>
      </c>
      <c r="F142" s="10">
        <f t="shared" ref="F142:F205" si="18">+C142</f>
        <v>8</v>
      </c>
      <c r="G142" t="str">
        <f t="shared" ref="G142:G205" si="19">+B142</f>
        <v>LimitLevels</v>
      </c>
      <c r="H142" t="str">
        <f t="shared" ref="H142:H205" si="20">+B142</f>
        <v>LimitLevels</v>
      </c>
      <c r="I142" t="s">
        <v>30</v>
      </c>
      <c r="J142" t="b">
        <v>0</v>
      </c>
      <c r="K142" t="s">
        <v>269</v>
      </c>
      <c r="L142" s="2" t="str">
        <f t="shared" ref="L142:L205" si="21">IF(LEN(G142)&gt;4,"    &lt;Account&gt;&lt;Code&gt;"&amp;G142&amp;"&lt;/Code&gt;&lt;Description&gt;"&amp;SUBSTITUTE(SUBSTITUTE(SUBSTITUTE(SUBSTITUTE(SUBSTITUTE(H142,"&amp;","&amp;amp;"),"""","&amp;quot;"),"'","&amp;apos;"),"&lt;","&amp;lt;"),"&gt;","&amp;gt;")&amp;"&lt;/Description&gt;&lt;Level&gt;"&amp;F142&amp;"&lt;/Level&gt;&lt;DC&gt;&lt;/DC&gt;&lt;DataType&gt;"&amp;I142&amp;"&lt;/DataType&gt;&lt;IsTuple&gt;"&amp;J142&amp;"&lt;/IsTuple&gt;&lt;InTuple&gt;"&amp;K142&amp;"&lt;/InTuple&gt;&lt;/Account&gt;","")</f>
        <v xml:space="preserve">    &lt;Account&gt;&lt;Code&gt;LimitLevels&lt;/Code&gt;&lt;Description&gt;LimitLevels&lt;/Description&gt;&lt;Level&gt;8&lt;/Level&gt;&lt;DC&gt;&lt;/DC&gt;&lt;DataType&gt;abstract&lt;/DataType&gt;&lt;IsTuple&gt;FALSE&lt;/IsTuple&gt;&lt;InTuple&gt;LoanArrangement&lt;/InTuple&gt;&lt;/Account&gt;</v>
      </c>
    </row>
    <row r="143" spans="1:12" hidden="1" x14ac:dyDescent="0.25">
      <c r="A143" s="12" t="s">
        <v>120</v>
      </c>
      <c r="B143" s="11"/>
      <c r="C143" s="9" t="str">
        <f t="shared" si="17"/>
        <v/>
      </c>
      <c r="E143">
        <f t="shared" si="16"/>
        <v>142</v>
      </c>
      <c r="F143" s="10" t="str">
        <f t="shared" si="18"/>
        <v/>
      </c>
      <c r="L143" s="2" t="str">
        <f t="shared" si="21"/>
        <v/>
      </c>
    </row>
    <row r="144" spans="1:12" x14ac:dyDescent="0.25">
      <c r="A144" s="8" t="s">
        <v>121</v>
      </c>
      <c r="B144" t="s">
        <v>308</v>
      </c>
      <c r="C144" s="9">
        <f t="shared" si="17"/>
        <v>9</v>
      </c>
      <c r="E144">
        <f t="shared" si="16"/>
        <v>143</v>
      </c>
      <c r="F144" s="10">
        <f t="shared" si="18"/>
        <v>9</v>
      </c>
      <c r="G144" t="str">
        <f t="shared" si="19"/>
        <v>LimitLevel</v>
      </c>
      <c r="H144" t="str">
        <f t="shared" si="20"/>
        <v>LimitLevel</v>
      </c>
      <c r="I144" t="s">
        <v>30</v>
      </c>
      <c r="J144" s="11" t="b">
        <v>1</v>
      </c>
      <c r="K144" t="s">
        <v>269</v>
      </c>
      <c r="L144" s="2" t="str">
        <f t="shared" si="21"/>
        <v xml:space="preserve">    &lt;Account&gt;&lt;Code&gt;LimitLevel&lt;/Code&gt;&lt;Description&gt;LimitLevel&lt;/Description&gt;&lt;Level&gt;9&lt;/Level&gt;&lt;DC&gt;&lt;/DC&gt;&lt;DataType&gt;abstract&lt;/DataType&gt;&lt;IsTuple&gt;TRUE&lt;/IsTuple&gt;&lt;InTuple&gt;LoanArrangement&lt;/InTuple&gt;&lt;/Account&gt;</v>
      </c>
    </row>
    <row r="145" spans="1:12" x14ac:dyDescent="0.25">
      <c r="A145" s="8" t="s">
        <v>122</v>
      </c>
      <c r="B145" t="s">
        <v>311</v>
      </c>
      <c r="C145" s="9">
        <f t="shared" si="17"/>
        <v>10</v>
      </c>
      <c r="E145">
        <f t="shared" si="16"/>
        <v>144</v>
      </c>
      <c r="F145" s="10">
        <f t="shared" si="18"/>
        <v>10</v>
      </c>
      <c r="G145" t="str">
        <f t="shared" si="19"/>
        <v>LimitLevelStartDate</v>
      </c>
      <c r="H145" t="str">
        <f t="shared" si="20"/>
        <v>LimitLevelStartDate</v>
      </c>
      <c r="I145" t="s">
        <v>8</v>
      </c>
      <c r="J145" t="b">
        <v>0</v>
      </c>
      <c r="K145" t="s">
        <v>308</v>
      </c>
      <c r="L145" s="2" t="str">
        <f t="shared" si="21"/>
        <v xml:space="preserve">    &lt;Account&gt;&lt;Code&gt;LimitLevelStartDate&lt;/Code&gt;&lt;Description&gt;LimitLevelStartDate&lt;/Description&gt;&lt;Level&gt;10&lt;/Level&gt;&lt;DC&gt;&lt;/DC&gt;&lt;DataType&gt;date&lt;/DataType&gt;&lt;IsTuple&gt;FALSE&lt;/IsTuple&gt;&lt;InTuple&gt;LimitLevel&lt;/InTuple&gt;&lt;/Account&gt;</v>
      </c>
    </row>
    <row r="146" spans="1:12" hidden="1" x14ac:dyDescent="0.25">
      <c r="A146" s="8" t="s">
        <v>94</v>
      </c>
      <c r="C146" s="9" t="str">
        <f t="shared" si="17"/>
        <v/>
      </c>
      <c r="E146">
        <f t="shared" si="16"/>
        <v>145</v>
      </c>
      <c r="F146" s="10" t="str">
        <f t="shared" si="18"/>
        <v/>
      </c>
      <c r="L146" s="2" t="str">
        <f t="shared" si="21"/>
        <v/>
      </c>
    </row>
    <row r="147" spans="1:12" x14ac:dyDescent="0.25">
      <c r="A147" s="8" t="s">
        <v>123</v>
      </c>
      <c r="B147" t="s">
        <v>312</v>
      </c>
      <c r="C147" s="9">
        <f t="shared" si="17"/>
        <v>10</v>
      </c>
      <c r="E147">
        <f t="shared" si="16"/>
        <v>146</v>
      </c>
      <c r="F147" s="10">
        <f t="shared" si="18"/>
        <v>10</v>
      </c>
      <c r="G147" t="str">
        <f t="shared" si="19"/>
        <v>LimitLevelEndDate</v>
      </c>
      <c r="H147" t="str">
        <f t="shared" si="20"/>
        <v>LimitLevelEndDate</v>
      </c>
      <c r="I147" t="s">
        <v>8</v>
      </c>
      <c r="J147" t="b">
        <v>0</v>
      </c>
      <c r="K147" t="s">
        <v>308</v>
      </c>
      <c r="L147" s="2" t="str">
        <f t="shared" si="21"/>
        <v xml:space="preserve">    &lt;Account&gt;&lt;Code&gt;LimitLevelEndDate&lt;/Code&gt;&lt;Description&gt;LimitLevelEndDate&lt;/Description&gt;&lt;Level&gt;10&lt;/Level&gt;&lt;DC&gt;&lt;/DC&gt;&lt;DataType&gt;date&lt;/DataType&gt;&lt;IsTuple&gt;FALSE&lt;/IsTuple&gt;&lt;InTuple&gt;LimitLevel&lt;/InTuple&gt;&lt;/Account&gt;</v>
      </c>
    </row>
    <row r="148" spans="1:12" x14ac:dyDescent="0.25">
      <c r="A148" s="8" t="s">
        <v>124</v>
      </c>
      <c r="B148" t="s">
        <v>309</v>
      </c>
      <c r="C148" s="9">
        <f t="shared" si="17"/>
        <v>10</v>
      </c>
      <c r="E148">
        <f t="shared" si="16"/>
        <v>147</v>
      </c>
      <c r="F148" s="10">
        <f t="shared" si="18"/>
        <v>10</v>
      </c>
      <c r="G148" t="str">
        <f t="shared" si="19"/>
        <v>LimitAmount</v>
      </c>
      <c r="H148" t="str">
        <f t="shared" si="20"/>
        <v>LimitAmount</v>
      </c>
      <c r="I148" t="s">
        <v>30</v>
      </c>
      <c r="J148" t="b">
        <v>0</v>
      </c>
      <c r="K148" t="s">
        <v>308</v>
      </c>
      <c r="L148" s="2" t="str">
        <f t="shared" si="21"/>
        <v xml:space="preserve">    &lt;Account&gt;&lt;Code&gt;LimitAmount&lt;/Code&gt;&lt;Description&gt;LimitAmount&lt;/Description&gt;&lt;Level&gt;10&lt;/Level&gt;&lt;DC&gt;&lt;/DC&gt;&lt;DataType&gt;abstract&lt;/DataType&gt;&lt;IsTuple&gt;FALSE&lt;/IsTuple&gt;&lt;InTuple&gt;LimitLevel&lt;/InTuple&gt;&lt;/Account&gt;</v>
      </c>
    </row>
    <row r="149" spans="1:12" x14ac:dyDescent="0.25">
      <c r="A149" s="8" t="s">
        <v>99</v>
      </c>
      <c r="B149" t="s">
        <v>276</v>
      </c>
      <c r="C149" s="9">
        <f t="shared" si="17"/>
        <v>11</v>
      </c>
      <c r="E149">
        <f t="shared" si="16"/>
        <v>148</v>
      </c>
      <c r="F149" s="10">
        <f t="shared" si="18"/>
        <v>11</v>
      </c>
      <c r="G149" t="str">
        <f t="shared" si="19"/>
        <v>Currency</v>
      </c>
      <c r="H149" t="str">
        <f t="shared" si="20"/>
        <v>Currency</v>
      </c>
      <c r="I149" t="s">
        <v>7</v>
      </c>
      <c r="J149" t="b">
        <v>0</v>
      </c>
      <c r="K149" t="s">
        <v>308</v>
      </c>
      <c r="L149" s="2" t="str">
        <f t="shared" si="21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&lt;Account&gt;&lt;Code&gt;Currency&lt;/Code&gt;&lt;Description&gt;Currency&lt;/Description&gt;&lt;Level&gt;11&lt;/Level&gt;&lt;DC&gt;&lt;/DC&gt;&lt;DataType&gt;string&lt;/DataType&gt;&lt;IsTuple&gt;FALSE&lt;/IsTuple&gt;&lt;InTuple&gt;LimitLevel&lt;/InTuple&gt;&lt;/Account&gt;</v>
      </c>
    </row>
    <row r="150" spans="1:12" x14ac:dyDescent="0.25">
      <c r="A150" s="8" t="s">
        <v>100</v>
      </c>
      <c r="B150" t="s">
        <v>11</v>
      </c>
      <c r="C150" s="9">
        <f t="shared" si="17"/>
        <v>11</v>
      </c>
      <c r="E150">
        <f t="shared" si="16"/>
        <v>149</v>
      </c>
      <c r="F150" s="10">
        <f t="shared" si="18"/>
        <v>11</v>
      </c>
      <c r="G150" t="str">
        <f t="shared" si="19"/>
        <v>Value</v>
      </c>
      <c r="H150" t="str">
        <f t="shared" si="20"/>
        <v>Value</v>
      </c>
      <c r="I150" t="s">
        <v>33</v>
      </c>
      <c r="J150" t="b">
        <v>0</v>
      </c>
      <c r="K150" t="s">
        <v>308</v>
      </c>
      <c r="L150" s="2" t="str">
        <f t="shared" si="21"/>
        <v xml:space="preserve">    &lt;Account&gt;&lt;Code&gt;Value&lt;/Code&gt;&lt;Description&gt;Value&lt;/Description&gt;&lt;Level&gt;11&lt;/Level&gt;&lt;DC&gt;&lt;/DC&gt;&lt;DataType&gt;Monetary&lt;/DataType&gt;&lt;IsTuple&gt;FALSE&lt;/IsTuple&gt;&lt;InTuple&gt;LimitLevel&lt;/InTuple&gt;&lt;/Account&gt;</v>
      </c>
    </row>
    <row r="151" spans="1:12" hidden="1" x14ac:dyDescent="0.25">
      <c r="A151" s="8" t="s">
        <v>125</v>
      </c>
      <c r="C151" s="9" t="str">
        <f t="shared" si="17"/>
        <v/>
      </c>
      <c r="E151">
        <f t="shared" si="16"/>
        <v>150</v>
      </c>
      <c r="F151" s="10" t="str">
        <f t="shared" si="18"/>
        <v/>
      </c>
      <c r="L151" s="2" t="str">
        <f t="shared" si="21"/>
        <v/>
      </c>
    </row>
    <row r="152" spans="1:12" x14ac:dyDescent="0.25">
      <c r="A152" s="8" t="s">
        <v>126</v>
      </c>
      <c r="B152" t="s">
        <v>313</v>
      </c>
      <c r="C152" s="9">
        <f t="shared" si="17"/>
        <v>10</v>
      </c>
      <c r="E152">
        <f t="shared" si="16"/>
        <v>151</v>
      </c>
      <c r="F152" s="10">
        <f t="shared" si="18"/>
        <v>10</v>
      </c>
      <c r="G152" t="str">
        <f t="shared" si="19"/>
        <v>LimitLevelProcessingDate</v>
      </c>
      <c r="H152" t="str">
        <f t="shared" si="20"/>
        <v>LimitLevelProcessingDate</v>
      </c>
      <c r="I152" t="s">
        <v>8</v>
      </c>
      <c r="J152" t="b">
        <v>0</v>
      </c>
      <c r="K152" t="s">
        <v>308</v>
      </c>
      <c r="L152" s="2" t="str">
        <f t="shared" si="21"/>
        <v xml:space="preserve">    &lt;Account&gt;&lt;Code&gt;LimitLevelProcessingDate&lt;/Code&gt;&lt;Description&gt;LimitLevelProcessingDate&lt;/Description&gt;&lt;Level&gt;10&lt;/Level&gt;&lt;DC&gt;&lt;/DC&gt;&lt;DataType&gt;date&lt;/DataType&gt;&lt;IsTuple&gt;FALSE&lt;/IsTuple&gt;&lt;InTuple&gt;LimitLevel&lt;/InTuple&gt;&lt;/Account&gt;</v>
      </c>
    </row>
    <row r="153" spans="1:12" hidden="1" x14ac:dyDescent="0.25">
      <c r="A153" s="8" t="s">
        <v>127</v>
      </c>
      <c r="C153" s="9" t="str">
        <f t="shared" si="17"/>
        <v/>
      </c>
      <c r="E153">
        <f t="shared" si="16"/>
        <v>152</v>
      </c>
      <c r="F153" s="10" t="str">
        <f t="shared" si="18"/>
        <v/>
      </c>
      <c r="L153" s="2" t="str">
        <f t="shared" si="21"/>
        <v/>
      </c>
    </row>
    <row r="154" spans="1:12" hidden="1" x14ac:dyDescent="0.25">
      <c r="A154" s="8" t="s">
        <v>128</v>
      </c>
      <c r="C154" s="9" t="str">
        <f t="shared" si="17"/>
        <v/>
      </c>
      <c r="E154">
        <f t="shared" si="16"/>
        <v>153</v>
      </c>
      <c r="F154" s="10" t="str">
        <f t="shared" si="18"/>
        <v/>
      </c>
      <c r="L154" s="2" t="str">
        <f t="shared" si="21"/>
        <v/>
      </c>
    </row>
    <row r="155" spans="1:12" hidden="1" x14ac:dyDescent="0.25">
      <c r="A155" s="8" t="s">
        <v>77</v>
      </c>
      <c r="C155" s="9" t="str">
        <f t="shared" si="17"/>
        <v/>
      </c>
      <c r="E155">
        <f t="shared" si="16"/>
        <v>154</v>
      </c>
      <c r="F155" s="10" t="str">
        <f t="shared" si="18"/>
        <v/>
      </c>
      <c r="L155" s="2" t="str">
        <f t="shared" si="21"/>
        <v/>
      </c>
    </row>
    <row r="156" spans="1:12" x14ac:dyDescent="0.25">
      <c r="A156" s="8" t="s">
        <v>129</v>
      </c>
      <c r="B156" t="s">
        <v>310</v>
      </c>
      <c r="C156" s="9">
        <f t="shared" si="17"/>
        <v>8</v>
      </c>
      <c r="E156">
        <f t="shared" si="16"/>
        <v>155</v>
      </c>
      <c r="F156" s="10">
        <f t="shared" si="18"/>
        <v>8</v>
      </c>
      <c r="G156" t="str">
        <f t="shared" si="19"/>
        <v>CurrentBalance</v>
      </c>
      <c r="H156" t="str">
        <f t="shared" si="20"/>
        <v>CurrentBalance</v>
      </c>
      <c r="I156" t="s">
        <v>30</v>
      </c>
      <c r="J156" t="b">
        <v>0</v>
      </c>
      <c r="K156" t="s">
        <v>269</v>
      </c>
      <c r="L156" s="2" t="str">
        <f t="shared" si="21"/>
        <v xml:space="preserve">    &lt;Account&gt;&lt;Code&gt;CurrentBalance&lt;/Code&gt;&lt;Description&gt;CurrentBalance&lt;/Description&gt;&lt;Level&gt;8&lt;/Level&gt;&lt;DC&gt;&lt;/DC&gt;&lt;DataType&gt;abstract&lt;/DataType&gt;&lt;IsTuple&gt;FALSE&lt;/IsTuple&gt;&lt;InTuple&gt;LoanArrangement&lt;/InTuple&gt;&lt;/Account&gt;</v>
      </c>
    </row>
    <row r="157" spans="1:12" x14ac:dyDescent="0.25">
      <c r="A157" s="8" t="s">
        <v>130</v>
      </c>
      <c r="B157" t="s">
        <v>276</v>
      </c>
      <c r="C157" s="9">
        <f t="shared" si="17"/>
        <v>9</v>
      </c>
      <c r="E157">
        <f t="shared" si="16"/>
        <v>156</v>
      </c>
      <c r="F157" s="10">
        <f t="shared" si="18"/>
        <v>9</v>
      </c>
      <c r="G157" t="str">
        <f t="shared" si="19"/>
        <v>Currency</v>
      </c>
      <c r="H157" t="str">
        <f t="shared" si="20"/>
        <v>Currency</v>
      </c>
      <c r="I157" t="s">
        <v>7</v>
      </c>
      <c r="J157" t="b">
        <v>0</v>
      </c>
      <c r="K157" t="s">
        <v>269</v>
      </c>
      <c r="L157" s="2" t="str">
        <f t="shared" si="21"/>
        <v xml:space="preserve">    &lt;Account&gt;&lt;Code&gt;Currency&lt;/Code&gt;&lt;Description&gt;Currency&lt;/Description&gt;&lt;Level&gt;9&lt;/Level&gt;&lt;DC&gt;&lt;/DC&gt;&lt;DataType&gt;string&lt;/DataType&gt;&lt;IsTuple&gt;FALSE&lt;/IsTuple&gt;&lt;InTuple&gt;LoanArrangement&lt;/InTuple&gt;&lt;/Account&gt;</v>
      </c>
    </row>
    <row r="158" spans="1:12" x14ac:dyDescent="0.25">
      <c r="A158" s="8" t="s">
        <v>131</v>
      </c>
      <c r="B158" t="s">
        <v>11</v>
      </c>
      <c r="C158" s="9">
        <f t="shared" si="17"/>
        <v>9</v>
      </c>
      <c r="E158">
        <f t="shared" si="16"/>
        <v>157</v>
      </c>
      <c r="F158" s="10">
        <f t="shared" si="18"/>
        <v>9</v>
      </c>
      <c r="G158" t="str">
        <f t="shared" si="19"/>
        <v>Value</v>
      </c>
      <c r="H158" t="str">
        <f t="shared" si="20"/>
        <v>Value</v>
      </c>
      <c r="I158" t="s">
        <v>33</v>
      </c>
      <c r="J158" t="b">
        <v>0</v>
      </c>
      <c r="K158" t="s">
        <v>269</v>
      </c>
      <c r="L158" s="2" t="str">
        <f t="shared" si="21"/>
        <v xml:space="preserve">    &lt;Account&gt;&lt;Code&gt;Value&lt;/Code&gt;&lt;Description&gt;Value&lt;/Description&gt;&lt;Level&gt;9&lt;/Level&gt;&lt;DC&gt;&lt;/DC&gt;&lt;DataType&gt;Monetary&lt;/DataType&gt;&lt;IsTuple&gt;FALSE&lt;/IsTuple&gt;&lt;InTuple&gt;LoanArrangement&lt;/InTuple&gt;&lt;/Account&gt;</v>
      </c>
    </row>
    <row r="159" spans="1:12" hidden="1" x14ac:dyDescent="0.25">
      <c r="A159" s="8" t="s">
        <v>132</v>
      </c>
      <c r="C159" s="9" t="str">
        <f t="shared" si="17"/>
        <v/>
      </c>
      <c r="E159">
        <f t="shared" si="16"/>
        <v>158</v>
      </c>
      <c r="F159" s="10" t="str">
        <f t="shared" si="18"/>
        <v/>
      </c>
      <c r="L159" s="2" t="str">
        <f t="shared" si="21"/>
        <v/>
      </c>
    </row>
    <row r="160" spans="1:12" hidden="1" x14ac:dyDescent="0.25">
      <c r="A160" s="8" t="s">
        <v>77</v>
      </c>
      <c r="C160" s="9" t="str">
        <f t="shared" si="17"/>
        <v/>
      </c>
      <c r="E160">
        <f t="shared" si="16"/>
        <v>159</v>
      </c>
      <c r="F160" s="10" t="str">
        <f t="shared" si="18"/>
        <v/>
      </c>
      <c r="L160" s="2" t="str">
        <f t="shared" si="21"/>
        <v/>
      </c>
    </row>
    <row r="161" spans="1:12" x14ac:dyDescent="0.25">
      <c r="A161" s="8" t="s">
        <v>133</v>
      </c>
      <c r="B161" t="s">
        <v>314</v>
      </c>
      <c r="C161" s="9">
        <f t="shared" si="17"/>
        <v>8</v>
      </c>
      <c r="E161">
        <f t="shared" si="16"/>
        <v>160</v>
      </c>
      <c r="F161" s="10">
        <f t="shared" si="18"/>
        <v>8</v>
      </c>
      <c r="G161" t="str">
        <f t="shared" si="19"/>
        <v>AnnuityStartDate</v>
      </c>
      <c r="H161" t="str">
        <f t="shared" si="20"/>
        <v>AnnuityStartDate</v>
      </c>
      <c r="I161" t="s">
        <v>8</v>
      </c>
      <c r="J161" t="b">
        <v>0</v>
      </c>
      <c r="K161" t="s">
        <v>269</v>
      </c>
      <c r="L161" s="2" t="str">
        <f t="shared" si="21"/>
        <v xml:space="preserve">    &lt;Account&gt;&lt;Code&gt;AnnuityStartDate&lt;/Code&gt;&lt;Description&gt;AnnuityStartDate&lt;/Description&gt;&lt;Level&gt;8&lt;/Level&gt;&lt;DC&gt;&lt;/DC&gt;&lt;DataType&gt;date&lt;/DataType&gt;&lt;IsTuple&gt;FALSE&lt;/IsTuple&gt;&lt;InTuple&gt;LoanArrangement&lt;/InTuple&gt;&lt;/Account&gt;</v>
      </c>
    </row>
    <row r="162" spans="1:12" hidden="1" x14ac:dyDescent="0.25">
      <c r="A162" s="8" t="s">
        <v>77</v>
      </c>
      <c r="C162" s="9" t="str">
        <f t="shared" si="17"/>
        <v/>
      </c>
      <c r="E162">
        <f t="shared" si="16"/>
        <v>161</v>
      </c>
      <c r="F162" s="10" t="str">
        <f t="shared" si="18"/>
        <v/>
      </c>
      <c r="L162" s="2" t="str">
        <f t="shared" si="21"/>
        <v/>
      </c>
    </row>
    <row r="163" spans="1:12" x14ac:dyDescent="0.25">
      <c r="A163" s="8" t="s">
        <v>134</v>
      </c>
      <c r="B163" t="s">
        <v>254</v>
      </c>
      <c r="C163" s="9">
        <f t="shared" si="17"/>
        <v>8</v>
      </c>
      <c r="E163">
        <f t="shared" si="16"/>
        <v>162</v>
      </c>
      <c r="F163" s="10">
        <f t="shared" si="18"/>
        <v>8</v>
      </c>
      <c r="G163" t="str">
        <f t="shared" si="19"/>
        <v>TermLoanConditions</v>
      </c>
      <c r="H163" t="str">
        <f t="shared" si="20"/>
        <v>TermLoanConditions</v>
      </c>
      <c r="I163" t="s">
        <v>30</v>
      </c>
      <c r="J163" s="11" t="b">
        <v>1</v>
      </c>
      <c r="K163" t="s">
        <v>269</v>
      </c>
      <c r="L163" s="2" t="str">
        <f t="shared" si="21"/>
        <v xml:space="preserve">    &lt;Account&gt;&lt;Code&gt;TermLoanConditions&lt;/Code&gt;&lt;Description&gt;TermLoanConditions&lt;/Description&gt;&lt;Level&gt;8&lt;/Level&gt;&lt;DC&gt;&lt;/DC&gt;&lt;DataType&gt;abstract&lt;/DataType&gt;&lt;IsTuple&gt;TRUE&lt;/IsTuple&gt;&lt;InTuple&gt;LoanArrangement&lt;/InTuple&gt;&lt;/Account&gt;</v>
      </c>
    </row>
    <row r="164" spans="1:12" hidden="1" x14ac:dyDescent="0.25">
      <c r="A164" s="12" t="s">
        <v>90</v>
      </c>
      <c r="B164" s="11"/>
      <c r="C164" s="9" t="str">
        <f t="shared" si="17"/>
        <v/>
      </c>
      <c r="E164">
        <f t="shared" si="16"/>
        <v>163</v>
      </c>
      <c r="F164" s="10" t="str">
        <f t="shared" si="18"/>
        <v/>
      </c>
      <c r="L164" s="2" t="str">
        <f t="shared" si="21"/>
        <v/>
      </c>
    </row>
    <row r="165" spans="1:12" x14ac:dyDescent="0.25">
      <c r="A165" s="8" t="s">
        <v>135</v>
      </c>
      <c r="B165" t="s">
        <v>315</v>
      </c>
      <c r="C165" s="9">
        <f t="shared" si="17"/>
        <v>9</v>
      </c>
      <c r="E165">
        <f t="shared" si="16"/>
        <v>164</v>
      </c>
      <c r="F165" s="10">
        <f t="shared" si="18"/>
        <v>9</v>
      </c>
      <c r="G165" t="str">
        <f t="shared" si="19"/>
        <v>TermLoanCondition</v>
      </c>
      <c r="H165" t="str">
        <f t="shared" si="20"/>
        <v>TermLoanCondition</v>
      </c>
      <c r="I165" t="s">
        <v>30</v>
      </c>
      <c r="J165" s="11" t="b">
        <v>1</v>
      </c>
      <c r="K165" t="s">
        <v>254</v>
      </c>
      <c r="L165" s="2" t="str">
        <f t="shared" si="21"/>
        <v xml:space="preserve">    &lt;Account&gt;&lt;Code&gt;TermLoanCondition&lt;/Code&gt;&lt;Description&gt;TermLoanCondition&lt;/Description&gt;&lt;Level&gt;9&lt;/Level&gt;&lt;DC&gt;&lt;/DC&gt;&lt;DataType&gt;abstract&lt;/DataType&gt;&lt;IsTuple&gt;TRUE&lt;/IsTuple&gt;&lt;InTuple&gt;TermLoanConditions&lt;/InTuple&gt;&lt;/Account&gt;</v>
      </c>
    </row>
    <row r="166" spans="1:12" x14ac:dyDescent="0.25">
      <c r="A166" s="8" t="s">
        <v>136</v>
      </c>
      <c r="B166" t="s">
        <v>316</v>
      </c>
      <c r="C166" s="9">
        <f t="shared" si="17"/>
        <v>10</v>
      </c>
      <c r="E166">
        <f t="shared" si="16"/>
        <v>165</v>
      </c>
      <c r="F166" s="10">
        <f t="shared" si="18"/>
        <v>10</v>
      </c>
      <c r="G166" t="str">
        <f t="shared" si="19"/>
        <v>PaymentAgreementType</v>
      </c>
      <c r="H166" t="str">
        <f t="shared" si="20"/>
        <v>PaymentAgreementType</v>
      </c>
      <c r="I166" t="s">
        <v>7</v>
      </c>
      <c r="J166" t="b">
        <v>0</v>
      </c>
      <c r="K166" t="s">
        <v>315</v>
      </c>
      <c r="L166" s="2" t="str">
        <f t="shared" si="21"/>
        <v xml:space="preserve">    &lt;Account&gt;&lt;Code&gt;PaymentAgreementType&lt;/Code&gt;&lt;Description&gt;PaymentAgreementType&lt;/Description&gt;&lt;Level&gt;10&lt;/Level&gt;&lt;DC&gt;&lt;/DC&gt;&lt;DataType&gt;string&lt;/DataType&gt;&lt;IsTuple&gt;FALSE&lt;/IsTuple&gt;&lt;InTuple&gt;TermLoanCondition&lt;/InTuple&gt;&lt;/Account&gt;</v>
      </c>
    </row>
    <row r="167" spans="1:12" x14ac:dyDescent="0.25">
      <c r="A167" s="8" t="s">
        <v>137</v>
      </c>
      <c r="B167" t="s">
        <v>317</v>
      </c>
      <c r="C167" s="9">
        <f t="shared" si="17"/>
        <v>10</v>
      </c>
      <c r="E167">
        <f t="shared" si="16"/>
        <v>166</v>
      </c>
      <c r="F167" s="10">
        <f t="shared" si="18"/>
        <v>10</v>
      </c>
      <c r="G167" t="str">
        <f t="shared" si="19"/>
        <v>PaymentConvention</v>
      </c>
      <c r="H167" t="str">
        <f t="shared" si="20"/>
        <v>PaymentConvention</v>
      </c>
      <c r="I167" t="s">
        <v>7</v>
      </c>
      <c r="J167" t="b">
        <v>0</v>
      </c>
      <c r="K167" t="s">
        <v>315</v>
      </c>
      <c r="L167" s="2" t="str">
        <f t="shared" si="21"/>
        <v xml:space="preserve">    &lt;Account&gt;&lt;Code&gt;PaymentConvention&lt;/Code&gt;&lt;Description&gt;PaymentConvention&lt;/Description&gt;&lt;Level&gt;10&lt;/Level&gt;&lt;DC&gt;&lt;/DC&gt;&lt;DataType&gt;string&lt;/DataType&gt;&lt;IsTuple&gt;FALSE&lt;/IsTuple&gt;&lt;InTuple&gt;TermLoanCondition&lt;/InTuple&gt;&lt;/Account&gt;</v>
      </c>
    </row>
    <row r="168" spans="1:12" x14ac:dyDescent="0.25">
      <c r="A168" s="8" t="s">
        <v>138</v>
      </c>
      <c r="B168" t="s">
        <v>318</v>
      </c>
      <c r="C168" s="9">
        <f t="shared" si="17"/>
        <v>10</v>
      </c>
      <c r="E168">
        <f t="shared" si="16"/>
        <v>167</v>
      </c>
      <c r="F168" s="10">
        <f t="shared" si="18"/>
        <v>10</v>
      </c>
      <c r="G168" t="str">
        <f t="shared" si="19"/>
        <v>PenaltyFreeRepaymentPercentage</v>
      </c>
      <c r="H168" t="str">
        <f t="shared" si="20"/>
        <v>PenaltyFreeRepaymentPercentage</v>
      </c>
      <c r="I168" t="s">
        <v>7</v>
      </c>
      <c r="J168" t="b">
        <v>0</v>
      </c>
      <c r="K168" t="s">
        <v>315</v>
      </c>
      <c r="L168" s="2" t="str">
        <f t="shared" si="21"/>
        <v xml:space="preserve">    &lt;Account&gt;&lt;Code&gt;PenaltyFreeRepaymentPercentage&lt;/Code&gt;&lt;Description&gt;PenaltyFreeRepaymentPercentage&lt;/Description&gt;&lt;Level&gt;10&lt;/Level&gt;&lt;DC&gt;&lt;/DC&gt;&lt;DataType&gt;string&lt;/DataType&gt;&lt;IsTuple&gt;FALSE&lt;/IsTuple&gt;&lt;InTuple&gt;TermLoanCondition&lt;/InTuple&gt;&lt;/Account&gt;</v>
      </c>
    </row>
    <row r="169" spans="1:12" x14ac:dyDescent="0.25">
      <c r="A169" s="8" t="s">
        <v>139</v>
      </c>
      <c r="B169" t="s">
        <v>319</v>
      </c>
      <c r="C169" s="9">
        <f t="shared" si="17"/>
        <v>10</v>
      </c>
      <c r="E169">
        <f t="shared" si="16"/>
        <v>168</v>
      </c>
      <c r="F169" s="10">
        <f t="shared" si="18"/>
        <v>10</v>
      </c>
      <c r="G169" t="str">
        <f t="shared" si="19"/>
        <v>ManualCalculationIndicator</v>
      </c>
      <c r="H169" t="str">
        <f t="shared" si="20"/>
        <v>ManualCalculationIndicator</v>
      </c>
      <c r="I169" t="s">
        <v>7</v>
      </c>
      <c r="J169" t="b">
        <v>0</v>
      </c>
      <c r="K169" t="s">
        <v>315</v>
      </c>
      <c r="L169" s="2" t="str">
        <f t="shared" si="21"/>
        <v xml:space="preserve">    &lt;Account&gt;&lt;Code&gt;ManualCalculationIndicator&lt;/Code&gt;&lt;Description&gt;ManualCalculationIndicator&lt;/Description&gt;&lt;Level&gt;10&lt;/Level&gt;&lt;DC&gt;&lt;/DC&gt;&lt;DataType&gt;string&lt;/DataType&gt;&lt;IsTuple&gt;FALSE&lt;/IsTuple&gt;&lt;InTuple&gt;TermLoanCondition&lt;/InTuple&gt;&lt;/Account&gt;</v>
      </c>
    </row>
    <row r="170" spans="1:12" hidden="1" x14ac:dyDescent="0.25">
      <c r="A170" s="8" t="s">
        <v>94</v>
      </c>
      <c r="C170" s="9" t="str">
        <f t="shared" si="17"/>
        <v/>
      </c>
      <c r="E170">
        <f t="shared" si="16"/>
        <v>169</v>
      </c>
      <c r="F170" s="10" t="str">
        <f t="shared" si="18"/>
        <v/>
      </c>
      <c r="L170" s="2" t="str">
        <f t="shared" si="21"/>
        <v/>
      </c>
    </row>
    <row r="171" spans="1:12" x14ac:dyDescent="0.25">
      <c r="A171" s="8" t="s">
        <v>140</v>
      </c>
      <c r="B171" t="s">
        <v>255</v>
      </c>
      <c r="C171" s="9">
        <f t="shared" si="17"/>
        <v>10</v>
      </c>
      <c r="E171">
        <f t="shared" si="16"/>
        <v>170</v>
      </c>
      <c r="F171" s="10">
        <f t="shared" si="18"/>
        <v>10</v>
      </c>
      <c r="G171" t="str">
        <f t="shared" si="19"/>
        <v>ConditionPeriods</v>
      </c>
      <c r="H171" t="str">
        <f t="shared" si="20"/>
        <v>ConditionPeriods</v>
      </c>
      <c r="I171" t="s">
        <v>30</v>
      </c>
      <c r="J171" s="11" t="b">
        <v>1</v>
      </c>
      <c r="K171" t="s">
        <v>315</v>
      </c>
      <c r="L171" s="2" t="str">
        <f t="shared" si="21"/>
        <v xml:space="preserve">    &lt;Account&gt;&lt;Code&gt;ConditionPeriods&lt;/Code&gt;&lt;Description&gt;ConditionPeriods&lt;/Description&gt;&lt;Level&gt;10&lt;/Level&gt;&lt;DC&gt;&lt;/DC&gt;&lt;DataType&gt;abstract&lt;/DataType&gt;&lt;IsTuple&gt;TRUE&lt;/IsTuple&gt;&lt;InTuple&gt;TermLoanCondition&lt;/InTuple&gt;&lt;/Account&gt;</v>
      </c>
    </row>
    <row r="172" spans="1:12" hidden="1" x14ac:dyDescent="0.25">
      <c r="A172" s="12" t="s">
        <v>141</v>
      </c>
      <c r="B172" s="11"/>
      <c r="C172" s="9" t="str">
        <f t="shared" si="17"/>
        <v/>
      </c>
      <c r="E172">
        <f t="shared" si="16"/>
        <v>171</v>
      </c>
      <c r="F172" s="10" t="str">
        <f t="shared" si="18"/>
        <v/>
      </c>
      <c r="L172" s="2" t="str">
        <f t="shared" si="21"/>
        <v/>
      </c>
    </row>
    <row r="173" spans="1:12" x14ac:dyDescent="0.25">
      <c r="A173" s="8" t="s">
        <v>142</v>
      </c>
      <c r="B173" t="s">
        <v>320</v>
      </c>
      <c r="C173" s="9">
        <f t="shared" si="17"/>
        <v>11</v>
      </c>
      <c r="E173">
        <f t="shared" si="16"/>
        <v>172</v>
      </c>
      <c r="F173" s="10">
        <f t="shared" si="18"/>
        <v>11</v>
      </c>
      <c r="G173" t="str">
        <f t="shared" si="19"/>
        <v>ConditionPeriod</v>
      </c>
      <c r="H173" t="str">
        <f t="shared" si="20"/>
        <v>ConditionPeriod</v>
      </c>
      <c r="I173" t="s">
        <v>30</v>
      </c>
      <c r="J173" s="11" t="b">
        <v>1</v>
      </c>
      <c r="K173" t="s">
        <v>255</v>
      </c>
      <c r="L173" s="2" t="str">
        <f t="shared" si="21"/>
        <v xml:space="preserve">    &lt;Account&gt;&lt;Code&gt;ConditionPeriod&lt;/Code&gt;&lt;Description&gt;ConditionPeriod&lt;/Description&gt;&lt;Level&gt;11&lt;/Level&gt;&lt;DC&gt;&lt;/DC&gt;&lt;DataType&gt;abstract&lt;/DataType&gt;&lt;IsTuple&gt;TRUE&lt;/IsTuple&gt;&lt;InTuple&gt;ConditionPeriods&lt;/InTuple&gt;&lt;/Account&gt;</v>
      </c>
    </row>
    <row r="174" spans="1:12" x14ac:dyDescent="0.25">
      <c r="A174" s="8" t="s">
        <v>143</v>
      </c>
      <c r="B174" t="s">
        <v>321</v>
      </c>
      <c r="C174" s="9">
        <f t="shared" si="17"/>
        <v>12</v>
      </c>
      <c r="E174">
        <f t="shared" si="16"/>
        <v>173</v>
      </c>
      <c r="F174" s="10">
        <f t="shared" si="18"/>
        <v>12</v>
      </c>
      <c r="G174" t="str">
        <f t="shared" si="19"/>
        <v>ConditionPeriodStartDate</v>
      </c>
      <c r="H174" t="str">
        <f t="shared" si="20"/>
        <v>ConditionPeriodStartDate</v>
      </c>
      <c r="I174" t="s">
        <v>8</v>
      </c>
      <c r="J174" t="b">
        <v>0</v>
      </c>
      <c r="K174" t="s">
        <v>320</v>
      </c>
      <c r="L174" s="2" t="str">
        <f t="shared" si="21"/>
        <v xml:space="preserve">    &lt;Account&gt;&lt;Code&gt;ConditionPeriodStartDate&lt;/Code&gt;&lt;Description&gt;ConditionPeriodStartDate&lt;/Description&gt;&lt;Level&gt;12&lt;/Level&gt;&lt;DC&gt;&lt;/DC&gt;&lt;DataType&gt;date&lt;/DataType&gt;&lt;IsTuple&gt;FALSE&lt;/IsTuple&gt;&lt;InTuple&gt;ConditionPeriod&lt;/InTuple&gt;&lt;/Account&gt;</v>
      </c>
    </row>
    <row r="175" spans="1:12" hidden="1" x14ac:dyDescent="0.25">
      <c r="A175" s="8" t="s">
        <v>144</v>
      </c>
      <c r="C175" s="9" t="str">
        <f t="shared" si="17"/>
        <v/>
      </c>
      <c r="E175">
        <f t="shared" si="16"/>
        <v>174</v>
      </c>
      <c r="F175" s="10" t="str">
        <f t="shared" si="18"/>
        <v/>
      </c>
      <c r="L175" s="2" t="str">
        <f t="shared" si="21"/>
        <v/>
      </c>
    </row>
    <row r="176" spans="1:12" x14ac:dyDescent="0.25">
      <c r="A176" s="8" t="s">
        <v>145</v>
      </c>
      <c r="B176" t="s">
        <v>322</v>
      </c>
      <c r="C176" s="9">
        <f t="shared" si="17"/>
        <v>12</v>
      </c>
      <c r="E176">
        <f t="shared" si="16"/>
        <v>175</v>
      </c>
      <c r="F176" s="10">
        <f t="shared" si="18"/>
        <v>12</v>
      </c>
      <c r="G176" t="str">
        <f t="shared" si="19"/>
        <v>ConditionPeriodEndDate</v>
      </c>
      <c r="H176" t="str">
        <f t="shared" si="20"/>
        <v>ConditionPeriodEndDate</v>
      </c>
      <c r="I176" t="s">
        <v>8</v>
      </c>
      <c r="J176" t="b">
        <v>0</v>
      </c>
      <c r="K176" t="s">
        <v>320</v>
      </c>
      <c r="L176" s="2" t="str">
        <f t="shared" si="21"/>
        <v xml:space="preserve">    &lt;Account&gt;&lt;Code&gt;ConditionPeriodEndDate&lt;/Code&gt;&lt;Description&gt;ConditionPeriodEndDate&lt;/Description&gt;&lt;Level&gt;12&lt;/Level&gt;&lt;DC&gt;&lt;/DC&gt;&lt;DataType&gt;date&lt;/DataType&gt;&lt;IsTuple&gt;FALSE&lt;/IsTuple&gt;&lt;InTuple&gt;ConditionPeriod&lt;/InTuple&gt;&lt;/Account&gt;</v>
      </c>
    </row>
    <row r="177" spans="1:12" hidden="1" x14ac:dyDescent="0.25">
      <c r="A177" s="8" t="s">
        <v>144</v>
      </c>
      <c r="C177" s="9" t="str">
        <f t="shared" si="17"/>
        <v/>
      </c>
      <c r="E177">
        <f t="shared" si="16"/>
        <v>176</v>
      </c>
      <c r="F177" s="10" t="str">
        <f t="shared" si="18"/>
        <v/>
      </c>
      <c r="L177" s="2" t="str">
        <f t="shared" si="21"/>
        <v/>
      </c>
    </row>
    <row r="178" spans="1:12" x14ac:dyDescent="0.25">
      <c r="A178" s="8" t="s">
        <v>146</v>
      </c>
      <c r="B178" t="s">
        <v>323</v>
      </c>
      <c r="C178" s="9">
        <f t="shared" si="17"/>
        <v>12</v>
      </c>
      <c r="E178">
        <f t="shared" si="16"/>
        <v>177</v>
      </c>
      <c r="F178" s="10">
        <f t="shared" si="18"/>
        <v>12</v>
      </c>
      <c r="G178" t="str">
        <f t="shared" si="19"/>
        <v>OfferDate</v>
      </c>
      <c r="H178" t="str">
        <f t="shared" si="20"/>
        <v>OfferDate</v>
      </c>
      <c r="I178" t="s">
        <v>8</v>
      </c>
      <c r="J178" t="b">
        <v>0</v>
      </c>
      <c r="K178" t="s">
        <v>320</v>
      </c>
      <c r="L178" s="2" t="str">
        <f t="shared" si="21"/>
        <v xml:space="preserve">    &lt;Account&gt;&lt;Code&gt;OfferDate&lt;/Code&gt;&lt;Description&gt;OfferDate&lt;/Description&gt;&lt;Level&gt;12&lt;/Level&gt;&lt;DC&gt;&lt;/DC&gt;&lt;DataType&gt;date&lt;/DataType&gt;&lt;IsTuple&gt;FALSE&lt;/IsTuple&gt;&lt;InTuple&gt;ConditionPeriod&lt;/InTuple&gt;&lt;/Account&gt;</v>
      </c>
    </row>
    <row r="179" spans="1:12" hidden="1" x14ac:dyDescent="0.25">
      <c r="A179" s="8" t="s">
        <v>144</v>
      </c>
      <c r="C179" s="9" t="str">
        <f t="shared" si="17"/>
        <v/>
      </c>
      <c r="E179">
        <f t="shared" si="16"/>
        <v>178</v>
      </c>
      <c r="F179" s="10" t="str">
        <f t="shared" si="18"/>
        <v/>
      </c>
      <c r="L179" s="2" t="str">
        <f t="shared" si="21"/>
        <v/>
      </c>
    </row>
    <row r="180" spans="1:12" x14ac:dyDescent="0.25">
      <c r="A180" s="8" t="s">
        <v>147</v>
      </c>
      <c r="B180" t="s">
        <v>324</v>
      </c>
      <c r="C180" s="9">
        <f t="shared" si="17"/>
        <v>12</v>
      </c>
      <c r="E180">
        <f t="shared" si="16"/>
        <v>179</v>
      </c>
      <c r="F180" s="10">
        <f t="shared" si="18"/>
        <v>12</v>
      </c>
      <c r="G180" t="str">
        <f t="shared" si="19"/>
        <v>SettlementAgreement</v>
      </c>
      <c r="H180" t="str">
        <f t="shared" si="20"/>
        <v>SettlementAgreement</v>
      </c>
      <c r="I180" t="s">
        <v>30</v>
      </c>
      <c r="J180" t="b">
        <v>0</v>
      </c>
      <c r="K180" t="s">
        <v>320</v>
      </c>
      <c r="L180" s="2" t="str">
        <f t="shared" si="21"/>
        <v xml:space="preserve">    &lt;Account&gt;&lt;Code&gt;SettlementAgreement&lt;/Code&gt;&lt;Description&gt;SettlementAgreement&lt;/Description&gt;&lt;Level&gt;12&lt;/Level&gt;&lt;DC&gt;&lt;/DC&gt;&lt;DataType&gt;abstract&lt;/DataType&gt;&lt;IsTuple&gt;FALSE&lt;/IsTuple&gt;&lt;InTuple&gt;ConditionPeriod&lt;/InTuple&gt;&lt;/Account&gt;</v>
      </c>
    </row>
    <row r="181" spans="1:12" x14ac:dyDescent="0.25">
      <c r="A181" s="8" t="s">
        <v>148</v>
      </c>
      <c r="B181" t="s">
        <v>325</v>
      </c>
      <c r="C181" s="9">
        <f t="shared" si="17"/>
        <v>13</v>
      </c>
      <c r="E181">
        <f t="shared" si="16"/>
        <v>180</v>
      </c>
      <c r="F181" s="10">
        <f t="shared" si="18"/>
        <v>13</v>
      </c>
      <c r="G181" t="str">
        <f t="shared" si="19"/>
        <v>SettlementAgreementStartDate</v>
      </c>
      <c r="H181" t="str">
        <f t="shared" si="20"/>
        <v>SettlementAgreementStartDate</v>
      </c>
      <c r="I181" t="s">
        <v>8</v>
      </c>
      <c r="J181" t="b">
        <v>0</v>
      </c>
      <c r="K181" t="s">
        <v>320</v>
      </c>
      <c r="L181" s="2" t="str">
        <f t="shared" si="21"/>
        <v xml:space="preserve">    &lt;Account&gt;&lt;Code&gt;SettlementAgreementStartDate&lt;/Code&gt;&lt;Description&gt;SettlementAgreementStartDate&lt;/Description&gt;&lt;Level&gt;13&lt;/Level&gt;&lt;DC&gt;&lt;/DC&gt;&lt;DataType&gt;date&lt;/DataType&gt;&lt;IsTuple&gt;FALSE&lt;/IsTuple&gt;&lt;InTuple&gt;ConditionPeriod&lt;/InTuple&gt;&lt;/Account&gt;</v>
      </c>
    </row>
    <row r="182" spans="1:12" hidden="1" x14ac:dyDescent="0.25">
      <c r="A182" s="8" t="s">
        <v>149</v>
      </c>
      <c r="C182" s="9" t="str">
        <f t="shared" si="17"/>
        <v/>
      </c>
      <c r="E182">
        <f t="shared" si="16"/>
        <v>181</v>
      </c>
      <c r="F182" s="10" t="str">
        <f t="shared" si="18"/>
        <v/>
      </c>
      <c r="L182" s="2" t="str">
        <f t="shared" si="21"/>
        <v/>
      </c>
    </row>
    <row r="183" spans="1:12" x14ac:dyDescent="0.25">
      <c r="A183" s="8" t="s">
        <v>150</v>
      </c>
      <c r="B183" t="s">
        <v>326</v>
      </c>
      <c r="C183" s="9">
        <f t="shared" si="17"/>
        <v>13</v>
      </c>
      <c r="E183">
        <f t="shared" si="16"/>
        <v>182</v>
      </c>
      <c r="F183" s="10">
        <f t="shared" si="18"/>
        <v>13</v>
      </c>
      <c r="G183" t="str">
        <f t="shared" si="19"/>
        <v>SettlementAgreementEndDate</v>
      </c>
      <c r="H183" t="str">
        <f t="shared" si="20"/>
        <v>SettlementAgreementEndDate</v>
      </c>
      <c r="I183" t="s">
        <v>8</v>
      </c>
      <c r="J183" t="b">
        <v>0</v>
      </c>
      <c r="K183" t="s">
        <v>320</v>
      </c>
      <c r="L183" s="2" t="str">
        <f t="shared" si="21"/>
        <v xml:space="preserve">    &lt;Account&gt;&lt;Code&gt;SettlementAgreementEndDate&lt;/Code&gt;&lt;Description&gt;SettlementAgreementEndDate&lt;/Description&gt;&lt;Level&gt;13&lt;/Level&gt;&lt;DC&gt;&lt;/DC&gt;&lt;DataType&gt;date&lt;/DataType&gt;&lt;IsTuple&gt;FALSE&lt;/IsTuple&gt;&lt;InTuple&gt;ConditionPeriod&lt;/InTuple&gt;&lt;/Account&gt;</v>
      </c>
    </row>
    <row r="184" spans="1:12" x14ac:dyDescent="0.25">
      <c r="A184" s="8" t="s">
        <v>151</v>
      </c>
      <c r="B184" t="s">
        <v>327</v>
      </c>
      <c r="C184" s="9">
        <f t="shared" si="17"/>
        <v>13</v>
      </c>
      <c r="E184">
        <f t="shared" si="16"/>
        <v>183</v>
      </c>
      <c r="F184" s="10">
        <f t="shared" si="18"/>
        <v>13</v>
      </c>
      <c r="G184" t="str">
        <f t="shared" si="19"/>
        <v>OneTimeSettlementIndicator</v>
      </c>
      <c r="H184" t="str">
        <f t="shared" si="20"/>
        <v>OneTimeSettlementIndicator</v>
      </c>
      <c r="I184" t="s">
        <v>7</v>
      </c>
      <c r="J184" t="b">
        <v>0</v>
      </c>
      <c r="K184" t="s">
        <v>320</v>
      </c>
      <c r="L184" s="2" t="str">
        <f t="shared" si="21"/>
        <v xml:space="preserve">    &lt;Account&gt;&lt;Code&gt;OneTimeSettlementIndicator&lt;/Code&gt;&lt;Description&gt;OneTimeSettlementIndicator&lt;/Description&gt;&lt;Level&gt;13&lt;/Level&gt;&lt;DC&gt;&lt;/DC&gt;&lt;DataType&gt;string&lt;/DataType&gt;&lt;IsTuple&gt;FALSE&lt;/IsTuple&gt;&lt;InTuple&gt;ConditionPeriod&lt;/InTuple&gt;&lt;/Account&gt;</v>
      </c>
    </row>
    <row r="185" spans="1:12" hidden="1" x14ac:dyDescent="0.25">
      <c r="A185" s="8" t="s">
        <v>149</v>
      </c>
      <c r="C185" s="9" t="str">
        <f t="shared" si="17"/>
        <v/>
      </c>
      <c r="E185">
        <f t="shared" si="16"/>
        <v>184</v>
      </c>
      <c r="F185" s="10" t="str">
        <f t="shared" si="18"/>
        <v/>
      </c>
      <c r="L185" s="2" t="str">
        <f t="shared" si="21"/>
        <v/>
      </c>
    </row>
    <row r="186" spans="1:12" x14ac:dyDescent="0.25">
      <c r="A186" s="8" t="s">
        <v>152</v>
      </c>
      <c r="B186" t="s">
        <v>328</v>
      </c>
      <c r="C186" s="9">
        <f t="shared" si="17"/>
        <v>13</v>
      </c>
      <c r="E186">
        <f t="shared" si="16"/>
        <v>185</v>
      </c>
      <c r="F186" s="10">
        <f t="shared" si="18"/>
        <v>13</v>
      </c>
      <c r="G186" t="str">
        <f t="shared" si="19"/>
        <v>OneTimeSettlement</v>
      </c>
      <c r="H186" t="str">
        <f t="shared" si="20"/>
        <v>OneTimeSettlement</v>
      </c>
      <c r="I186" t="s">
        <v>30</v>
      </c>
      <c r="J186" t="b">
        <v>0</v>
      </c>
      <c r="K186" t="s">
        <v>320</v>
      </c>
      <c r="L186" s="2" t="str">
        <f t="shared" si="21"/>
        <v xml:space="preserve">    &lt;Account&gt;&lt;Code&gt;OneTimeSettlement&lt;/Code&gt;&lt;Description&gt;OneTimeSettlement&lt;/Description&gt;&lt;Level&gt;13&lt;/Level&gt;&lt;DC&gt;&lt;/DC&gt;&lt;DataType&gt;abstract&lt;/DataType&gt;&lt;IsTuple&gt;FALSE&lt;/IsTuple&gt;&lt;InTuple&gt;ConditionPeriod&lt;/InTuple&gt;&lt;/Account&gt;</v>
      </c>
    </row>
    <row r="187" spans="1:12" x14ac:dyDescent="0.25">
      <c r="A187" s="8" t="s">
        <v>153</v>
      </c>
      <c r="B187" t="s">
        <v>329</v>
      </c>
      <c r="C187" s="9">
        <f t="shared" si="17"/>
        <v>14</v>
      </c>
      <c r="E187">
        <f t="shared" si="16"/>
        <v>186</v>
      </c>
      <c r="F187" s="10">
        <f t="shared" si="18"/>
        <v>14</v>
      </c>
      <c r="G187" t="str">
        <f t="shared" si="19"/>
        <v>CalculationPeriodStartDate</v>
      </c>
      <c r="H187" t="str">
        <f t="shared" si="20"/>
        <v>CalculationPeriodStartDate</v>
      </c>
      <c r="I187" t="s">
        <v>8</v>
      </c>
      <c r="J187" t="b">
        <v>0</v>
      </c>
      <c r="K187" t="s">
        <v>320</v>
      </c>
      <c r="L187" s="2" t="str">
        <f t="shared" si="21"/>
        <v xml:space="preserve">    &lt;Account&gt;&lt;Code&gt;CalculationPeriodStartDate&lt;/Code&gt;&lt;Description&gt;CalculationPeriodStartDate&lt;/Description&gt;&lt;Level&gt;14&lt;/Level&gt;&lt;DC&gt;&lt;/DC&gt;&lt;DataType&gt;date&lt;/DataType&gt;&lt;IsTuple&gt;FALSE&lt;/IsTuple&gt;&lt;InTuple&gt;ConditionPeriod&lt;/InTuple&gt;&lt;/Account&gt;</v>
      </c>
    </row>
    <row r="188" spans="1:12" x14ac:dyDescent="0.25">
      <c r="A188" s="8" t="s">
        <v>154</v>
      </c>
      <c r="B188" t="s">
        <v>330</v>
      </c>
      <c r="C188" s="9">
        <f t="shared" si="17"/>
        <v>14</v>
      </c>
      <c r="E188">
        <f t="shared" si="16"/>
        <v>187</v>
      </c>
      <c r="F188" s="10">
        <f t="shared" si="18"/>
        <v>14</v>
      </c>
      <c r="G188" t="str">
        <f t="shared" si="19"/>
        <v>CalculationPeriodEndDate</v>
      </c>
      <c r="H188" t="str">
        <f t="shared" si="20"/>
        <v>CalculationPeriodEndDate</v>
      </c>
      <c r="I188" t="s">
        <v>8</v>
      </c>
      <c r="J188" t="b">
        <v>0</v>
      </c>
      <c r="K188" t="s">
        <v>320</v>
      </c>
      <c r="L188" s="2" t="str">
        <f t="shared" si="21"/>
        <v xml:space="preserve">    &lt;Account&gt;&lt;Code&gt;CalculationPeriodEndDate&lt;/Code&gt;&lt;Description&gt;CalculationPeriodEndDate&lt;/Description&gt;&lt;Level&gt;14&lt;/Level&gt;&lt;DC&gt;&lt;/DC&gt;&lt;DataType&gt;date&lt;/DataType&gt;&lt;IsTuple&gt;FALSE&lt;/IsTuple&gt;&lt;InTuple&gt;ConditionPeriod&lt;/InTuple&gt;&lt;/Account&gt;</v>
      </c>
    </row>
    <row r="189" spans="1:12" x14ac:dyDescent="0.25">
      <c r="A189" s="8" t="s">
        <v>155</v>
      </c>
      <c r="B189" t="s">
        <v>331</v>
      </c>
      <c r="C189" s="9">
        <f t="shared" si="17"/>
        <v>14</v>
      </c>
      <c r="E189">
        <f t="shared" si="16"/>
        <v>188</v>
      </c>
      <c r="F189" s="10">
        <f t="shared" si="18"/>
        <v>14</v>
      </c>
      <c r="G189" t="str">
        <f t="shared" si="19"/>
        <v>CorrectionIndicator</v>
      </c>
      <c r="H189" t="str">
        <f t="shared" si="20"/>
        <v>CorrectionIndicator</v>
      </c>
      <c r="I189" t="s">
        <v>7</v>
      </c>
      <c r="J189" t="b">
        <v>0</v>
      </c>
      <c r="K189" t="s">
        <v>320</v>
      </c>
      <c r="L189" s="2" t="str">
        <f t="shared" si="21"/>
        <v xml:space="preserve">    &lt;Account&gt;&lt;Code&gt;CorrectionIndicator&lt;/Code&gt;&lt;Description&gt;CorrectionIndicator&lt;/Description&gt;&lt;Level&gt;14&lt;/Level&gt;&lt;DC&gt;&lt;/DC&gt;&lt;DataType&gt;string&lt;/DataType&gt;&lt;IsTuple&gt;FALSE&lt;/IsTuple&gt;&lt;InTuple&gt;ConditionPeriod&lt;/InTuple&gt;&lt;/Account&gt;</v>
      </c>
    </row>
    <row r="190" spans="1:12" hidden="1" x14ac:dyDescent="0.25">
      <c r="A190" s="8" t="s">
        <v>156</v>
      </c>
      <c r="C190" s="9" t="str">
        <f t="shared" si="17"/>
        <v/>
      </c>
      <c r="E190">
        <f t="shared" si="16"/>
        <v>189</v>
      </c>
      <c r="F190" s="10" t="str">
        <f t="shared" si="18"/>
        <v/>
      </c>
      <c r="L190" s="2" t="str">
        <f t="shared" si="21"/>
        <v/>
      </c>
    </row>
    <row r="191" spans="1:12" x14ac:dyDescent="0.25">
      <c r="A191" s="8" t="s">
        <v>157</v>
      </c>
      <c r="B191" t="s">
        <v>332</v>
      </c>
      <c r="C191" s="9">
        <f t="shared" si="17"/>
        <v>13</v>
      </c>
      <c r="E191">
        <f t="shared" si="16"/>
        <v>190</v>
      </c>
      <c r="F191" s="10">
        <f t="shared" si="18"/>
        <v>13</v>
      </c>
      <c r="G191" t="str">
        <f t="shared" si="19"/>
        <v>SettlementAdvanceArrearIndicator</v>
      </c>
      <c r="H191" t="str">
        <f t="shared" si="20"/>
        <v>SettlementAdvanceArrearIndicator</v>
      </c>
      <c r="I191" t="s">
        <v>7</v>
      </c>
      <c r="J191" t="b">
        <v>0</v>
      </c>
      <c r="K191" t="s">
        <v>320</v>
      </c>
      <c r="L191" s="2" t="str">
        <f t="shared" si="21"/>
        <v xml:space="preserve">    &lt;Account&gt;&lt;Code&gt;SettlementAdvanceArrearIndicator&lt;/Code&gt;&lt;Description&gt;SettlementAdvanceArrearIndicator&lt;/Description&gt;&lt;Level&gt;13&lt;/Level&gt;&lt;DC&gt;&lt;/DC&gt;&lt;DataType&gt;string&lt;/DataType&gt;&lt;IsTuple&gt;FALSE&lt;/IsTuple&gt;&lt;InTuple&gt;ConditionPeriod&lt;/InTuple&gt;&lt;/Account&gt;</v>
      </c>
    </row>
    <row r="192" spans="1:12" hidden="1" x14ac:dyDescent="0.25">
      <c r="A192" s="8" t="s">
        <v>149</v>
      </c>
      <c r="C192" s="9" t="str">
        <f t="shared" si="17"/>
        <v/>
      </c>
      <c r="E192">
        <f t="shared" si="16"/>
        <v>191</v>
      </c>
      <c r="F192" s="10" t="str">
        <f t="shared" si="18"/>
        <v/>
      </c>
      <c r="L192" s="2" t="str">
        <f t="shared" si="21"/>
        <v/>
      </c>
    </row>
    <row r="193" spans="1:12" x14ac:dyDescent="0.25">
      <c r="A193" s="8" t="s">
        <v>158</v>
      </c>
      <c r="B193" t="s">
        <v>333</v>
      </c>
      <c r="C193" s="9">
        <f t="shared" si="17"/>
        <v>13</v>
      </c>
      <c r="E193">
        <f t="shared" si="16"/>
        <v>192</v>
      </c>
      <c r="F193" s="10">
        <f t="shared" si="18"/>
        <v>13</v>
      </c>
      <c r="G193" t="str">
        <f t="shared" si="19"/>
        <v>SettlementFrequency</v>
      </c>
      <c r="H193" t="str">
        <f t="shared" si="20"/>
        <v>SettlementFrequency</v>
      </c>
      <c r="I193" t="s">
        <v>30</v>
      </c>
      <c r="J193" t="b">
        <v>0</v>
      </c>
      <c r="K193" t="s">
        <v>320</v>
      </c>
      <c r="L193" s="2" t="str">
        <f t="shared" si="21"/>
        <v xml:space="preserve">    &lt;Account&gt;&lt;Code&gt;SettlementFrequency&lt;/Code&gt;&lt;Description&gt;SettlementFrequency&lt;/Description&gt;&lt;Level&gt;13&lt;/Level&gt;&lt;DC&gt;&lt;/DC&gt;&lt;DataType&gt;abstract&lt;/DataType&gt;&lt;IsTuple&gt;FALSE&lt;/IsTuple&gt;&lt;InTuple&gt;ConditionPeriod&lt;/InTuple&gt;&lt;/Account&gt;</v>
      </c>
    </row>
    <row r="194" spans="1:12" x14ac:dyDescent="0.25">
      <c r="A194" s="8" t="s">
        <v>159</v>
      </c>
      <c r="B194" t="s">
        <v>306</v>
      </c>
      <c r="C194" s="9">
        <f t="shared" si="17"/>
        <v>14</v>
      </c>
      <c r="E194">
        <f t="shared" si="16"/>
        <v>193</v>
      </c>
      <c r="F194" s="10">
        <f t="shared" si="18"/>
        <v>14</v>
      </c>
      <c r="G194" t="str">
        <f t="shared" si="19"/>
        <v>TimeCode</v>
      </c>
      <c r="H194" t="str">
        <f t="shared" si="20"/>
        <v>TimeCode</v>
      </c>
      <c r="I194" t="s">
        <v>7</v>
      </c>
      <c r="J194" t="b">
        <v>0</v>
      </c>
      <c r="K194" t="s">
        <v>320</v>
      </c>
      <c r="L194" s="2" t="str">
        <f t="shared" si="21"/>
        <v xml:space="preserve">    &lt;Account&gt;&lt;Code&gt;TimeCode&lt;/Code&gt;&lt;Description&gt;TimeCode&lt;/Description&gt;&lt;Level&gt;14&lt;/Level&gt;&lt;DC&gt;&lt;/DC&gt;&lt;DataType&gt;string&lt;/DataType&gt;&lt;IsTuple&gt;FALSE&lt;/IsTuple&gt;&lt;InTuple&gt;ConditionPeriod&lt;/InTuple&gt;&lt;/Account&gt;</v>
      </c>
    </row>
    <row r="195" spans="1:12" x14ac:dyDescent="0.25">
      <c r="A195" s="8" t="s">
        <v>160</v>
      </c>
      <c r="B195" t="s">
        <v>307</v>
      </c>
      <c r="C195" s="9">
        <f t="shared" si="17"/>
        <v>14</v>
      </c>
      <c r="E195">
        <f t="shared" si="16"/>
        <v>194</v>
      </c>
      <c r="F195" s="10">
        <f t="shared" si="18"/>
        <v>14</v>
      </c>
      <c r="G195" t="str">
        <f t="shared" si="19"/>
        <v>PeriodSize</v>
      </c>
      <c r="H195" t="str">
        <f t="shared" si="20"/>
        <v>PeriodSize</v>
      </c>
      <c r="I195" t="s">
        <v>7</v>
      </c>
      <c r="J195" t="b">
        <v>0</v>
      </c>
      <c r="K195" t="s">
        <v>320</v>
      </c>
      <c r="L195" s="2" t="str">
        <f t="shared" si="21"/>
        <v xml:space="preserve">    &lt;Account&gt;&lt;Code&gt;PeriodSize&lt;/Code&gt;&lt;Description&gt;PeriodSize&lt;/Description&gt;&lt;Level&gt;14&lt;/Level&gt;&lt;DC&gt;&lt;/DC&gt;&lt;DataType&gt;string&lt;/DataType&gt;&lt;IsTuple&gt;FALSE&lt;/IsTuple&gt;&lt;InTuple&gt;ConditionPeriod&lt;/InTuple&gt;&lt;/Account&gt;</v>
      </c>
    </row>
    <row r="196" spans="1:12" hidden="1" x14ac:dyDescent="0.25">
      <c r="A196" s="8" t="s">
        <v>161</v>
      </c>
      <c r="C196" s="9" t="str">
        <f t="shared" si="17"/>
        <v/>
      </c>
      <c r="E196">
        <f t="shared" ref="E196:E259" si="22">1+E195</f>
        <v>195</v>
      </c>
      <c r="F196" s="10" t="str">
        <f t="shared" si="18"/>
        <v/>
      </c>
      <c r="L196" s="2" t="str">
        <f t="shared" si="21"/>
        <v/>
      </c>
    </row>
    <row r="197" spans="1:12" hidden="1" x14ac:dyDescent="0.25">
      <c r="A197" s="8" t="s">
        <v>149</v>
      </c>
      <c r="C197" s="9" t="str">
        <f t="shared" si="17"/>
        <v/>
      </c>
      <c r="E197">
        <f t="shared" si="22"/>
        <v>196</v>
      </c>
      <c r="F197" s="10" t="str">
        <f t="shared" si="18"/>
        <v/>
      </c>
      <c r="L197" s="2" t="str">
        <f t="shared" si="21"/>
        <v/>
      </c>
    </row>
    <row r="198" spans="1:12" x14ac:dyDescent="0.25">
      <c r="A198" s="8" t="s">
        <v>162</v>
      </c>
      <c r="B198" t="s">
        <v>334</v>
      </c>
      <c r="C198" s="9">
        <f t="shared" si="17"/>
        <v>13</v>
      </c>
      <c r="E198">
        <f t="shared" si="22"/>
        <v>197</v>
      </c>
      <c r="F198" s="10">
        <f t="shared" si="18"/>
        <v>13</v>
      </c>
      <c r="G198" t="str">
        <f t="shared" si="19"/>
        <v>PeriodAmountAnnuity</v>
      </c>
      <c r="H198" t="str">
        <f t="shared" si="20"/>
        <v>PeriodAmountAnnuity</v>
      </c>
      <c r="I198" t="s">
        <v>30</v>
      </c>
      <c r="J198" t="b">
        <v>0</v>
      </c>
      <c r="K198" t="s">
        <v>320</v>
      </c>
      <c r="L198" s="2" t="str">
        <f t="shared" si="21"/>
        <v xml:space="preserve">    &lt;Account&gt;&lt;Code&gt;PeriodAmountAnnuity&lt;/Code&gt;&lt;Description&gt;PeriodAmountAnnuity&lt;/Description&gt;&lt;Level&gt;13&lt;/Level&gt;&lt;DC&gt;&lt;/DC&gt;&lt;DataType&gt;abstract&lt;/DataType&gt;&lt;IsTuple&gt;FALSE&lt;/IsTuple&gt;&lt;InTuple&gt;ConditionPeriod&lt;/InTuple&gt;&lt;/Account&gt;</v>
      </c>
    </row>
    <row r="199" spans="1:12" x14ac:dyDescent="0.25">
      <c r="A199" s="8" t="s">
        <v>163</v>
      </c>
      <c r="B199" t="s">
        <v>276</v>
      </c>
      <c r="C199" s="9">
        <f t="shared" si="17"/>
        <v>14</v>
      </c>
      <c r="E199">
        <f t="shared" si="22"/>
        <v>198</v>
      </c>
      <c r="F199" s="10">
        <f t="shared" si="18"/>
        <v>14</v>
      </c>
      <c r="G199" t="str">
        <f t="shared" si="19"/>
        <v>Currency</v>
      </c>
      <c r="H199" t="str">
        <f t="shared" si="20"/>
        <v>Currency</v>
      </c>
      <c r="I199" t="s">
        <v>7</v>
      </c>
      <c r="J199" t="b">
        <v>0</v>
      </c>
      <c r="K199" t="s">
        <v>320</v>
      </c>
      <c r="L199" s="2" t="str">
        <f t="shared" si="21"/>
        <v xml:space="preserve">    &lt;Account&gt;&lt;Code&gt;Currency&lt;/Code&gt;&lt;Description&gt;Currency&lt;/Description&gt;&lt;Level&gt;14&lt;/Level&gt;&lt;DC&gt;&lt;/DC&gt;&lt;DataType&gt;string&lt;/DataType&gt;&lt;IsTuple&gt;FALSE&lt;/IsTuple&gt;&lt;InTuple&gt;ConditionPeriod&lt;/InTuple&gt;&lt;/Account&gt;</v>
      </c>
    </row>
    <row r="200" spans="1:12" x14ac:dyDescent="0.25">
      <c r="A200" s="8" t="s">
        <v>164</v>
      </c>
      <c r="B200" t="s">
        <v>11</v>
      </c>
      <c r="C200" s="9">
        <f t="shared" si="17"/>
        <v>14</v>
      </c>
      <c r="E200">
        <f t="shared" si="22"/>
        <v>199</v>
      </c>
      <c r="F200" s="10">
        <f t="shared" si="18"/>
        <v>14</v>
      </c>
      <c r="G200" t="str">
        <f t="shared" si="19"/>
        <v>Value</v>
      </c>
      <c r="H200" t="str">
        <f t="shared" si="20"/>
        <v>Value</v>
      </c>
      <c r="I200" t="s">
        <v>33</v>
      </c>
      <c r="J200" t="b">
        <v>0</v>
      </c>
      <c r="K200" t="s">
        <v>320</v>
      </c>
      <c r="L200" s="2" t="str">
        <f t="shared" si="21"/>
        <v xml:space="preserve">    &lt;Account&gt;&lt;Code&gt;Value&lt;/Code&gt;&lt;Description&gt;Value&lt;/Description&gt;&lt;Level&gt;14&lt;/Level&gt;&lt;DC&gt;&lt;/DC&gt;&lt;DataType&gt;Monetary&lt;/DataType&gt;&lt;IsTuple&gt;FALSE&lt;/IsTuple&gt;&lt;InTuple&gt;ConditionPeriod&lt;/InTuple&gt;&lt;/Account&gt;</v>
      </c>
    </row>
    <row r="201" spans="1:12" hidden="1" x14ac:dyDescent="0.25">
      <c r="A201" s="8" t="s">
        <v>165</v>
      </c>
      <c r="C201" s="9" t="str">
        <f t="shared" si="17"/>
        <v/>
      </c>
      <c r="E201">
        <f t="shared" si="22"/>
        <v>200</v>
      </c>
      <c r="F201" s="10" t="str">
        <f t="shared" si="18"/>
        <v/>
      </c>
      <c r="L201" s="2" t="str">
        <f t="shared" si="21"/>
        <v/>
      </c>
    </row>
    <row r="202" spans="1:12" hidden="1" x14ac:dyDescent="0.25">
      <c r="A202" s="8" t="s">
        <v>149</v>
      </c>
      <c r="C202" s="9" t="str">
        <f t="shared" si="17"/>
        <v/>
      </c>
      <c r="E202">
        <f t="shared" si="22"/>
        <v>201</v>
      </c>
      <c r="F202" s="10" t="str">
        <f t="shared" si="18"/>
        <v/>
      </c>
      <c r="L202" s="2" t="str">
        <f t="shared" si="21"/>
        <v/>
      </c>
    </row>
    <row r="203" spans="1:12" x14ac:dyDescent="0.25">
      <c r="A203" s="8" t="s">
        <v>166</v>
      </c>
      <c r="B203" t="s">
        <v>335</v>
      </c>
      <c r="C203" s="9">
        <f t="shared" si="17"/>
        <v>13</v>
      </c>
      <c r="E203">
        <f t="shared" si="22"/>
        <v>202</v>
      </c>
      <c r="F203" s="10">
        <f t="shared" si="18"/>
        <v>13</v>
      </c>
      <c r="G203" t="str">
        <f t="shared" si="19"/>
        <v>PeriodSizeAnnuity</v>
      </c>
      <c r="H203" t="str">
        <f t="shared" si="20"/>
        <v>PeriodSizeAnnuity</v>
      </c>
      <c r="I203" t="s">
        <v>7</v>
      </c>
      <c r="J203" t="b">
        <v>0</v>
      </c>
      <c r="K203" t="s">
        <v>320</v>
      </c>
      <c r="L203" s="2" t="str">
        <f t="shared" si="21"/>
        <v xml:space="preserve">    &lt;Account&gt;&lt;Code&gt;PeriodSizeAnnuity&lt;/Code&gt;&lt;Description&gt;PeriodSizeAnnuity&lt;/Description&gt;&lt;Level&gt;13&lt;/Level&gt;&lt;DC&gt;&lt;/DC&gt;&lt;DataType&gt;string&lt;/DataType&gt;&lt;IsTuple&gt;FALSE&lt;/IsTuple&gt;&lt;InTuple&gt;ConditionPeriod&lt;/InTuple&gt;&lt;/Account&gt;</v>
      </c>
    </row>
    <row r="204" spans="1:12" hidden="1" x14ac:dyDescent="0.25">
      <c r="A204" s="8" t="s">
        <v>149</v>
      </c>
      <c r="C204" s="9" t="str">
        <f t="shared" si="17"/>
        <v/>
      </c>
      <c r="E204">
        <f t="shared" si="22"/>
        <v>203</v>
      </c>
      <c r="F204" s="10" t="str">
        <f t="shared" si="18"/>
        <v/>
      </c>
      <c r="L204" s="2" t="str">
        <f t="shared" si="21"/>
        <v/>
      </c>
    </row>
    <row r="205" spans="1:12" x14ac:dyDescent="0.25">
      <c r="A205" s="8" t="s">
        <v>167</v>
      </c>
      <c r="B205" t="s">
        <v>336</v>
      </c>
      <c r="C205" s="9">
        <f t="shared" ref="C205:C268" si="23">IF(LEN(B205)&gt;4,(FIND("&lt;",A205)-1)/4,"")</f>
        <v>13</v>
      </c>
      <c r="E205">
        <f t="shared" si="22"/>
        <v>204</v>
      </c>
      <c r="F205" s="10">
        <f t="shared" si="18"/>
        <v>13</v>
      </c>
      <c r="G205" t="str">
        <f t="shared" si="19"/>
        <v>RecalculationIndicator</v>
      </c>
      <c r="H205" t="str">
        <f t="shared" si="20"/>
        <v>RecalculationIndicator</v>
      </c>
      <c r="I205" t="s">
        <v>7</v>
      </c>
      <c r="J205" t="b">
        <v>0</v>
      </c>
      <c r="K205" t="s">
        <v>320</v>
      </c>
      <c r="L205" s="2" t="str">
        <f t="shared" si="21"/>
        <v xml:space="preserve">    &lt;Account&gt;&lt;Code&gt;RecalculationIndicator&lt;/Code&gt;&lt;Description&gt;RecalculationIndicator&lt;/Description&gt;&lt;Level&gt;13&lt;/Level&gt;&lt;DC&gt;&lt;/DC&gt;&lt;DataType&gt;string&lt;/DataType&gt;&lt;IsTuple&gt;FALSE&lt;/IsTuple&gt;&lt;InTuple&gt;ConditionPeriod&lt;/InTuple&gt;&lt;/Account&gt;</v>
      </c>
    </row>
    <row r="206" spans="1:12" hidden="1" x14ac:dyDescent="0.25">
      <c r="A206" s="8" t="s">
        <v>149</v>
      </c>
      <c r="C206" s="9" t="str">
        <f t="shared" si="23"/>
        <v/>
      </c>
      <c r="E206">
        <f t="shared" si="22"/>
        <v>205</v>
      </c>
      <c r="F206" s="10" t="str">
        <f t="shared" ref="F206:F269" si="24">+C206</f>
        <v/>
      </c>
      <c r="L206" s="2" t="str">
        <f t="shared" ref="L206:L269" si="25">IF(LEN(G206)&gt;4,"    &lt;Account&gt;&lt;Code&gt;"&amp;G206&amp;"&lt;/Code&gt;&lt;Description&gt;"&amp;SUBSTITUTE(SUBSTITUTE(SUBSTITUTE(SUBSTITUTE(SUBSTITUTE(H206,"&amp;","&amp;amp;"),"""","&amp;quot;"),"'","&amp;apos;"),"&lt;","&amp;lt;"),"&gt;","&amp;gt;")&amp;"&lt;/Description&gt;&lt;Level&gt;"&amp;F206&amp;"&lt;/Level&gt;&lt;DC&gt;&lt;/DC&gt;&lt;DataType&gt;"&amp;I206&amp;"&lt;/DataType&gt;&lt;IsTuple&gt;"&amp;J206&amp;"&lt;/IsTuple&gt;&lt;InTuple&gt;"&amp;K206&amp;"&lt;/InTuple&gt;&lt;/Account&gt;","")</f>
        <v/>
      </c>
    </row>
    <row r="207" spans="1:12" x14ac:dyDescent="0.25">
      <c r="A207" s="8" t="s">
        <v>168</v>
      </c>
      <c r="B207" t="s">
        <v>337</v>
      </c>
      <c r="C207" s="9">
        <f t="shared" si="23"/>
        <v>13</v>
      </c>
      <c r="E207">
        <f t="shared" si="22"/>
        <v>206</v>
      </c>
      <c r="F207" s="10">
        <f t="shared" si="24"/>
        <v>13</v>
      </c>
      <c r="G207" t="str">
        <f t="shared" ref="G207:G268" si="26">+B207</f>
        <v>SettlementAgreementDueDate</v>
      </c>
      <c r="H207" t="str">
        <f t="shared" ref="H207:H268" si="27">+B207</f>
        <v>SettlementAgreementDueDate</v>
      </c>
      <c r="I207" t="s">
        <v>8</v>
      </c>
      <c r="J207" t="b">
        <v>0</v>
      </c>
      <c r="K207" t="s">
        <v>320</v>
      </c>
      <c r="L207" s="2" t="str">
        <f t="shared" si="25"/>
        <v xml:space="preserve">    &lt;Account&gt;&lt;Code&gt;SettlementAgreementDueDate&lt;/Code&gt;&lt;Description&gt;SettlementAgreementDueDate&lt;/Description&gt;&lt;Level&gt;13&lt;/Level&gt;&lt;DC&gt;&lt;/DC&gt;&lt;DataType&gt;date&lt;/DataType&gt;&lt;IsTuple&gt;FALSE&lt;/IsTuple&gt;&lt;InTuple&gt;ConditionPeriod&lt;/InTuple&gt;&lt;/Account&gt;</v>
      </c>
    </row>
    <row r="208" spans="1:12" hidden="1" x14ac:dyDescent="0.25">
      <c r="A208" s="8" t="s">
        <v>169</v>
      </c>
      <c r="C208" s="9" t="str">
        <f t="shared" si="23"/>
        <v/>
      </c>
      <c r="E208">
        <f t="shared" si="22"/>
        <v>207</v>
      </c>
      <c r="F208" s="10" t="str">
        <f t="shared" si="24"/>
        <v/>
      </c>
      <c r="L208" s="2" t="str">
        <f t="shared" si="25"/>
        <v/>
      </c>
    </row>
    <row r="209" spans="1:12" hidden="1" x14ac:dyDescent="0.25">
      <c r="A209" s="8" t="s">
        <v>144</v>
      </c>
      <c r="C209" s="9" t="str">
        <f t="shared" si="23"/>
        <v/>
      </c>
      <c r="E209">
        <f t="shared" si="22"/>
        <v>208</v>
      </c>
      <c r="F209" s="10" t="str">
        <f t="shared" si="24"/>
        <v/>
      </c>
      <c r="L209" s="2" t="str">
        <f t="shared" si="25"/>
        <v/>
      </c>
    </row>
    <row r="210" spans="1:12" x14ac:dyDescent="0.25">
      <c r="A210" s="8" t="s">
        <v>170</v>
      </c>
      <c r="B210" t="s">
        <v>338</v>
      </c>
      <c r="C210" s="9">
        <f t="shared" si="23"/>
        <v>12</v>
      </c>
      <c r="E210">
        <f t="shared" si="22"/>
        <v>209</v>
      </c>
      <c r="F210" s="10">
        <f t="shared" si="24"/>
        <v>12</v>
      </c>
      <c r="G210" t="str">
        <f t="shared" si="26"/>
        <v>RateAgreement</v>
      </c>
      <c r="H210" t="str">
        <f t="shared" si="27"/>
        <v>RateAgreement</v>
      </c>
      <c r="I210" t="s">
        <v>30</v>
      </c>
      <c r="J210" s="11" t="b">
        <v>1</v>
      </c>
      <c r="K210" t="s">
        <v>320</v>
      </c>
      <c r="L210" s="2" t="str">
        <f t="shared" si="25"/>
        <v xml:space="preserve">    &lt;Account&gt;&lt;Code&gt;RateAgreement&lt;/Code&gt;&lt;Description&gt;RateAgreement&lt;/Description&gt;&lt;Level&gt;12&lt;/Level&gt;&lt;DC&gt;&lt;/DC&gt;&lt;DataType&gt;abstract&lt;/DataType&gt;&lt;IsTuple&gt;TRUE&lt;/IsTuple&gt;&lt;InTuple&gt;ConditionPeriod&lt;/InTuple&gt;&lt;/Account&gt;</v>
      </c>
    </row>
    <row r="211" spans="1:12" x14ac:dyDescent="0.25">
      <c r="A211" s="8" t="s">
        <v>171</v>
      </c>
      <c r="B211" t="s">
        <v>339</v>
      </c>
      <c r="C211" s="9">
        <f t="shared" si="23"/>
        <v>13</v>
      </c>
      <c r="E211">
        <f t="shared" si="22"/>
        <v>210</v>
      </c>
      <c r="F211" s="10">
        <f t="shared" si="24"/>
        <v>13</v>
      </c>
      <c r="G211" t="str">
        <f t="shared" si="26"/>
        <v>RateAgreementStartDate</v>
      </c>
      <c r="H211" t="str">
        <f t="shared" si="27"/>
        <v>RateAgreementStartDate</v>
      </c>
      <c r="I211" t="s">
        <v>8</v>
      </c>
      <c r="J211" t="b">
        <v>0</v>
      </c>
      <c r="K211" t="s">
        <v>338</v>
      </c>
      <c r="L211" s="2" t="str">
        <f t="shared" si="25"/>
        <v xml:space="preserve">    &lt;Account&gt;&lt;Code&gt;RateAgreementStartDate&lt;/Code&gt;&lt;Description&gt;RateAgreementStartDate&lt;/Description&gt;&lt;Level&gt;13&lt;/Level&gt;&lt;DC&gt;&lt;/DC&gt;&lt;DataType&gt;date&lt;/DataType&gt;&lt;IsTuple&gt;FALSE&lt;/IsTuple&gt;&lt;InTuple&gt;RateAgreement&lt;/InTuple&gt;&lt;/Account&gt;</v>
      </c>
    </row>
    <row r="212" spans="1:12" hidden="1" x14ac:dyDescent="0.25">
      <c r="A212" s="8" t="s">
        <v>149</v>
      </c>
      <c r="C212" s="9" t="str">
        <f t="shared" si="23"/>
        <v/>
      </c>
      <c r="E212">
        <f t="shared" si="22"/>
        <v>211</v>
      </c>
      <c r="F212" s="10" t="str">
        <f t="shared" si="24"/>
        <v/>
      </c>
      <c r="L212" s="2" t="str">
        <f t="shared" si="25"/>
        <v/>
      </c>
    </row>
    <row r="213" spans="1:12" x14ac:dyDescent="0.25">
      <c r="A213" s="8" t="s">
        <v>172</v>
      </c>
      <c r="B213" t="s">
        <v>340</v>
      </c>
      <c r="C213" s="9">
        <f t="shared" si="23"/>
        <v>13</v>
      </c>
      <c r="E213">
        <f t="shared" si="22"/>
        <v>212</v>
      </c>
      <c r="F213" s="10">
        <f t="shared" si="24"/>
        <v>13</v>
      </c>
      <c r="G213" t="str">
        <f t="shared" si="26"/>
        <v>RateAgreementEndDate</v>
      </c>
      <c r="H213" t="str">
        <f t="shared" si="27"/>
        <v>RateAgreementEndDate</v>
      </c>
      <c r="I213" t="s">
        <v>8</v>
      </c>
      <c r="J213" t="b">
        <v>0</v>
      </c>
      <c r="K213" t="s">
        <v>338</v>
      </c>
      <c r="L213" s="2" t="str">
        <f t="shared" si="25"/>
        <v xml:space="preserve">    &lt;Account&gt;&lt;Code&gt;RateAgreementEndDate&lt;/Code&gt;&lt;Description&gt;RateAgreementEndDate&lt;/Description&gt;&lt;Level&gt;13&lt;/Level&gt;&lt;DC&gt;&lt;/DC&gt;&lt;DataType&gt;date&lt;/DataType&gt;&lt;IsTuple&gt;FALSE&lt;/IsTuple&gt;&lt;InTuple&gt;RateAgreement&lt;/InTuple&gt;&lt;/Account&gt;</v>
      </c>
    </row>
    <row r="214" spans="1:12" hidden="1" x14ac:dyDescent="0.25">
      <c r="A214" s="8" t="s">
        <v>149</v>
      </c>
      <c r="C214" s="9" t="str">
        <f t="shared" si="23"/>
        <v/>
      </c>
      <c r="E214">
        <f t="shared" si="22"/>
        <v>213</v>
      </c>
      <c r="F214" s="10" t="str">
        <f t="shared" si="24"/>
        <v/>
      </c>
      <c r="L214" s="2" t="str">
        <f t="shared" si="25"/>
        <v/>
      </c>
    </row>
    <row r="215" spans="1:12" x14ac:dyDescent="0.25">
      <c r="A215" s="8" t="s">
        <v>173</v>
      </c>
      <c r="B215" t="s">
        <v>341</v>
      </c>
      <c r="C215" s="9">
        <f t="shared" si="23"/>
        <v>13</v>
      </c>
      <c r="E215">
        <f t="shared" si="22"/>
        <v>214</v>
      </c>
      <c r="F215" s="10">
        <f t="shared" si="24"/>
        <v>13</v>
      </c>
      <c r="G215" t="str">
        <f t="shared" si="26"/>
        <v>RateAgreementFrequency</v>
      </c>
      <c r="H215" t="str">
        <f t="shared" si="27"/>
        <v>RateAgreementFrequency</v>
      </c>
      <c r="I215" t="s">
        <v>30</v>
      </c>
      <c r="J215" t="b">
        <v>0</v>
      </c>
      <c r="K215" t="s">
        <v>338</v>
      </c>
      <c r="L215" s="2" t="str">
        <f t="shared" si="25"/>
        <v xml:space="preserve">    &lt;Account&gt;&lt;Code&gt;RateAgreementFrequency&lt;/Code&gt;&lt;Description&gt;RateAgreementFrequency&lt;/Description&gt;&lt;Level&gt;13&lt;/Level&gt;&lt;DC&gt;&lt;/DC&gt;&lt;DataType&gt;abstract&lt;/DataType&gt;&lt;IsTuple&gt;FALSE&lt;/IsTuple&gt;&lt;InTuple&gt;RateAgreement&lt;/InTuple&gt;&lt;/Account&gt;</v>
      </c>
    </row>
    <row r="216" spans="1:12" x14ac:dyDescent="0.25">
      <c r="A216" s="8" t="s">
        <v>159</v>
      </c>
      <c r="B216" t="s">
        <v>306</v>
      </c>
      <c r="C216" s="9">
        <f t="shared" si="23"/>
        <v>14</v>
      </c>
      <c r="E216">
        <f t="shared" si="22"/>
        <v>215</v>
      </c>
      <c r="F216" s="10">
        <f t="shared" si="24"/>
        <v>14</v>
      </c>
      <c r="G216" t="str">
        <f t="shared" si="26"/>
        <v>TimeCode</v>
      </c>
      <c r="H216" t="str">
        <f t="shared" si="27"/>
        <v>TimeCode</v>
      </c>
      <c r="I216" t="s">
        <v>7</v>
      </c>
      <c r="J216" t="b">
        <v>0</v>
      </c>
      <c r="K216" t="s">
        <v>338</v>
      </c>
      <c r="L216" s="2" t="str">
        <f t="shared" si="25"/>
        <v xml:space="preserve">    &lt;Account&gt;&lt;Code&gt;TimeCode&lt;/Code&gt;&lt;Description&gt;TimeCode&lt;/Description&gt;&lt;Level&gt;14&lt;/Level&gt;&lt;DC&gt;&lt;/DC&gt;&lt;DataType&gt;string&lt;/DataType&gt;&lt;IsTuple&gt;FALSE&lt;/IsTuple&gt;&lt;InTuple&gt;RateAgreement&lt;/InTuple&gt;&lt;/Account&gt;</v>
      </c>
    </row>
    <row r="217" spans="1:12" x14ac:dyDescent="0.25">
      <c r="A217" s="8" t="s">
        <v>160</v>
      </c>
      <c r="B217" t="s">
        <v>307</v>
      </c>
      <c r="C217" s="9">
        <f t="shared" si="23"/>
        <v>14</v>
      </c>
      <c r="E217">
        <f t="shared" si="22"/>
        <v>216</v>
      </c>
      <c r="F217" s="10">
        <f t="shared" si="24"/>
        <v>14</v>
      </c>
      <c r="G217" t="str">
        <f t="shared" si="26"/>
        <v>PeriodSize</v>
      </c>
      <c r="H217" t="str">
        <f t="shared" si="27"/>
        <v>PeriodSize</v>
      </c>
      <c r="I217" t="s">
        <v>7</v>
      </c>
      <c r="J217" t="b">
        <v>0</v>
      </c>
      <c r="K217" t="s">
        <v>338</v>
      </c>
      <c r="L217" s="2" t="str">
        <f t="shared" si="25"/>
        <v xml:space="preserve">    &lt;Account&gt;&lt;Code&gt;PeriodSize&lt;/Code&gt;&lt;Description&gt;PeriodSize&lt;/Description&gt;&lt;Level&gt;14&lt;/Level&gt;&lt;DC&gt;&lt;/DC&gt;&lt;DataType&gt;string&lt;/DataType&gt;&lt;IsTuple&gt;FALSE&lt;/IsTuple&gt;&lt;InTuple&gt;RateAgreement&lt;/InTuple&gt;&lt;/Account&gt;</v>
      </c>
    </row>
    <row r="218" spans="1:12" hidden="1" x14ac:dyDescent="0.25">
      <c r="A218" s="8" t="s">
        <v>174</v>
      </c>
      <c r="C218" s="9" t="str">
        <f t="shared" si="23"/>
        <v/>
      </c>
      <c r="E218">
        <f t="shared" si="22"/>
        <v>217</v>
      </c>
      <c r="F218" s="10" t="str">
        <f t="shared" si="24"/>
        <v/>
      </c>
      <c r="L218" s="2" t="str">
        <f t="shared" si="25"/>
        <v/>
      </c>
    </row>
    <row r="219" spans="1:12" hidden="1" x14ac:dyDescent="0.25">
      <c r="A219" s="8" t="s">
        <v>149</v>
      </c>
      <c r="C219" s="9" t="str">
        <f t="shared" si="23"/>
        <v/>
      </c>
      <c r="E219">
        <f t="shared" si="22"/>
        <v>218</v>
      </c>
      <c r="F219" s="10" t="str">
        <f t="shared" si="24"/>
        <v/>
      </c>
      <c r="L219" s="2" t="str">
        <f t="shared" si="25"/>
        <v/>
      </c>
    </row>
    <row r="220" spans="1:12" x14ac:dyDescent="0.25">
      <c r="A220" s="8" t="s">
        <v>151</v>
      </c>
      <c r="B220" t="s">
        <v>327</v>
      </c>
      <c r="C220" s="9">
        <f t="shared" si="23"/>
        <v>13</v>
      </c>
      <c r="E220">
        <f t="shared" si="22"/>
        <v>219</v>
      </c>
      <c r="F220" s="10">
        <f t="shared" si="24"/>
        <v>13</v>
      </c>
      <c r="G220" t="str">
        <f t="shared" si="26"/>
        <v>OneTimeSettlementIndicator</v>
      </c>
      <c r="H220" t="str">
        <f t="shared" si="27"/>
        <v>OneTimeSettlementIndicator</v>
      </c>
      <c r="I220" t="s">
        <v>7</v>
      </c>
      <c r="J220" t="b">
        <v>0</v>
      </c>
      <c r="K220" t="s">
        <v>338</v>
      </c>
      <c r="L220" s="2" t="str">
        <f t="shared" si="25"/>
        <v xml:space="preserve">    &lt;Account&gt;&lt;Code&gt;OneTimeSettlementIndicator&lt;/Code&gt;&lt;Description&gt;OneTimeSettlementIndicator&lt;/Description&gt;&lt;Level&gt;13&lt;/Level&gt;&lt;DC&gt;&lt;/DC&gt;&lt;DataType&gt;string&lt;/DataType&gt;&lt;IsTuple&gt;FALSE&lt;/IsTuple&gt;&lt;InTuple&gt;RateAgreement&lt;/InTuple&gt;&lt;/Account&gt;</v>
      </c>
    </row>
    <row r="221" spans="1:12" x14ac:dyDescent="0.25">
      <c r="A221" s="8" t="s">
        <v>175</v>
      </c>
      <c r="B221" t="s">
        <v>342</v>
      </c>
      <c r="C221" s="9">
        <f t="shared" si="23"/>
        <v>13</v>
      </c>
      <c r="E221">
        <f t="shared" si="22"/>
        <v>220</v>
      </c>
      <c r="F221" s="10">
        <f t="shared" si="24"/>
        <v>13</v>
      </c>
      <c r="G221" t="str">
        <f t="shared" si="26"/>
        <v>RateAgreementType</v>
      </c>
      <c r="H221" t="str">
        <f t="shared" si="27"/>
        <v>RateAgreementType</v>
      </c>
      <c r="I221" t="s">
        <v>7</v>
      </c>
      <c r="J221" t="b">
        <v>0</v>
      </c>
      <c r="K221" t="s">
        <v>338</v>
      </c>
      <c r="L221" s="2" t="str">
        <f t="shared" si="25"/>
        <v xml:space="preserve">    &lt;Account&gt;&lt;Code&gt;RateAgreementType&lt;/Code&gt;&lt;Description&gt;RateAgreementType&lt;/Description&gt;&lt;Level&gt;13&lt;/Level&gt;&lt;DC&gt;&lt;/DC&gt;&lt;DataType&gt;string&lt;/DataType&gt;&lt;IsTuple&gt;FALSE&lt;/IsTuple&gt;&lt;InTuple&gt;RateAgreement&lt;/InTuple&gt;&lt;/Account&gt;</v>
      </c>
    </row>
    <row r="222" spans="1:12" hidden="1" x14ac:dyDescent="0.25">
      <c r="A222" s="8" t="s">
        <v>149</v>
      </c>
      <c r="C222" s="9" t="str">
        <f t="shared" si="23"/>
        <v/>
      </c>
      <c r="E222">
        <f t="shared" si="22"/>
        <v>221</v>
      </c>
      <c r="F222" s="10" t="str">
        <f t="shared" si="24"/>
        <v/>
      </c>
      <c r="L222" s="2" t="str">
        <f t="shared" si="25"/>
        <v/>
      </c>
    </row>
    <row r="223" spans="1:12" x14ac:dyDescent="0.25">
      <c r="A223" s="8" t="s">
        <v>176</v>
      </c>
      <c r="B223" t="s">
        <v>343</v>
      </c>
      <c r="C223" s="9">
        <f t="shared" si="23"/>
        <v>13</v>
      </c>
      <c r="E223">
        <f t="shared" si="22"/>
        <v>222</v>
      </c>
      <c r="F223" s="10">
        <f t="shared" si="24"/>
        <v>13</v>
      </c>
      <c r="G223" t="str">
        <f t="shared" si="26"/>
        <v>MaturityDate</v>
      </c>
      <c r="H223" t="str">
        <f t="shared" si="27"/>
        <v>MaturityDate</v>
      </c>
      <c r="I223" t="s">
        <v>8</v>
      </c>
      <c r="J223" t="b">
        <v>0</v>
      </c>
      <c r="K223" t="s">
        <v>338</v>
      </c>
      <c r="L223" s="2" t="str">
        <f t="shared" si="25"/>
        <v xml:space="preserve">    &lt;Account&gt;&lt;Code&gt;MaturityDate&lt;/Code&gt;&lt;Description&gt;MaturityDate&lt;/Description&gt;&lt;Level&gt;13&lt;/Level&gt;&lt;DC&gt;&lt;/DC&gt;&lt;DataType&gt;date&lt;/DataType&gt;&lt;IsTuple&gt;FALSE&lt;/IsTuple&gt;&lt;InTuple&gt;RateAgreement&lt;/InTuple&gt;&lt;/Account&gt;</v>
      </c>
    </row>
    <row r="224" spans="1:12" hidden="1" x14ac:dyDescent="0.25">
      <c r="A224" s="8" t="s">
        <v>149</v>
      </c>
      <c r="C224" s="9" t="str">
        <f t="shared" si="23"/>
        <v/>
      </c>
      <c r="E224">
        <f t="shared" si="22"/>
        <v>223</v>
      </c>
      <c r="F224" s="10" t="str">
        <f t="shared" si="24"/>
        <v/>
      </c>
      <c r="L224" s="2" t="str">
        <f t="shared" si="25"/>
        <v/>
      </c>
    </row>
    <row r="225" spans="1:12" x14ac:dyDescent="0.25">
      <c r="A225" s="8" t="s">
        <v>177</v>
      </c>
      <c r="B225" t="s">
        <v>344</v>
      </c>
      <c r="C225" s="9">
        <f t="shared" si="23"/>
        <v>13</v>
      </c>
      <c r="E225">
        <f t="shared" si="22"/>
        <v>224</v>
      </c>
      <c r="F225" s="10">
        <f t="shared" si="24"/>
        <v>13</v>
      </c>
      <c r="G225" t="str">
        <f t="shared" si="26"/>
        <v>DayCountConvention</v>
      </c>
      <c r="H225" t="str">
        <f t="shared" si="27"/>
        <v>DayCountConvention</v>
      </c>
      <c r="I225" t="s">
        <v>7</v>
      </c>
      <c r="J225" t="b">
        <v>0</v>
      </c>
      <c r="K225" t="s">
        <v>338</v>
      </c>
      <c r="L225" s="2" t="str">
        <f t="shared" si="25"/>
        <v xml:space="preserve">    &lt;Account&gt;&lt;Code&gt;DayCountConvention&lt;/Code&gt;&lt;Description&gt;DayCountConvention&lt;/Description&gt;&lt;Level&gt;13&lt;/Level&gt;&lt;DC&gt;&lt;/DC&gt;&lt;DataType&gt;string&lt;/DataType&gt;&lt;IsTuple&gt;FALSE&lt;/IsTuple&gt;&lt;InTuple&gt;RateAgreement&lt;/InTuple&gt;&lt;/Account&gt;</v>
      </c>
    </row>
    <row r="226" spans="1:12" x14ac:dyDescent="0.25">
      <c r="A226" s="8" t="s">
        <v>178</v>
      </c>
      <c r="B226" t="s">
        <v>345</v>
      </c>
      <c r="C226" s="9">
        <f t="shared" si="23"/>
        <v>13</v>
      </c>
      <c r="E226">
        <f t="shared" si="22"/>
        <v>225</v>
      </c>
      <c r="F226" s="10">
        <f t="shared" si="24"/>
        <v>13</v>
      </c>
      <c r="G226" t="str">
        <f t="shared" si="26"/>
        <v>RateAgreementCreationDate</v>
      </c>
      <c r="H226" t="str">
        <f t="shared" si="27"/>
        <v>RateAgreementCreationDate</v>
      </c>
      <c r="I226" t="s">
        <v>8</v>
      </c>
      <c r="J226" t="b">
        <v>0</v>
      </c>
      <c r="K226" t="s">
        <v>338</v>
      </c>
      <c r="L226" s="2" t="str">
        <f t="shared" si="25"/>
        <v xml:space="preserve">    &lt;Account&gt;&lt;Code&gt;RateAgreementCreationDate&lt;/Code&gt;&lt;Description&gt;RateAgreementCreationDate&lt;/Description&gt;&lt;Level&gt;13&lt;/Level&gt;&lt;DC&gt;&lt;/DC&gt;&lt;DataType&gt;date&lt;/DataType&gt;&lt;IsTuple&gt;FALSE&lt;/IsTuple&gt;&lt;InTuple&gt;RateAgreement&lt;/InTuple&gt;&lt;/Account&gt;</v>
      </c>
    </row>
    <row r="227" spans="1:12" hidden="1" x14ac:dyDescent="0.25">
      <c r="A227" s="8" t="s">
        <v>179</v>
      </c>
      <c r="C227" s="9" t="str">
        <f t="shared" si="23"/>
        <v/>
      </c>
      <c r="E227">
        <f t="shared" si="22"/>
        <v>226</v>
      </c>
      <c r="F227" s="10" t="str">
        <f t="shared" si="24"/>
        <v/>
      </c>
      <c r="L227" s="2" t="str">
        <f t="shared" si="25"/>
        <v/>
      </c>
    </row>
    <row r="228" spans="1:12" x14ac:dyDescent="0.25">
      <c r="A228" s="8" t="s">
        <v>180</v>
      </c>
      <c r="B228" t="s">
        <v>346</v>
      </c>
      <c r="C228" s="9">
        <f t="shared" si="23"/>
        <v>13</v>
      </c>
      <c r="E228">
        <f t="shared" si="22"/>
        <v>227</v>
      </c>
      <c r="F228" s="10">
        <f t="shared" si="24"/>
        <v>13</v>
      </c>
      <c r="G228" t="str">
        <f t="shared" si="26"/>
        <v>FixedRate</v>
      </c>
      <c r="H228" t="str">
        <f t="shared" si="27"/>
        <v>FixedRate</v>
      </c>
      <c r="I228" t="s">
        <v>30</v>
      </c>
      <c r="J228" t="b">
        <v>0</v>
      </c>
      <c r="K228" t="s">
        <v>338</v>
      </c>
      <c r="L228" s="2" t="str">
        <f t="shared" si="25"/>
        <v xml:space="preserve">    &lt;Account&gt;&lt;Code&gt;FixedRate&lt;/Code&gt;&lt;Description&gt;FixedRate&lt;/Description&gt;&lt;Level&gt;13&lt;/Level&gt;&lt;DC&gt;&lt;/DC&gt;&lt;DataType&gt;abstract&lt;/DataType&gt;&lt;IsTuple&gt;FALSE&lt;/IsTuple&gt;&lt;InTuple&gt;RateAgreement&lt;/InTuple&gt;&lt;/Account&gt;</v>
      </c>
    </row>
    <row r="229" spans="1:12" x14ac:dyDescent="0.25">
      <c r="A229" s="8" t="s">
        <v>181</v>
      </c>
      <c r="B229" t="s">
        <v>347</v>
      </c>
      <c r="C229" s="9">
        <f t="shared" si="23"/>
        <v>14</v>
      </c>
      <c r="E229">
        <f t="shared" si="22"/>
        <v>228</v>
      </c>
      <c r="F229" s="10">
        <f t="shared" si="24"/>
        <v>14</v>
      </c>
      <c r="G229" t="str">
        <f t="shared" si="26"/>
        <v>FixedPercentage</v>
      </c>
      <c r="H229" t="str">
        <f t="shared" si="27"/>
        <v>FixedPercentage</v>
      </c>
      <c r="I229" t="s">
        <v>7</v>
      </c>
      <c r="J229" t="b">
        <v>0</v>
      </c>
      <c r="K229" t="s">
        <v>338</v>
      </c>
      <c r="L229" s="2" t="str">
        <f t="shared" si="25"/>
        <v xml:space="preserve">    &lt;Account&gt;&lt;Code&gt;FixedPercentage&lt;/Code&gt;&lt;Description&gt;FixedPercentage&lt;/Description&gt;&lt;Level&gt;14&lt;/Level&gt;&lt;DC&gt;&lt;/DC&gt;&lt;DataType&gt;string&lt;/DataType&gt;&lt;IsTuple&gt;FALSE&lt;/IsTuple&gt;&lt;InTuple&gt;RateAgreement&lt;/InTuple&gt;&lt;/Account&gt;</v>
      </c>
    </row>
    <row r="230" spans="1:12" hidden="1" x14ac:dyDescent="0.25">
      <c r="A230" s="8" t="s">
        <v>182</v>
      </c>
      <c r="C230" s="9" t="str">
        <f t="shared" si="23"/>
        <v/>
      </c>
      <c r="E230">
        <f t="shared" si="22"/>
        <v>229</v>
      </c>
      <c r="F230" s="10" t="str">
        <f t="shared" si="24"/>
        <v/>
      </c>
      <c r="L230" s="2" t="str">
        <f t="shared" si="25"/>
        <v/>
      </c>
    </row>
    <row r="231" spans="1:12" x14ac:dyDescent="0.25">
      <c r="A231" s="8" t="s">
        <v>183</v>
      </c>
      <c r="B231" t="s">
        <v>348</v>
      </c>
      <c r="C231" s="9">
        <f t="shared" si="23"/>
        <v>14</v>
      </c>
      <c r="E231">
        <f t="shared" si="22"/>
        <v>230</v>
      </c>
      <c r="F231" s="10">
        <f t="shared" si="24"/>
        <v>14</v>
      </c>
      <c r="G231" t="str">
        <f t="shared" si="26"/>
        <v>ConversionPeriod</v>
      </c>
      <c r="H231" t="str">
        <f t="shared" si="27"/>
        <v>ConversionPeriod</v>
      </c>
      <c r="I231" t="s">
        <v>30</v>
      </c>
      <c r="J231" t="b">
        <v>0</v>
      </c>
      <c r="K231" t="s">
        <v>338</v>
      </c>
      <c r="L231" s="2" t="str">
        <f t="shared" si="25"/>
        <v xml:space="preserve">    &lt;Account&gt;&lt;Code&gt;ConversionPeriod&lt;/Code&gt;&lt;Description&gt;ConversionPeriod&lt;/Description&gt;&lt;Level&gt;14&lt;/Level&gt;&lt;DC&gt;&lt;/DC&gt;&lt;DataType&gt;abstract&lt;/DataType&gt;&lt;IsTuple&gt;FALSE&lt;/IsTuple&gt;&lt;InTuple&gt;RateAgreement&lt;/InTuple&gt;&lt;/Account&gt;</v>
      </c>
    </row>
    <row r="232" spans="1:12" x14ac:dyDescent="0.25">
      <c r="A232" s="8" t="s">
        <v>184</v>
      </c>
      <c r="B232" t="s">
        <v>306</v>
      </c>
      <c r="C232" s="9">
        <f t="shared" si="23"/>
        <v>15</v>
      </c>
      <c r="E232">
        <f t="shared" si="22"/>
        <v>231</v>
      </c>
      <c r="F232" s="10">
        <f t="shared" si="24"/>
        <v>15</v>
      </c>
      <c r="G232" t="str">
        <f t="shared" si="26"/>
        <v>TimeCode</v>
      </c>
      <c r="H232" t="str">
        <f t="shared" si="27"/>
        <v>TimeCode</v>
      </c>
      <c r="I232" t="s">
        <v>7</v>
      </c>
      <c r="J232" t="b">
        <v>0</v>
      </c>
      <c r="K232" t="s">
        <v>338</v>
      </c>
      <c r="L232" s="2" t="str">
        <f t="shared" si="25"/>
        <v xml:space="preserve">    &lt;Account&gt;&lt;Code&gt;TimeCode&lt;/Code&gt;&lt;Description&gt;TimeCode&lt;/Description&gt;&lt;Level&gt;15&lt;/Level&gt;&lt;DC&gt;&lt;/DC&gt;&lt;DataType&gt;string&lt;/DataType&gt;&lt;IsTuple&gt;FALSE&lt;/IsTuple&gt;&lt;InTuple&gt;RateAgreement&lt;/InTuple&gt;&lt;/Account&gt;</v>
      </c>
    </row>
    <row r="233" spans="1:12" x14ac:dyDescent="0.25">
      <c r="A233" s="8" t="s">
        <v>185</v>
      </c>
      <c r="B233" t="s">
        <v>307</v>
      </c>
      <c r="C233" s="9">
        <f t="shared" si="23"/>
        <v>15</v>
      </c>
      <c r="E233">
        <f t="shared" si="22"/>
        <v>232</v>
      </c>
      <c r="F233" s="10">
        <f t="shared" si="24"/>
        <v>15</v>
      </c>
      <c r="G233" t="str">
        <f t="shared" si="26"/>
        <v>PeriodSize</v>
      </c>
      <c r="H233" t="str">
        <f t="shared" si="27"/>
        <v>PeriodSize</v>
      </c>
      <c r="I233" t="s">
        <v>7</v>
      </c>
      <c r="J233" t="b">
        <v>0</v>
      </c>
      <c r="K233" t="s">
        <v>338</v>
      </c>
      <c r="L233" s="2" t="str">
        <f t="shared" si="25"/>
        <v xml:space="preserve">    &lt;Account&gt;&lt;Code&gt;PeriodSize&lt;/Code&gt;&lt;Description&gt;PeriodSize&lt;/Description&gt;&lt;Level&gt;15&lt;/Level&gt;&lt;DC&gt;&lt;/DC&gt;&lt;DataType&gt;string&lt;/DataType&gt;&lt;IsTuple&gt;FALSE&lt;/IsTuple&gt;&lt;InTuple&gt;RateAgreement&lt;/InTuple&gt;&lt;/Account&gt;</v>
      </c>
    </row>
    <row r="234" spans="1:12" hidden="1" x14ac:dyDescent="0.25">
      <c r="A234" s="8" t="s">
        <v>186</v>
      </c>
      <c r="C234" s="9" t="str">
        <f t="shared" si="23"/>
        <v/>
      </c>
      <c r="E234">
        <f t="shared" si="22"/>
        <v>233</v>
      </c>
      <c r="F234" s="10" t="str">
        <f t="shared" si="24"/>
        <v/>
      </c>
      <c r="L234" s="2" t="str">
        <f t="shared" si="25"/>
        <v/>
      </c>
    </row>
    <row r="235" spans="1:12" hidden="1" x14ac:dyDescent="0.25">
      <c r="A235" s="8" t="s">
        <v>182</v>
      </c>
      <c r="C235" s="9" t="str">
        <f t="shared" si="23"/>
        <v/>
      </c>
      <c r="E235">
        <f t="shared" si="22"/>
        <v>234</v>
      </c>
      <c r="F235" s="10" t="str">
        <f t="shared" si="24"/>
        <v/>
      </c>
      <c r="L235" s="2" t="str">
        <f t="shared" si="25"/>
        <v/>
      </c>
    </row>
    <row r="236" spans="1:12" x14ac:dyDescent="0.25">
      <c r="A236" s="8" t="s">
        <v>187</v>
      </c>
      <c r="B236" t="s">
        <v>349</v>
      </c>
      <c r="C236" s="9">
        <f t="shared" si="23"/>
        <v>14</v>
      </c>
      <c r="E236">
        <f t="shared" si="22"/>
        <v>235</v>
      </c>
      <c r="F236" s="10">
        <f t="shared" si="24"/>
        <v>14</v>
      </c>
      <c r="G236" t="str">
        <f t="shared" si="26"/>
        <v>InterestFixationPeriod</v>
      </c>
      <c r="H236" t="str">
        <f t="shared" si="27"/>
        <v>InterestFixationPeriod</v>
      </c>
      <c r="I236" t="s">
        <v>30</v>
      </c>
      <c r="J236" t="b">
        <v>0</v>
      </c>
      <c r="K236" t="s">
        <v>338</v>
      </c>
      <c r="L236" s="2" t="str">
        <f t="shared" si="25"/>
        <v xml:space="preserve">    &lt;Account&gt;&lt;Code&gt;InterestFixationPeriod&lt;/Code&gt;&lt;Description&gt;InterestFixationPeriod&lt;/Description&gt;&lt;Level&gt;14&lt;/Level&gt;&lt;DC&gt;&lt;/DC&gt;&lt;DataType&gt;abstract&lt;/DataType&gt;&lt;IsTuple&gt;FALSE&lt;/IsTuple&gt;&lt;InTuple&gt;RateAgreement&lt;/InTuple&gt;&lt;/Account&gt;</v>
      </c>
    </row>
    <row r="237" spans="1:12" x14ac:dyDescent="0.25">
      <c r="A237" s="8" t="s">
        <v>184</v>
      </c>
      <c r="B237" t="s">
        <v>306</v>
      </c>
      <c r="C237" s="9">
        <f t="shared" si="23"/>
        <v>15</v>
      </c>
      <c r="E237">
        <f t="shared" si="22"/>
        <v>236</v>
      </c>
      <c r="F237" s="10">
        <f t="shared" si="24"/>
        <v>15</v>
      </c>
      <c r="G237" t="str">
        <f t="shared" si="26"/>
        <v>TimeCode</v>
      </c>
      <c r="H237" t="str">
        <f t="shared" si="27"/>
        <v>TimeCode</v>
      </c>
      <c r="I237" t="s">
        <v>7</v>
      </c>
      <c r="J237" t="b">
        <v>0</v>
      </c>
      <c r="K237" t="s">
        <v>338</v>
      </c>
      <c r="L237" s="2" t="str">
        <f t="shared" si="25"/>
        <v xml:space="preserve">    &lt;Account&gt;&lt;Code&gt;TimeCode&lt;/Code&gt;&lt;Description&gt;TimeCode&lt;/Description&gt;&lt;Level&gt;15&lt;/Level&gt;&lt;DC&gt;&lt;/DC&gt;&lt;DataType&gt;string&lt;/DataType&gt;&lt;IsTuple&gt;FALSE&lt;/IsTuple&gt;&lt;InTuple&gt;RateAgreement&lt;/InTuple&gt;&lt;/Account&gt;</v>
      </c>
    </row>
    <row r="238" spans="1:12" x14ac:dyDescent="0.25">
      <c r="A238" s="8" t="s">
        <v>185</v>
      </c>
      <c r="B238" t="s">
        <v>307</v>
      </c>
      <c r="C238" s="9">
        <f t="shared" si="23"/>
        <v>15</v>
      </c>
      <c r="E238">
        <f t="shared" si="22"/>
        <v>237</v>
      </c>
      <c r="F238" s="10">
        <f t="shared" si="24"/>
        <v>15</v>
      </c>
      <c r="G238" t="str">
        <f t="shared" si="26"/>
        <v>PeriodSize</v>
      </c>
      <c r="H238" t="str">
        <f t="shared" si="27"/>
        <v>PeriodSize</v>
      </c>
      <c r="I238" t="s">
        <v>7</v>
      </c>
      <c r="J238" t="b">
        <v>0</v>
      </c>
      <c r="K238" t="s">
        <v>338</v>
      </c>
      <c r="L238" s="2" t="str">
        <f t="shared" si="25"/>
        <v xml:space="preserve">    &lt;Account&gt;&lt;Code&gt;PeriodSize&lt;/Code&gt;&lt;Description&gt;PeriodSize&lt;/Description&gt;&lt;Level&gt;15&lt;/Level&gt;&lt;DC&gt;&lt;/DC&gt;&lt;DataType&gt;string&lt;/DataType&gt;&lt;IsTuple&gt;FALSE&lt;/IsTuple&gt;&lt;InTuple&gt;RateAgreement&lt;/InTuple&gt;&lt;/Account&gt;</v>
      </c>
    </row>
    <row r="239" spans="1:12" hidden="1" x14ac:dyDescent="0.25">
      <c r="A239" s="8" t="s">
        <v>188</v>
      </c>
      <c r="C239" s="9" t="str">
        <f t="shared" si="23"/>
        <v/>
      </c>
      <c r="E239">
        <f t="shared" si="22"/>
        <v>238</v>
      </c>
      <c r="F239" s="10" t="str">
        <f t="shared" si="24"/>
        <v/>
      </c>
      <c r="L239" s="2" t="str">
        <f t="shared" si="25"/>
        <v/>
      </c>
    </row>
    <row r="240" spans="1:12" hidden="1" x14ac:dyDescent="0.25">
      <c r="A240" s="8" t="s">
        <v>189</v>
      </c>
      <c r="C240" s="9" t="str">
        <f t="shared" si="23"/>
        <v/>
      </c>
      <c r="E240">
        <f t="shared" si="22"/>
        <v>239</v>
      </c>
      <c r="F240" s="10" t="str">
        <f t="shared" si="24"/>
        <v/>
      </c>
      <c r="L240" s="2" t="str">
        <f t="shared" si="25"/>
        <v/>
      </c>
    </row>
    <row r="241" spans="1:12" x14ac:dyDescent="0.25">
      <c r="A241" s="8" t="s">
        <v>190</v>
      </c>
      <c r="B241" t="s">
        <v>350</v>
      </c>
      <c r="C241" s="9">
        <f t="shared" si="23"/>
        <v>13</v>
      </c>
      <c r="E241">
        <f t="shared" si="22"/>
        <v>240</v>
      </c>
      <c r="F241" s="10">
        <f t="shared" si="24"/>
        <v>13</v>
      </c>
      <c r="G241" t="str">
        <f t="shared" si="26"/>
        <v>VariableRate</v>
      </c>
      <c r="H241" t="str">
        <f t="shared" si="27"/>
        <v>VariableRate</v>
      </c>
      <c r="I241" t="s">
        <v>30</v>
      </c>
      <c r="J241" t="b">
        <v>0</v>
      </c>
      <c r="K241" t="s">
        <v>338</v>
      </c>
      <c r="L241" s="2" t="str">
        <f t="shared" si="25"/>
        <v xml:space="preserve">    &lt;Account&gt;&lt;Code&gt;VariableRate&lt;/Code&gt;&lt;Description&gt;VariableRate&lt;/Description&gt;&lt;Level&gt;13&lt;/Level&gt;&lt;DC&gt;&lt;/DC&gt;&lt;DataType&gt;abstract&lt;/DataType&gt;&lt;IsTuple&gt;FALSE&lt;/IsTuple&gt;&lt;InTuple&gt;RateAgreement&lt;/InTuple&gt;&lt;/Account&gt;</v>
      </c>
    </row>
    <row r="242" spans="1:12" x14ac:dyDescent="0.25">
      <c r="A242" s="8" t="s">
        <v>191</v>
      </c>
      <c r="B242" t="s">
        <v>351</v>
      </c>
      <c r="C242" s="9">
        <f t="shared" si="23"/>
        <v>14</v>
      </c>
      <c r="E242">
        <f t="shared" si="22"/>
        <v>241</v>
      </c>
      <c r="F242" s="10">
        <f t="shared" si="24"/>
        <v>14</v>
      </c>
      <c r="G242" t="str">
        <f t="shared" si="26"/>
        <v>PercentageSurchargeReduction</v>
      </c>
      <c r="H242" t="str">
        <f t="shared" si="27"/>
        <v>PercentageSurchargeReduction</v>
      </c>
      <c r="I242" t="s">
        <v>7</v>
      </c>
      <c r="J242" t="b">
        <v>0</v>
      </c>
      <c r="K242" t="s">
        <v>338</v>
      </c>
      <c r="L242" s="2" t="str">
        <f t="shared" si="25"/>
        <v xml:space="preserve">    &lt;Account&gt;&lt;Code&gt;PercentageSurchargeReduction&lt;/Code&gt;&lt;Description&gt;PercentageSurchargeReduction&lt;/Description&gt;&lt;Level&gt;14&lt;/Level&gt;&lt;DC&gt;&lt;/DC&gt;&lt;DataType&gt;string&lt;/DataType&gt;&lt;IsTuple&gt;FALSE&lt;/IsTuple&gt;&lt;InTuple&gt;RateAgreement&lt;/InTuple&gt;&lt;/Account&gt;</v>
      </c>
    </row>
    <row r="243" spans="1:12" hidden="1" x14ac:dyDescent="0.25">
      <c r="A243" s="8" t="s">
        <v>182</v>
      </c>
      <c r="C243" s="9" t="str">
        <f t="shared" si="23"/>
        <v/>
      </c>
      <c r="E243">
        <f t="shared" si="22"/>
        <v>242</v>
      </c>
      <c r="F243" s="10" t="str">
        <f t="shared" si="24"/>
        <v/>
      </c>
      <c r="L243" s="2" t="str">
        <f t="shared" si="25"/>
        <v/>
      </c>
    </row>
    <row r="244" spans="1:12" x14ac:dyDescent="0.25">
      <c r="A244" s="8" t="s">
        <v>192</v>
      </c>
      <c r="B244" t="s">
        <v>352</v>
      </c>
      <c r="C244" s="9">
        <f t="shared" si="23"/>
        <v>14</v>
      </c>
      <c r="E244">
        <f t="shared" si="22"/>
        <v>243</v>
      </c>
      <c r="F244" s="10">
        <f t="shared" si="24"/>
        <v>14</v>
      </c>
      <c r="G244" t="str">
        <f t="shared" si="26"/>
        <v>MinimumRate</v>
      </c>
      <c r="H244" t="str">
        <f t="shared" si="27"/>
        <v>MinimumRate</v>
      </c>
      <c r="I244" t="s">
        <v>7</v>
      </c>
      <c r="J244" t="b">
        <v>0</v>
      </c>
      <c r="K244" t="s">
        <v>338</v>
      </c>
      <c r="L244" s="2" t="str">
        <f t="shared" si="25"/>
        <v xml:space="preserve">    &lt;Account&gt;&lt;Code&gt;MinimumRate&lt;/Code&gt;&lt;Description&gt;MinimumRate&lt;/Description&gt;&lt;Level&gt;14&lt;/Level&gt;&lt;DC&gt;&lt;/DC&gt;&lt;DataType&gt;string&lt;/DataType&gt;&lt;IsTuple&gt;FALSE&lt;/IsTuple&gt;&lt;InTuple&gt;RateAgreement&lt;/InTuple&gt;&lt;/Account&gt;</v>
      </c>
    </row>
    <row r="245" spans="1:12" hidden="1" x14ac:dyDescent="0.25">
      <c r="A245" s="8" t="s">
        <v>182</v>
      </c>
      <c r="C245" s="9" t="str">
        <f t="shared" si="23"/>
        <v/>
      </c>
      <c r="E245">
        <f t="shared" si="22"/>
        <v>244</v>
      </c>
      <c r="F245" s="10" t="str">
        <f t="shared" si="24"/>
        <v/>
      </c>
      <c r="L245" s="2" t="str">
        <f t="shared" si="25"/>
        <v/>
      </c>
    </row>
    <row r="246" spans="1:12" x14ac:dyDescent="0.25">
      <c r="A246" s="8" t="s">
        <v>193</v>
      </c>
      <c r="B246" t="s">
        <v>353</v>
      </c>
      <c r="C246" s="9">
        <f t="shared" si="23"/>
        <v>14</v>
      </c>
      <c r="E246">
        <f t="shared" si="22"/>
        <v>245</v>
      </c>
      <c r="F246" s="10">
        <f t="shared" si="24"/>
        <v>14</v>
      </c>
      <c r="G246" t="str">
        <f t="shared" si="26"/>
        <v>MaximumRate</v>
      </c>
      <c r="H246" t="str">
        <f t="shared" si="27"/>
        <v>MaximumRate</v>
      </c>
      <c r="I246" t="s">
        <v>7</v>
      </c>
      <c r="J246" t="b">
        <v>0</v>
      </c>
      <c r="K246" t="s">
        <v>338</v>
      </c>
      <c r="L246" s="2" t="str">
        <f t="shared" si="25"/>
        <v xml:space="preserve">    &lt;Account&gt;&lt;Code&gt;MaximumRate&lt;/Code&gt;&lt;Description&gt;MaximumRate&lt;/Description&gt;&lt;Level&gt;14&lt;/Level&gt;&lt;DC&gt;&lt;/DC&gt;&lt;DataType&gt;string&lt;/DataType&gt;&lt;IsTuple&gt;FALSE&lt;/IsTuple&gt;&lt;InTuple&gt;RateAgreement&lt;/InTuple&gt;&lt;/Account&gt;</v>
      </c>
    </row>
    <row r="247" spans="1:12" hidden="1" x14ac:dyDescent="0.25">
      <c r="A247" s="8" t="s">
        <v>182</v>
      </c>
      <c r="C247" s="9" t="str">
        <f t="shared" si="23"/>
        <v/>
      </c>
      <c r="E247">
        <f t="shared" si="22"/>
        <v>246</v>
      </c>
      <c r="F247" s="10" t="str">
        <f t="shared" si="24"/>
        <v/>
      </c>
      <c r="L247" s="2" t="str">
        <f t="shared" si="25"/>
        <v/>
      </c>
    </row>
    <row r="248" spans="1:12" x14ac:dyDescent="0.25">
      <c r="A248" s="8" t="s">
        <v>194</v>
      </c>
      <c r="B248" t="s">
        <v>354</v>
      </c>
      <c r="C248" s="9">
        <f t="shared" si="23"/>
        <v>14</v>
      </c>
      <c r="E248">
        <f t="shared" si="22"/>
        <v>247</v>
      </c>
      <c r="F248" s="10">
        <f t="shared" si="24"/>
        <v>14</v>
      </c>
      <c r="G248" t="str">
        <f t="shared" si="26"/>
        <v>FirstFixationDate</v>
      </c>
      <c r="H248" t="str">
        <f t="shared" si="27"/>
        <v>FirstFixationDate</v>
      </c>
      <c r="I248" t="s">
        <v>8</v>
      </c>
      <c r="J248" t="b">
        <v>0</v>
      </c>
      <c r="K248" t="s">
        <v>338</v>
      </c>
      <c r="L248" s="2" t="str">
        <f t="shared" si="25"/>
        <v xml:space="preserve">    &lt;Account&gt;&lt;Code&gt;FirstFixationDate&lt;/Code&gt;&lt;Description&gt;FirstFixationDate&lt;/Description&gt;&lt;Level&gt;14&lt;/Level&gt;&lt;DC&gt;&lt;/DC&gt;&lt;DataType&gt;date&lt;/DataType&gt;&lt;IsTuple&gt;FALSE&lt;/IsTuple&gt;&lt;InTuple&gt;RateAgreement&lt;/InTuple&gt;&lt;/Account&gt;</v>
      </c>
    </row>
    <row r="249" spans="1:12" hidden="1" x14ac:dyDescent="0.25">
      <c r="A249" s="8" t="s">
        <v>182</v>
      </c>
      <c r="C249" s="9" t="str">
        <f t="shared" si="23"/>
        <v/>
      </c>
      <c r="E249">
        <f t="shared" si="22"/>
        <v>248</v>
      </c>
      <c r="F249" s="10" t="str">
        <f t="shared" si="24"/>
        <v/>
      </c>
      <c r="L249" s="2" t="str">
        <f t="shared" si="25"/>
        <v/>
      </c>
    </row>
    <row r="250" spans="1:12" x14ac:dyDescent="0.25">
      <c r="A250" s="8" t="s">
        <v>195</v>
      </c>
      <c r="B250" t="s">
        <v>355</v>
      </c>
      <c r="C250" s="9">
        <f t="shared" si="23"/>
        <v>14</v>
      </c>
      <c r="E250">
        <f t="shared" si="22"/>
        <v>249</v>
      </c>
      <c r="F250" s="10">
        <f t="shared" si="24"/>
        <v>14</v>
      </c>
      <c r="G250" t="str">
        <f t="shared" si="26"/>
        <v>InterestFixationDateFrequency</v>
      </c>
      <c r="H250" t="str">
        <f t="shared" si="27"/>
        <v>InterestFixationDateFrequency</v>
      </c>
      <c r="I250" t="s">
        <v>30</v>
      </c>
      <c r="J250" t="b">
        <v>0</v>
      </c>
      <c r="K250" t="s">
        <v>338</v>
      </c>
      <c r="L250" s="2" t="str">
        <f t="shared" si="25"/>
        <v xml:space="preserve">    &lt;Account&gt;&lt;Code&gt;InterestFixationDateFrequency&lt;/Code&gt;&lt;Description&gt;InterestFixationDateFrequency&lt;/Description&gt;&lt;Level&gt;14&lt;/Level&gt;&lt;DC&gt;&lt;/DC&gt;&lt;DataType&gt;abstract&lt;/DataType&gt;&lt;IsTuple&gt;FALSE&lt;/IsTuple&gt;&lt;InTuple&gt;RateAgreement&lt;/InTuple&gt;&lt;/Account&gt;</v>
      </c>
    </row>
    <row r="251" spans="1:12" x14ac:dyDescent="0.25">
      <c r="A251" s="8" t="s">
        <v>184</v>
      </c>
      <c r="B251" t="s">
        <v>306</v>
      </c>
      <c r="C251" s="9">
        <f t="shared" si="23"/>
        <v>15</v>
      </c>
      <c r="E251">
        <f t="shared" si="22"/>
        <v>250</v>
      </c>
      <c r="F251" s="10">
        <f t="shared" si="24"/>
        <v>15</v>
      </c>
      <c r="G251" t="str">
        <f t="shared" si="26"/>
        <v>TimeCode</v>
      </c>
      <c r="H251" t="str">
        <f t="shared" si="27"/>
        <v>TimeCode</v>
      </c>
      <c r="I251" t="s">
        <v>7</v>
      </c>
      <c r="J251" t="b">
        <v>0</v>
      </c>
      <c r="K251" t="s">
        <v>338</v>
      </c>
      <c r="L251" s="2" t="str">
        <f t="shared" si="25"/>
        <v xml:space="preserve">    &lt;Account&gt;&lt;Code&gt;TimeCode&lt;/Code&gt;&lt;Description&gt;TimeCode&lt;/Description&gt;&lt;Level&gt;15&lt;/Level&gt;&lt;DC&gt;&lt;/DC&gt;&lt;DataType&gt;string&lt;/DataType&gt;&lt;IsTuple&gt;FALSE&lt;/IsTuple&gt;&lt;InTuple&gt;RateAgreement&lt;/InTuple&gt;&lt;/Account&gt;</v>
      </c>
    </row>
    <row r="252" spans="1:12" x14ac:dyDescent="0.25">
      <c r="A252" s="8" t="s">
        <v>185</v>
      </c>
      <c r="B252" t="s">
        <v>307</v>
      </c>
      <c r="C252" s="9">
        <f t="shared" si="23"/>
        <v>15</v>
      </c>
      <c r="E252">
        <f t="shared" si="22"/>
        <v>251</v>
      </c>
      <c r="F252" s="10">
        <f t="shared" si="24"/>
        <v>15</v>
      </c>
      <c r="G252" t="str">
        <f t="shared" si="26"/>
        <v>PeriodSize</v>
      </c>
      <c r="H252" t="str">
        <f t="shared" si="27"/>
        <v>PeriodSize</v>
      </c>
      <c r="I252" t="s">
        <v>7</v>
      </c>
      <c r="J252" t="b">
        <v>0</v>
      </c>
      <c r="K252" t="s">
        <v>338</v>
      </c>
      <c r="L252" s="2" t="str">
        <f t="shared" si="25"/>
        <v xml:space="preserve">    &lt;Account&gt;&lt;Code&gt;PeriodSize&lt;/Code&gt;&lt;Description&gt;PeriodSize&lt;/Description&gt;&lt;Level&gt;15&lt;/Level&gt;&lt;DC&gt;&lt;/DC&gt;&lt;DataType&gt;string&lt;/DataType&gt;&lt;IsTuple&gt;FALSE&lt;/IsTuple&gt;&lt;InTuple&gt;RateAgreement&lt;/InTuple&gt;&lt;/Account&gt;</v>
      </c>
    </row>
    <row r="253" spans="1:12" hidden="1" x14ac:dyDescent="0.25">
      <c r="A253" s="8" t="s">
        <v>196</v>
      </c>
      <c r="C253" s="9" t="str">
        <f t="shared" si="23"/>
        <v/>
      </c>
      <c r="E253">
        <f t="shared" si="22"/>
        <v>252</v>
      </c>
      <c r="F253" s="10" t="str">
        <f t="shared" si="24"/>
        <v/>
      </c>
      <c r="L253" s="2" t="str">
        <f t="shared" si="25"/>
        <v/>
      </c>
    </row>
    <row r="254" spans="1:12" hidden="1" x14ac:dyDescent="0.25">
      <c r="A254" s="8" t="s">
        <v>182</v>
      </c>
      <c r="C254" s="9" t="str">
        <f t="shared" si="23"/>
        <v/>
      </c>
      <c r="E254">
        <f t="shared" si="22"/>
        <v>253</v>
      </c>
      <c r="F254" s="10" t="str">
        <f t="shared" si="24"/>
        <v/>
      </c>
      <c r="L254" s="2" t="str">
        <f t="shared" si="25"/>
        <v/>
      </c>
    </row>
    <row r="255" spans="1:12" x14ac:dyDescent="0.25">
      <c r="A255" s="8" t="s">
        <v>197</v>
      </c>
      <c r="B255" t="s">
        <v>356</v>
      </c>
      <c r="C255" s="9">
        <f t="shared" si="23"/>
        <v>14</v>
      </c>
      <c r="E255">
        <f t="shared" si="22"/>
        <v>254</v>
      </c>
      <c r="F255" s="10">
        <f t="shared" si="24"/>
        <v>14</v>
      </c>
      <c r="G255" t="str">
        <f t="shared" si="26"/>
        <v>FixedRateStandardIndicator</v>
      </c>
      <c r="H255" t="str">
        <f t="shared" si="27"/>
        <v>FixedRateStandardIndicator</v>
      </c>
      <c r="I255" t="s">
        <v>7</v>
      </c>
      <c r="J255" t="b">
        <v>0</v>
      </c>
      <c r="K255" t="s">
        <v>338</v>
      </c>
      <c r="L255" s="2" t="str">
        <f t="shared" si="25"/>
        <v xml:space="preserve">    &lt;Account&gt;&lt;Code&gt;FixedRateStandardIndicator&lt;/Code&gt;&lt;Description&gt;FixedRateStandardIndicator&lt;/Description&gt;&lt;Level&gt;14&lt;/Level&gt;&lt;DC&gt;&lt;/DC&gt;&lt;DataType&gt;string&lt;/DataType&gt;&lt;IsTuple&gt;FALSE&lt;/IsTuple&gt;&lt;InTuple&gt;RateAgreement&lt;/InTuple&gt;&lt;/Account&gt;</v>
      </c>
    </row>
    <row r="256" spans="1:12" hidden="1" x14ac:dyDescent="0.25">
      <c r="A256" s="8" t="s">
        <v>182</v>
      </c>
      <c r="C256" s="9" t="str">
        <f t="shared" si="23"/>
        <v/>
      </c>
      <c r="E256">
        <f t="shared" si="22"/>
        <v>255</v>
      </c>
      <c r="F256" s="10" t="str">
        <f t="shared" si="24"/>
        <v/>
      </c>
      <c r="L256" s="2" t="str">
        <f t="shared" si="25"/>
        <v/>
      </c>
    </row>
    <row r="257" spans="1:12" x14ac:dyDescent="0.25">
      <c r="A257" s="8" t="s">
        <v>198</v>
      </c>
      <c r="B257" t="s">
        <v>357</v>
      </c>
      <c r="C257" s="9">
        <f t="shared" si="23"/>
        <v>14</v>
      </c>
      <c r="E257">
        <f t="shared" si="22"/>
        <v>256</v>
      </c>
      <c r="F257" s="10">
        <f t="shared" si="24"/>
        <v>14</v>
      </c>
      <c r="G257" t="str">
        <f t="shared" si="26"/>
        <v>StandardRate</v>
      </c>
      <c r="H257" t="str">
        <f t="shared" si="27"/>
        <v>StandardRate</v>
      </c>
      <c r="I257" t="s">
        <v>30</v>
      </c>
      <c r="J257" t="b">
        <v>0</v>
      </c>
      <c r="K257" t="s">
        <v>338</v>
      </c>
      <c r="L257" s="2" t="str">
        <f t="shared" si="25"/>
        <v xml:space="preserve">    &lt;Account&gt;&lt;Code&gt;StandardRate&lt;/Code&gt;&lt;Description&gt;StandardRate&lt;/Description&gt;&lt;Level&gt;14&lt;/Level&gt;&lt;DC&gt;&lt;/DC&gt;&lt;DataType&gt;abstract&lt;/DataType&gt;&lt;IsTuple&gt;FALSE&lt;/IsTuple&gt;&lt;InTuple&gt;RateAgreement&lt;/InTuple&gt;&lt;/Account&gt;</v>
      </c>
    </row>
    <row r="258" spans="1:12" x14ac:dyDescent="0.25">
      <c r="A258" s="8" t="s">
        <v>199</v>
      </c>
      <c r="B258" t="s">
        <v>358</v>
      </c>
      <c r="C258" s="9">
        <f t="shared" si="23"/>
        <v>15</v>
      </c>
      <c r="E258">
        <f t="shared" si="22"/>
        <v>257</v>
      </c>
      <c r="F258" s="10">
        <f t="shared" si="24"/>
        <v>15</v>
      </c>
      <c r="G258" t="str">
        <f t="shared" si="26"/>
        <v>StandardRateCode</v>
      </c>
      <c r="H258" t="str">
        <f t="shared" si="27"/>
        <v>StandardRateCode</v>
      </c>
      <c r="I258" t="s">
        <v>7</v>
      </c>
      <c r="J258" t="b">
        <v>0</v>
      </c>
      <c r="K258" t="s">
        <v>338</v>
      </c>
      <c r="L258" s="2" t="str">
        <f t="shared" si="25"/>
        <v xml:space="preserve">    &lt;Account&gt;&lt;Code&gt;StandardRateCode&lt;/Code&gt;&lt;Description&gt;StandardRateCode&lt;/Description&gt;&lt;Level&gt;15&lt;/Level&gt;&lt;DC&gt;&lt;/DC&gt;&lt;DataType&gt;string&lt;/DataType&gt;&lt;IsTuple&gt;FALSE&lt;/IsTuple&gt;&lt;InTuple&gt;RateAgreement&lt;/InTuple&gt;&lt;/Account&gt;</v>
      </c>
    </row>
    <row r="259" spans="1:12" hidden="1" x14ac:dyDescent="0.25">
      <c r="A259" s="8" t="s">
        <v>200</v>
      </c>
      <c r="C259" s="9" t="str">
        <f t="shared" si="23"/>
        <v/>
      </c>
      <c r="E259">
        <f t="shared" si="22"/>
        <v>258</v>
      </c>
      <c r="F259" s="10" t="str">
        <f t="shared" si="24"/>
        <v/>
      </c>
      <c r="L259" s="2" t="str">
        <f t="shared" si="25"/>
        <v/>
      </c>
    </row>
    <row r="260" spans="1:12" hidden="1" x14ac:dyDescent="0.25">
      <c r="A260" s="8" t="s">
        <v>201</v>
      </c>
      <c r="C260" s="9" t="str">
        <f t="shared" si="23"/>
        <v/>
      </c>
      <c r="E260">
        <f t="shared" ref="E260:E323" si="28">1+E259</f>
        <v>259</v>
      </c>
      <c r="F260" s="10" t="str">
        <f t="shared" si="24"/>
        <v/>
      </c>
      <c r="L260" s="2" t="str">
        <f t="shared" si="25"/>
        <v/>
      </c>
    </row>
    <row r="261" spans="1:12" x14ac:dyDescent="0.25">
      <c r="A261" s="8" t="s">
        <v>202</v>
      </c>
      <c r="B261" t="s">
        <v>359</v>
      </c>
      <c r="C261" s="9">
        <f t="shared" si="23"/>
        <v>13</v>
      </c>
      <c r="E261">
        <f t="shared" si="28"/>
        <v>260</v>
      </c>
      <c r="F261" s="10">
        <f t="shared" si="24"/>
        <v>13</v>
      </c>
      <c r="G261" t="str">
        <f t="shared" si="26"/>
        <v>FixedAmount</v>
      </c>
      <c r="H261" t="str">
        <f t="shared" si="27"/>
        <v>FixedAmount</v>
      </c>
      <c r="I261" t="s">
        <v>33</v>
      </c>
      <c r="J261" t="b">
        <v>0</v>
      </c>
      <c r="K261" t="s">
        <v>338</v>
      </c>
      <c r="L261" s="2" t="str">
        <f t="shared" si="25"/>
        <v xml:space="preserve">    &lt;Account&gt;&lt;Code&gt;FixedAmount&lt;/Code&gt;&lt;Description&gt;FixedAmount&lt;/Description&gt;&lt;Level&gt;13&lt;/Level&gt;&lt;DC&gt;&lt;/DC&gt;&lt;DataType&gt;Monetary&lt;/DataType&gt;&lt;IsTuple&gt;FALSE&lt;/IsTuple&gt;&lt;InTuple&gt;RateAgreement&lt;/InTuple&gt;&lt;/Account&gt;</v>
      </c>
    </row>
    <row r="262" spans="1:12" x14ac:dyDescent="0.25">
      <c r="A262" s="8" t="s">
        <v>203</v>
      </c>
      <c r="B262" t="s">
        <v>360</v>
      </c>
      <c r="C262" s="9">
        <f t="shared" si="23"/>
        <v>14</v>
      </c>
      <c r="E262">
        <f t="shared" si="28"/>
        <v>261</v>
      </c>
      <c r="F262" s="10">
        <f t="shared" si="24"/>
        <v>14</v>
      </c>
      <c r="G262" t="str">
        <f t="shared" si="26"/>
        <v>RateAmount</v>
      </c>
      <c r="H262" t="str">
        <f t="shared" si="27"/>
        <v>RateAmount</v>
      </c>
      <c r="I262" t="s">
        <v>33</v>
      </c>
      <c r="J262" t="b">
        <v>0</v>
      </c>
      <c r="K262" t="s">
        <v>338</v>
      </c>
      <c r="L262" s="2" t="str">
        <f t="shared" si="25"/>
        <v xml:space="preserve">    &lt;Account&gt;&lt;Code&gt;RateAmount&lt;/Code&gt;&lt;Description&gt;RateAmount&lt;/Description&gt;&lt;Level&gt;14&lt;/Level&gt;&lt;DC&gt;&lt;/DC&gt;&lt;DataType&gt;Monetary&lt;/DataType&gt;&lt;IsTuple&gt;FALSE&lt;/IsTuple&gt;&lt;InTuple&gt;RateAgreement&lt;/InTuple&gt;&lt;/Account&gt;</v>
      </c>
    </row>
    <row r="263" spans="1:12" x14ac:dyDescent="0.25">
      <c r="A263" s="8" t="s">
        <v>204</v>
      </c>
      <c r="B263" t="s">
        <v>276</v>
      </c>
      <c r="C263" s="9">
        <f t="shared" si="23"/>
        <v>15</v>
      </c>
      <c r="E263">
        <f t="shared" si="28"/>
        <v>262</v>
      </c>
      <c r="F263" s="10">
        <f t="shared" si="24"/>
        <v>15</v>
      </c>
      <c r="G263" t="str">
        <f t="shared" si="26"/>
        <v>Currency</v>
      </c>
      <c r="H263" t="str">
        <f t="shared" si="27"/>
        <v>Currency</v>
      </c>
      <c r="I263" t="s">
        <v>7</v>
      </c>
      <c r="J263" t="b">
        <v>0</v>
      </c>
      <c r="K263" t="s">
        <v>338</v>
      </c>
      <c r="L263" s="2" t="str">
        <f t="shared" si="25"/>
        <v xml:space="preserve">    &lt;Account&gt;&lt;Code&gt;Currency&lt;/Code&gt;&lt;Description&gt;Currency&lt;/Description&gt;&lt;Level&gt;15&lt;/Level&gt;&lt;DC&gt;&lt;/DC&gt;&lt;DataType&gt;string&lt;/DataType&gt;&lt;IsTuple&gt;FALSE&lt;/IsTuple&gt;&lt;InTuple&gt;RateAgreement&lt;/InTuple&gt;&lt;/Account&gt;</v>
      </c>
    </row>
    <row r="264" spans="1:12" x14ac:dyDescent="0.25">
      <c r="A264" s="8" t="s">
        <v>205</v>
      </c>
      <c r="B264" t="s">
        <v>11</v>
      </c>
      <c r="C264" s="9">
        <f t="shared" si="23"/>
        <v>15</v>
      </c>
      <c r="E264">
        <f t="shared" si="28"/>
        <v>263</v>
      </c>
      <c r="F264" s="10">
        <f t="shared" si="24"/>
        <v>15</v>
      </c>
      <c r="G264" t="str">
        <f t="shared" si="26"/>
        <v>Value</v>
      </c>
      <c r="H264" t="str">
        <f t="shared" si="27"/>
        <v>Value</v>
      </c>
      <c r="I264" t="s">
        <v>33</v>
      </c>
      <c r="J264" t="b">
        <v>0</v>
      </c>
      <c r="K264" t="s">
        <v>338</v>
      </c>
      <c r="L264" s="2" t="str">
        <f t="shared" si="25"/>
        <v xml:space="preserve">    &lt;Account&gt;&lt;Code&gt;Value&lt;/Code&gt;&lt;Description&gt;Value&lt;/Description&gt;&lt;Level&gt;15&lt;/Level&gt;&lt;DC&gt;&lt;/DC&gt;&lt;DataType&gt;Monetary&lt;/DataType&gt;&lt;IsTuple&gt;FALSE&lt;/IsTuple&gt;&lt;InTuple&gt;RateAgreement&lt;/InTuple&gt;&lt;/Account&gt;</v>
      </c>
    </row>
    <row r="265" spans="1:12" hidden="1" x14ac:dyDescent="0.25">
      <c r="A265" s="8" t="s">
        <v>206</v>
      </c>
      <c r="C265" s="9" t="str">
        <f t="shared" si="23"/>
        <v/>
      </c>
      <c r="E265">
        <f t="shared" si="28"/>
        <v>264</v>
      </c>
      <c r="F265" s="10" t="str">
        <f t="shared" si="24"/>
        <v/>
      </c>
      <c r="L265" s="2" t="str">
        <f t="shared" si="25"/>
        <v/>
      </c>
    </row>
    <row r="266" spans="1:12" hidden="1" x14ac:dyDescent="0.25">
      <c r="A266" s="8" t="s">
        <v>207</v>
      </c>
      <c r="C266" s="9" t="str">
        <f t="shared" si="23"/>
        <v/>
      </c>
      <c r="E266">
        <f t="shared" si="28"/>
        <v>265</v>
      </c>
      <c r="F266" s="10" t="str">
        <f t="shared" si="24"/>
        <v/>
      </c>
      <c r="L266" s="2" t="str">
        <f t="shared" si="25"/>
        <v/>
      </c>
    </row>
    <row r="267" spans="1:12" hidden="1" x14ac:dyDescent="0.25">
      <c r="A267" s="8" t="s">
        <v>149</v>
      </c>
      <c r="C267" s="9" t="str">
        <f t="shared" si="23"/>
        <v/>
      </c>
      <c r="E267">
        <f t="shared" si="28"/>
        <v>266</v>
      </c>
      <c r="F267" s="10" t="str">
        <f t="shared" si="24"/>
        <v/>
      </c>
      <c r="L267" s="2" t="str">
        <f t="shared" si="25"/>
        <v/>
      </c>
    </row>
    <row r="268" spans="1:12" x14ac:dyDescent="0.25">
      <c r="A268" s="8" t="s">
        <v>208</v>
      </c>
      <c r="B268" t="s">
        <v>361</v>
      </c>
      <c r="C268" s="9">
        <f t="shared" si="23"/>
        <v>13</v>
      </c>
      <c r="E268">
        <f t="shared" si="28"/>
        <v>267</v>
      </c>
      <c r="F268" s="10">
        <f t="shared" si="24"/>
        <v>13</v>
      </c>
      <c r="G268" t="str">
        <f t="shared" si="26"/>
        <v>EffectiveClientRate</v>
      </c>
      <c r="H268" t="str">
        <f t="shared" si="27"/>
        <v>EffectiveClientRate</v>
      </c>
      <c r="I268" t="s">
        <v>7</v>
      </c>
      <c r="J268" t="b">
        <v>0</v>
      </c>
      <c r="K268" t="s">
        <v>338</v>
      </c>
      <c r="L268" s="2" t="str">
        <f t="shared" si="25"/>
        <v xml:space="preserve">    &lt;Account&gt;&lt;Code&gt;EffectiveClientRate&lt;/Code&gt;&lt;Description&gt;EffectiveClientRate&lt;/Description&gt;&lt;Level&gt;13&lt;/Level&gt;&lt;DC&gt;&lt;/DC&gt;&lt;DataType&gt;string&lt;/DataType&gt;&lt;IsTuple&gt;FALSE&lt;/IsTuple&gt;&lt;InTuple&gt;RateAgreement&lt;/InTuple&gt;&lt;/Account&gt;</v>
      </c>
    </row>
    <row r="269" spans="1:12" hidden="1" x14ac:dyDescent="0.25">
      <c r="A269" s="8" t="s">
        <v>209</v>
      </c>
      <c r="C269" s="9" t="str">
        <f t="shared" ref="C269:C332" si="29">IF(LEN(B269)&gt;4,(FIND("&lt;",A269)-1)/4,"")</f>
        <v/>
      </c>
      <c r="E269">
        <f t="shared" si="28"/>
        <v>268</v>
      </c>
      <c r="F269" s="10" t="str">
        <f t="shared" si="24"/>
        <v/>
      </c>
      <c r="L269" s="2" t="str">
        <f t="shared" si="25"/>
        <v/>
      </c>
    </row>
    <row r="270" spans="1:12" hidden="1" x14ac:dyDescent="0.25">
      <c r="A270" s="8" t="s">
        <v>210</v>
      </c>
      <c r="C270" s="9" t="str">
        <f t="shared" si="29"/>
        <v/>
      </c>
      <c r="E270">
        <f t="shared" si="28"/>
        <v>269</v>
      </c>
      <c r="F270" s="10" t="str">
        <f t="shared" ref="F270:F333" si="30">+C270</f>
        <v/>
      </c>
      <c r="L270" s="2" t="str">
        <f t="shared" ref="L270:L333" si="31">IF(LEN(G270)&gt;4,"    &lt;Account&gt;&lt;Code&gt;"&amp;G270&amp;"&lt;/Code&gt;&lt;Description&gt;"&amp;SUBSTITUTE(SUBSTITUTE(SUBSTITUTE(SUBSTITUTE(SUBSTITUTE(H270,"&amp;","&amp;amp;"),"""","&amp;quot;"),"'","&amp;apos;"),"&lt;","&amp;lt;"),"&gt;","&amp;gt;")&amp;"&lt;/Description&gt;&lt;Level&gt;"&amp;F270&amp;"&lt;/Level&gt;&lt;DC&gt;&lt;/DC&gt;&lt;DataType&gt;"&amp;I270&amp;"&lt;/DataType&gt;&lt;IsTuple&gt;"&amp;J270&amp;"&lt;/IsTuple&gt;&lt;InTuple&gt;"&amp;K270&amp;"&lt;/InTuple&gt;&lt;/Account&gt;","")</f>
        <v/>
      </c>
    </row>
    <row r="271" spans="1:12" hidden="1" x14ac:dyDescent="0.25">
      <c r="A271" s="8" t="s">
        <v>211</v>
      </c>
      <c r="C271" s="9" t="str">
        <f t="shared" si="29"/>
        <v/>
      </c>
      <c r="E271">
        <f t="shared" si="28"/>
        <v>270</v>
      </c>
      <c r="F271" s="10" t="str">
        <f t="shared" si="30"/>
        <v/>
      </c>
      <c r="L271" s="2" t="str">
        <f t="shared" si="31"/>
        <v/>
      </c>
    </row>
    <row r="272" spans="1:12" hidden="1" x14ac:dyDescent="0.25">
      <c r="A272" s="8" t="s">
        <v>212</v>
      </c>
      <c r="C272" s="9" t="str">
        <f t="shared" si="29"/>
        <v/>
      </c>
      <c r="E272">
        <f t="shared" si="28"/>
        <v>271</v>
      </c>
      <c r="F272" s="10" t="str">
        <f t="shared" si="30"/>
        <v/>
      </c>
      <c r="L272" s="2" t="str">
        <f t="shared" si="31"/>
        <v/>
      </c>
    </row>
    <row r="273" spans="1:12" hidden="1" x14ac:dyDescent="0.25">
      <c r="A273" s="8" t="s">
        <v>213</v>
      </c>
      <c r="C273" s="9" t="str">
        <f t="shared" si="29"/>
        <v/>
      </c>
      <c r="E273">
        <f t="shared" si="28"/>
        <v>272</v>
      </c>
      <c r="F273" s="10" t="str">
        <f t="shared" si="30"/>
        <v/>
      </c>
      <c r="L273" s="2" t="str">
        <f t="shared" si="31"/>
        <v/>
      </c>
    </row>
    <row r="274" spans="1:12" hidden="1" x14ac:dyDescent="0.25">
      <c r="A274" s="8" t="s">
        <v>214</v>
      </c>
      <c r="C274" s="9" t="str">
        <f t="shared" si="29"/>
        <v/>
      </c>
      <c r="E274">
        <f t="shared" si="28"/>
        <v>273</v>
      </c>
      <c r="F274" s="10" t="str">
        <f t="shared" si="30"/>
        <v/>
      </c>
      <c r="L274" s="2" t="str">
        <f t="shared" si="31"/>
        <v/>
      </c>
    </row>
    <row r="275" spans="1:12" hidden="1" x14ac:dyDescent="0.25">
      <c r="A275" s="8" t="s">
        <v>60</v>
      </c>
      <c r="C275" s="9" t="str">
        <f t="shared" si="29"/>
        <v/>
      </c>
      <c r="E275">
        <f t="shared" si="28"/>
        <v>274</v>
      </c>
      <c r="F275" s="10" t="str">
        <f t="shared" si="30"/>
        <v/>
      </c>
      <c r="L275" s="2" t="str">
        <f t="shared" si="31"/>
        <v/>
      </c>
    </row>
    <row r="276" spans="1:12" x14ac:dyDescent="0.25">
      <c r="A276" s="8" t="s">
        <v>215</v>
      </c>
      <c r="B276" t="s">
        <v>362</v>
      </c>
      <c r="C276" s="9">
        <f t="shared" si="29"/>
        <v>7</v>
      </c>
      <c r="E276">
        <f t="shared" si="28"/>
        <v>275</v>
      </c>
      <c r="F276" s="10">
        <f t="shared" si="30"/>
        <v>7</v>
      </c>
      <c r="G276" t="str">
        <f t="shared" ref="G276:G333" si="32">+B276</f>
        <v>OverdraftLoanArrangement</v>
      </c>
      <c r="H276" t="str">
        <f t="shared" ref="H276:H333" si="33">+B276</f>
        <v>OverdraftLoanArrangement</v>
      </c>
      <c r="I276" t="s">
        <v>30</v>
      </c>
      <c r="J276" s="11" t="b">
        <v>1</v>
      </c>
      <c r="K276" t="s">
        <v>269</v>
      </c>
      <c r="L276" s="2" t="str">
        <f t="shared" si="31"/>
        <v xml:space="preserve">    &lt;Account&gt;&lt;Code&gt;OverdraftLoanArrangement&lt;/Code&gt;&lt;Description&gt;OverdraftLoanArrangement&lt;/Description&gt;&lt;Level&gt;7&lt;/Level&gt;&lt;DC&gt;&lt;/DC&gt;&lt;DataType&gt;abstract&lt;/DataType&gt;&lt;IsTuple&gt;TRUE&lt;/IsTuple&gt;&lt;InTuple&gt;LoanArrangement&lt;/InTuple&gt;&lt;/Account&gt;</v>
      </c>
    </row>
    <row r="277" spans="1:12" x14ac:dyDescent="0.25">
      <c r="A277" s="8" t="s">
        <v>88</v>
      </c>
      <c r="B277" t="s">
        <v>292</v>
      </c>
      <c r="C277" s="9">
        <f t="shared" si="29"/>
        <v>8</v>
      </c>
      <c r="E277">
        <f t="shared" si="28"/>
        <v>276</v>
      </c>
      <c r="F277" s="10">
        <f t="shared" si="30"/>
        <v>8</v>
      </c>
      <c r="G277" t="str">
        <f t="shared" si="32"/>
        <v>LimitAgreements</v>
      </c>
      <c r="H277" t="str">
        <f t="shared" si="33"/>
        <v>LimitAgreements</v>
      </c>
      <c r="I277" t="s">
        <v>30</v>
      </c>
      <c r="J277" s="11" t="b">
        <v>1</v>
      </c>
      <c r="K277" t="s">
        <v>362</v>
      </c>
      <c r="L277" s="2" t="str">
        <f t="shared" si="31"/>
        <v xml:space="preserve">    &lt;Account&gt;&lt;Code&gt;LimitAgreements&lt;/Code&gt;&lt;Description&gt;LimitAgreements&lt;/Description&gt;&lt;Level&gt;8&lt;/Level&gt;&lt;DC&gt;&lt;/DC&gt;&lt;DataType&gt;abstract&lt;/DataType&gt;&lt;IsTuple&gt;TRUE&lt;/IsTuple&gt;&lt;InTuple&gt;OverdraftLoanArrangement&lt;/InTuple&gt;&lt;/Account&gt;</v>
      </c>
    </row>
    <row r="278" spans="1:12" x14ac:dyDescent="0.25">
      <c r="A278" s="8" t="s">
        <v>89</v>
      </c>
      <c r="B278" t="s">
        <v>251</v>
      </c>
      <c r="C278" s="9">
        <f t="shared" si="29"/>
        <v>9</v>
      </c>
      <c r="E278">
        <f t="shared" si="28"/>
        <v>277</v>
      </c>
      <c r="F278" s="10">
        <f t="shared" si="30"/>
        <v>9</v>
      </c>
      <c r="G278" t="str">
        <f t="shared" si="32"/>
        <v>MultipleRepaymentAgreementsPresent</v>
      </c>
      <c r="H278" t="str">
        <f t="shared" si="33"/>
        <v>MultipleRepaymentAgreementsPresent</v>
      </c>
      <c r="I278" t="s">
        <v>7</v>
      </c>
      <c r="J278" t="b">
        <v>0</v>
      </c>
      <c r="K278" t="s">
        <v>292</v>
      </c>
      <c r="L278" s="2" t="str">
        <f t="shared" si="31"/>
        <v xml:space="preserve">    &lt;Account&gt;&lt;Code&gt;MultipleRepaymentAgreementsPresent&lt;/Code&gt;&lt;Description&gt;MultipleRepaymentAgreementsPresent&lt;/Description&gt;&lt;Level&gt;9&lt;/Level&gt;&lt;DC&gt;&lt;/DC&gt;&lt;DataType&gt;string&lt;/DataType&gt;&lt;IsTuple&gt;FALSE&lt;/IsTuple&gt;&lt;InTuple&gt;LimitAgreements&lt;/InTuple&gt;&lt;/Account&gt;</v>
      </c>
    </row>
    <row r="279" spans="1:12" hidden="1" x14ac:dyDescent="0.25">
      <c r="A279" s="12" t="s">
        <v>90</v>
      </c>
      <c r="B279" s="11"/>
      <c r="C279" s="9" t="str">
        <f t="shared" si="29"/>
        <v/>
      </c>
      <c r="E279">
        <f t="shared" si="28"/>
        <v>278</v>
      </c>
      <c r="F279" s="10" t="str">
        <f t="shared" si="30"/>
        <v/>
      </c>
      <c r="L279" s="2" t="str">
        <f t="shared" si="31"/>
        <v/>
      </c>
    </row>
    <row r="280" spans="1:12" x14ac:dyDescent="0.25">
      <c r="A280" s="8" t="s">
        <v>91</v>
      </c>
      <c r="B280" t="s">
        <v>293</v>
      </c>
      <c r="C280" s="9">
        <f t="shared" si="29"/>
        <v>9</v>
      </c>
      <c r="E280">
        <f t="shared" si="28"/>
        <v>279</v>
      </c>
      <c r="F280" s="10">
        <f t="shared" si="30"/>
        <v>9</v>
      </c>
      <c r="G280" t="str">
        <f t="shared" si="32"/>
        <v>LimitAgreement</v>
      </c>
      <c r="H280" t="str">
        <f t="shared" si="33"/>
        <v>LimitAgreement</v>
      </c>
      <c r="I280" t="s">
        <v>30</v>
      </c>
      <c r="J280" s="11" t="b">
        <v>1</v>
      </c>
      <c r="K280" t="s">
        <v>292</v>
      </c>
      <c r="L280" s="2" t="str">
        <f t="shared" si="31"/>
        <v xml:space="preserve">    &lt;Account&gt;&lt;Code&gt;LimitAgreement&lt;/Code&gt;&lt;Description&gt;LimitAgreement&lt;/Description&gt;&lt;Level&gt;9&lt;/Level&gt;&lt;DC&gt;&lt;/DC&gt;&lt;DataType&gt;abstract&lt;/DataType&gt;&lt;IsTuple&gt;TRUE&lt;/IsTuple&gt;&lt;InTuple&gt;LimitAgreements&lt;/InTuple&gt;&lt;/Account&gt;</v>
      </c>
    </row>
    <row r="281" spans="1:12" x14ac:dyDescent="0.25">
      <c r="A281" s="8" t="s">
        <v>92</v>
      </c>
      <c r="B281" t="s">
        <v>294</v>
      </c>
      <c r="C281" s="9">
        <f t="shared" si="29"/>
        <v>10</v>
      </c>
      <c r="E281">
        <f t="shared" si="28"/>
        <v>280</v>
      </c>
      <c r="F281" s="10">
        <f t="shared" si="30"/>
        <v>10</v>
      </c>
      <c r="G281" t="str">
        <f t="shared" si="32"/>
        <v>LimitAgreementType</v>
      </c>
      <c r="H281" t="str">
        <f t="shared" si="33"/>
        <v>LimitAgreementType</v>
      </c>
      <c r="I281" t="s">
        <v>7</v>
      </c>
      <c r="J281" t="b">
        <v>0</v>
      </c>
      <c r="K281" t="s">
        <v>293</v>
      </c>
      <c r="L281" s="2" t="str">
        <f t="shared" si="31"/>
        <v xml:space="preserve">    &lt;Account&gt;&lt;Code&gt;LimitAgreementType&lt;/Code&gt;&lt;Description&gt;LimitAgreementType&lt;/Description&gt;&lt;Level&gt;10&lt;/Level&gt;&lt;DC&gt;&lt;/DC&gt;&lt;DataType&gt;string&lt;/DataType&gt;&lt;IsTuple&gt;FALSE&lt;/IsTuple&gt;&lt;InTuple&gt;LimitAgreement&lt;/InTuple&gt;&lt;/Account&gt;</v>
      </c>
    </row>
    <row r="282" spans="1:12" x14ac:dyDescent="0.25">
      <c r="A282" s="8" t="s">
        <v>93</v>
      </c>
      <c r="B282" t="s">
        <v>295</v>
      </c>
      <c r="C282" s="9">
        <f t="shared" si="29"/>
        <v>10</v>
      </c>
      <c r="E282">
        <f t="shared" si="28"/>
        <v>281</v>
      </c>
      <c r="F282" s="10">
        <f t="shared" si="30"/>
        <v>10</v>
      </c>
      <c r="G282" t="str">
        <f t="shared" si="32"/>
        <v>LimitAgreementStartDate</v>
      </c>
      <c r="H282" t="str">
        <f t="shared" si="33"/>
        <v>LimitAgreementStartDate</v>
      </c>
      <c r="I282" t="s">
        <v>8</v>
      </c>
      <c r="J282" t="b">
        <v>0</v>
      </c>
      <c r="K282" t="s">
        <v>293</v>
      </c>
      <c r="L282" s="2" t="str">
        <f t="shared" si="31"/>
        <v xml:space="preserve">    &lt;Account&gt;&lt;Code&gt;LimitAgreementStartDate&lt;/Code&gt;&lt;Description&gt;LimitAgreementStartDate&lt;/Description&gt;&lt;Level&gt;10&lt;/Level&gt;&lt;DC&gt;&lt;/DC&gt;&lt;DataType&gt;date&lt;/DataType&gt;&lt;IsTuple&gt;FALSE&lt;/IsTuple&gt;&lt;InTuple&gt;LimitAgreement&lt;/InTuple&gt;&lt;/Account&gt;</v>
      </c>
    </row>
    <row r="283" spans="1:12" hidden="1" x14ac:dyDescent="0.25">
      <c r="A283" s="8" t="s">
        <v>94</v>
      </c>
      <c r="C283" s="9" t="str">
        <f t="shared" si="29"/>
        <v/>
      </c>
      <c r="E283">
        <f t="shared" si="28"/>
        <v>282</v>
      </c>
      <c r="F283" s="10" t="str">
        <f t="shared" si="30"/>
        <v/>
      </c>
      <c r="L283" s="2" t="str">
        <f t="shared" si="31"/>
        <v/>
      </c>
    </row>
    <row r="284" spans="1:12" x14ac:dyDescent="0.25">
      <c r="A284" s="8" t="s">
        <v>95</v>
      </c>
      <c r="B284" t="s">
        <v>296</v>
      </c>
      <c r="C284" s="9">
        <f t="shared" si="29"/>
        <v>10</v>
      </c>
      <c r="E284">
        <f t="shared" si="28"/>
        <v>283</v>
      </c>
      <c r="F284" s="10">
        <f t="shared" si="30"/>
        <v>10</v>
      </c>
      <c r="G284" t="str">
        <f t="shared" si="32"/>
        <v>LimitAgreementEndDate</v>
      </c>
      <c r="H284" t="str">
        <f t="shared" si="33"/>
        <v>LimitAgreementEndDate</v>
      </c>
      <c r="I284" t="s">
        <v>8</v>
      </c>
      <c r="J284" t="b">
        <v>0</v>
      </c>
      <c r="K284" t="s">
        <v>293</v>
      </c>
      <c r="L284" s="2" t="str">
        <f t="shared" si="31"/>
        <v xml:space="preserve">    &lt;Account&gt;&lt;Code&gt;LimitAgreementEndDate&lt;/Code&gt;&lt;Description&gt;LimitAgreementEndDate&lt;/Description&gt;&lt;Level&gt;10&lt;/Level&gt;&lt;DC&gt;&lt;/DC&gt;&lt;DataType&gt;date&lt;/DataType&gt;&lt;IsTuple&gt;FALSE&lt;/IsTuple&gt;&lt;InTuple&gt;LimitAgreement&lt;/InTuple&gt;&lt;/Account&gt;</v>
      </c>
    </row>
    <row r="285" spans="1:12" x14ac:dyDescent="0.25">
      <c r="A285" s="8" t="s">
        <v>96</v>
      </c>
      <c r="B285" t="s">
        <v>297</v>
      </c>
      <c r="C285" s="9">
        <f t="shared" si="29"/>
        <v>10</v>
      </c>
      <c r="E285">
        <f t="shared" si="28"/>
        <v>284</v>
      </c>
      <c r="F285" s="10">
        <f t="shared" si="30"/>
        <v>10</v>
      </c>
      <c r="G285" t="str">
        <f t="shared" si="32"/>
        <v>AbsoluteRelativeIndicator</v>
      </c>
      <c r="H285" t="str">
        <f t="shared" si="33"/>
        <v>AbsoluteRelativeIndicator</v>
      </c>
      <c r="I285" t="s">
        <v>7</v>
      </c>
      <c r="J285" t="b">
        <v>0</v>
      </c>
      <c r="K285" t="s">
        <v>293</v>
      </c>
      <c r="L285" s="2" t="str">
        <f t="shared" si="31"/>
        <v xml:space="preserve">    &lt;Account&gt;&lt;Code&gt;AbsoluteRelativeIndicator&lt;/Code&gt;&lt;Description&gt;AbsoluteRelativeIndicator&lt;/Description&gt;&lt;Level&gt;10&lt;/Level&gt;&lt;DC&gt;&lt;/DC&gt;&lt;DataType&gt;string&lt;/DataType&gt;&lt;IsTuple&gt;FALSE&lt;/IsTuple&gt;&lt;InTuple&gt;LimitAgreement&lt;/InTuple&gt;&lt;/Account&gt;</v>
      </c>
    </row>
    <row r="286" spans="1:12" hidden="1" x14ac:dyDescent="0.25">
      <c r="A286" s="8" t="s">
        <v>94</v>
      </c>
      <c r="C286" s="9" t="str">
        <f t="shared" si="29"/>
        <v/>
      </c>
      <c r="E286">
        <f t="shared" si="28"/>
        <v>285</v>
      </c>
      <c r="F286" s="10" t="str">
        <f t="shared" si="30"/>
        <v/>
      </c>
      <c r="L286" s="2" t="str">
        <f t="shared" si="31"/>
        <v/>
      </c>
    </row>
    <row r="287" spans="1:12" x14ac:dyDescent="0.25">
      <c r="A287" s="8" t="s">
        <v>97</v>
      </c>
      <c r="B287" t="s">
        <v>298</v>
      </c>
      <c r="C287" s="9">
        <f t="shared" si="29"/>
        <v>10</v>
      </c>
      <c r="E287">
        <f t="shared" si="28"/>
        <v>286</v>
      </c>
      <c r="F287" s="10">
        <f t="shared" si="30"/>
        <v>10</v>
      </c>
      <c r="G287" t="str">
        <f t="shared" si="32"/>
        <v>DebetCreditIndicator</v>
      </c>
      <c r="H287" t="str">
        <f t="shared" si="33"/>
        <v>DebetCreditIndicator</v>
      </c>
      <c r="I287" t="s">
        <v>7</v>
      </c>
      <c r="J287" t="b">
        <v>0</v>
      </c>
      <c r="K287" t="s">
        <v>293</v>
      </c>
      <c r="L287" s="2" t="str">
        <f t="shared" si="31"/>
        <v xml:space="preserve">    &lt;Account&gt;&lt;Code&gt;DebetCreditIndicator&lt;/Code&gt;&lt;Description&gt;DebetCreditIndicator&lt;/Description&gt;&lt;Level&gt;10&lt;/Level&gt;&lt;DC&gt;&lt;/DC&gt;&lt;DataType&gt;string&lt;/DataType&gt;&lt;IsTuple&gt;FALSE&lt;/IsTuple&gt;&lt;InTuple&gt;LimitAgreement&lt;/InTuple&gt;&lt;/Account&gt;</v>
      </c>
    </row>
    <row r="288" spans="1:12" hidden="1" x14ac:dyDescent="0.25">
      <c r="A288" s="8" t="s">
        <v>94</v>
      </c>
      <c r="C288" s="9" t="str">
        <f t="shared" si="29"/>
        <v/>
      </c>
      <c r="E288">
        <f t="shared" si="28"/>
        <v>287</v>
      </c>
      <c r="F288" s="10" t="str">
        <f t="shared" si="30"/>
        <v/>
      </c>
      <c r="L288" s="2" t="str">
        <f t="shared" si="31"/>
        <v/>
      </c>
    </row>
    <row r="289" spans="1:12" x14ac:dyDescent="0.25">
      <c r="A289" s="8" t="s">
        <v>98</v>
      </c>
      <c r="B289" t="s">
        <v>288</v>
      </c>
      <c r="C289" s="9">
        <f t="shared" si="29"/>
        <v>10</v>
      </c>
      <c r="E289">
        <f t="shared" si="28"/>
        <v>288</v>
      </c>
      <c r="F289" s="10">
        <f t="shared" si="30"/>
        <v>10</v>
      </c>
      <c r="G289" t="str">
        <f t="shared" si="32"/>
        <v>LimitAgreementAmount</v>
      </c>
      <c r="H289" t="str">
        <f t="shared" si="33"/>
        <v>LimitAgreementAmount</v>
      </c>
      <c r="I289" t="s">
        <v>30</v>
      </c>
      <c r="J289" t="b">
        <v>0</v>
      </c>
      <c r="K289" t="s">
        <v>293</v>
      </c>
      <c r="L289" s="2" t="str">
        <f t="shared" si="31"/>
        <v xml:space="preserve">    &lt;Account&gt;&lt;Code&gt;LimitAgreementAmount&lt;/Code&gt;&lt;Description&gt;LimitAgreementAmount&lt;/Description&gt;&lt;Level&gt;10&lt;/Level&gt;&lt;DC&gt;&lt;/DC&gt;&lt;DataType&gt;abstract&lt;/DataType&gt;&lt;IsTuple&gt;FALSE&lt;/IsTuple&gt;&lt;InTuple&gt;LimitAgreement&lt;/InTuple&gt;&lt;/Account&gt;</v>
      </c>
    </row>
    <row r="290" spans="1:12" x14ac:dyDescent="0.25">
      <c r="A290" s="8" t="s">
        <v>99</v>
      </c>
      <c r="B290" t="s">
        <v>276</v>
      </c>
      <c r="C290" s="9">
        <f t="shared" si="29"/>
        <v>11</v>
      </c>
      <c r="E290">
        <f t="shared" si="28"/>
        <v>289</v>
      </c>
      <c r="F290" s="10">
        <f t="shared" si="30"/>
        <v>11</v>
      </c>
      <c r="G290" t="str">
        <f t="shared" si="32"/>
        <v>Currency</v>
      </c>
      <c r="H290" t="str">
        <f t="shared" si="33"/>
        <v>Currency</v>
      </c>
      <c r="I290" t="s">
        <v>7</v>
      </c>
      <c r="J290" t="b">
        <v>0</v>
      </c>
      <c r="K290" t="s">
        <v>293</v>
      </c>
      <c r="L290" s="2" t="str">
        <f t="shared" si="31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&lt;/InTuple&gt;&lt;/Account&gt;</v>
      </c>
    </row>
    <row r="291" spans="1:12" x14ac:dyDescent="0.25">
      <c r="A291" s="8" t="s">
        <v>100</v>
      </c>
      <c r="B291" t="s">
        <v>11</v>
      </c>
      <c r="C291" s="9">
        <f t="shared" si="29"/>
        <v>11</v>
      </c>
      <c r="E291">
        <f t="shared" si="28"/>
        <v>290</v>
      </c>
      <c r="F291" s="10">
        <f t="shared" si="30"/>
        <v>11</v>
      </c>
      <c r="G291" t="str">
        <f t="shared" si="32"/>
        <v>Value</v>
      </c>
      <c r="H291" t="str">
        <f t="shared" si="33"/>
        <v>Value</v>
      </c>
      <c r="I291" t="s">
        <v>33</v>
      </c>
      <c r="J291" t="b">
        <v>0</v>
      </c>
      <c r="K291" t="s">
        <v>293</v>
      </c>
      <c r="L291" s="2" t="str">
        <f t="shared" si="31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&lt;Account&gt;&lt;Code&gt;Value&lt;/Code&gt;&lt;Description&gt;Value&lt;/Description&gt;&lt;Level&gt;11&lt;/Level&gt;&lt;DC&gt;&lt;/DC&gt;&lt;DataType&gt;Monetary&lt;/DataType&gt;&lt;IsTuple&gt;FALSE&lt;/IsTuple&gt;&lt;InTuple&gt;LimitAgreement&lt;/InTuple&gt;&lt;/Account&gt;</v>
      </c>
    </row>
    <row r="292" spans="1:12" hidden="1" x14ac:dyDescent="0.25">
      <c r="A292" s="8" t="s">
        <v>101</v>
      </c>
      <c r="C292" s="9" t="str">
        <f t="shared" si="29"/>
        <v/>
      </c>
      <c r="E292">
        <f t="shared" si="28"/>
        <v>291</v>
      </c>
      <c r="F292" s="10" t="str">
        <f t="shared" si="30"/>
        <v/>
      </c>
      <c r="L292" s="2" t="str">
        <f t="shared" si="31"/>
        <v/>
      </c>
    </row>
    <row r="293" spans="1:12" hidden="1" x14ac:dyDescent="0.25">
      <c r="A293" s="8" t="s">
        <v>94</v>
      </c>
      <c r="C293" s="9" t="str">
        <f t="shared" si="29"/>
        <v/>
      </c>
      <c r="E293">
        <f t="shared" si="28"/>
        <v>292</v>
      </c>
      <c r="F293" s="10" t="str">
        <f t="shared" si="30"/>
        <v/>
      </c>
      <c r="L293" s="2" t="str">
        <f t="shared" si="31"/>
        <v/>
      </c>
    </row>
    <row r="294" spans="1:12" x14ac:dyDescent="0.25">
      <c r="A294" s="8" t="s">
        <v>102</v>
      </c>
      <c r="B294" t="s">
        <v>299</v>
      </c>
      <c r="C294" s="9">
        <f t="shared" si="29"/>
        <v>10</v>
      </c>
      <c r="E294">
        <f t="shared" si="28"/>
        <v>293</v>
      </c>
      <c r="F294" s="10">
        <f t="shared" si="30"/>
        <v>10</v>
      </c>
      <c r="G294" t="str">
        <f t="shared" si="32"/>
        <v>ReleaseDate</v>
      </c>
      <c r="H294" t="str">
        <f t="shared" si="33"/>
        <v>ReleaseDate</v>
      </c>
      <c r="I294" t="s">
        <v>8</v>
      </c>
      <c r="J294" t="b">
        <v>0</v>
      </c>
      <c r="K294" t="s">
        <v>293</v>
      </c>
      <c r="L294" s="2" t="str">
        <f t="shared" si="31"/>
        <v xml:space="preserve">    &lt;Account&gt;&lt;Code&gt;ReleaseDate&lt;/Code&gt;&lt;Description&gt;ReleaseDate&lt;/Description&gt;&lt;Level&gt;10&lt;/Level&gt;&lt;DC&gt;&lt;/DC&gt;&lt;DataType&gt;date&lt;/DataType&gt;&lt;IsTuple&gt;FALSE&lt;/IsTuple&gt;&lt;InTuple&gt;LimitAgreement&lt;/InTuple&gt;&lt;/Account&gt;</v>
      </c>
    </row>
    <row r="295" spans="1:12" x14ac:dyDescent="0.25">
      <c r="A295" s="8" t="s">
        <v>103</v>
      </c>
      <c r="B295" t="s">
        <v>300</v>
      </c>
      <c r="C295" s="9">
        <f t="shared" si="29"/>
        <v>10</v>
      </c>
      <c r="E295">
        <f t="shared" si="28"/>
        <v>294</v>
      </c>
      <c r="F295" s="10">
        <f t="shared" si="30"/>
        <v>10</v>
      </c>
      <c r="G295" t="str">
        <f t="shared" si="32"/>
        <v>OneTimeLimitAgreementIndicator</v>
      </c>
      <c r="H295" t="str">
        <f t="shared" si="33"/>
        <v>OneTimeLimitAgreementIndicator</v>
      </c>
      <c r="I295" t="s">
        <v>7</v>
      </c>
      <c r="J295" t="b">
        <v>0</v>
      </c>
      <c r="K295" t="s">
        <v>293</v>
      </c>
      <c r="L295" s="2" t="str">
        <f t="shared" si="31"/>
        <v xml:space="preserve">    &lt;Account&gt;&lt;Code&gt;OneTimeLimitAgreementIndicator&lt;/Code&gt;&lt;Description&gt;OneTimeLimitAgreementIndicator&lt;/Description&gt;&lt;Level&gt;10&lt;/Level&gt;&lt;DC&gt;&lt;/DC&gt;&lt;DataType&gt;string&lt;/DataType&gt;&lt;IsTuple&gt;FALSE&lt;/IsTuple&gt;&lt;InTuple&gt;LimitAgreement&lt;/InTuple&gt;&lt;/Account&gt;</v>
      </c>
    </row>
    <row r="296" spans="1:12" hidden="1" x14ac:dyDescent="0.25">
      <c r="A296" s="8" t="s">
        <v>94</v>
      </c>
      <c r="C296" s="9" t="str">
        <f t="shared" si="29"/>
        <v/>
      </c>
      <c r="E296">
        <f t="shared" si="28"/>
        <v>295</v>
      </c>
      <c r="F296" s="10" t="str">
        <f t="shared" si="30"/>
        <v/>
      </c>
      <c r="L296" s="2" t="str">
        <f t="shared" si="31"/>
        <v/>
      </c>
    </row>
    <row r="297" spans="1:12" x14ac:dyDescent="0.25">
      <c r="A297" s="8" t="s">
        <v>104</v>
      </c>
      <c r="B297" t="s">
        <v>289</v>
      </c>
      <c r="C297" s="9">
        <f t="shared" si="29"/>
        <v>10</v>
      </c>
      <c r="E297">
        <f t="shared" si="28"/>
        <v>296</v>
      </c>
      <c r="F297" s="10">
        <f t="shared" si="30"/>
        <v>10</v>
      </c>
      <c r="G297" t="str">
        <f t="shared" si="32"/>
        <v>BorderLimit</v>
      </c>
      <c r="H297" t="str">
        <f t="shared" si="33"/>
        <v>BorderLimit</v>
      </c>
      <c r="I297" t="s">
        <v>30</v>
      </c>
      <c r="J297" t="b">
        <v>0</v>
      </c>
      <c r="K297" t="s">
        <v>293</v>
      </c>
      <c r="L297" s="2" t="str">
        <f t="shared" si="31"/>
        <v xml:space="preserve">    &lt;Account&gt;&lt;Code&gt;BorderLimit&lt;/Code&gt;&lt;Description&gt;BorderLimit&lt;/Description&gt;&lt;Level&gt;10&lt;/Level&gt;&lt;DC&gt;&lt;/DC&gt;&lt;DataType&gt;abstract&lt;/DataType&gt;&lt;IsTuple&gt;FALSE&lt;/IsTuple&gt;&lt;InTuple&gt;LimitAgreement&lt;/InTuple&gt;&lt;/Account&gt;</v>
      </c>
    </row>
    <row r="298" spans="1:12" x14ac:dyDescent="0.25">
      <c r="A298" s="8" t="s">
        <v>99</v>
      </c>
      <c r="B298" t="s">
        <v>276</v>
      </c>
      <c r="C298" s="9">
        <f t="shared" si="29"/>
        <v>11</v>
      </c>
      <c r="E298">
        <f t="shared" si="28"/>
        <v>297</v>
      </c>
      <c r="F298" s="10">
        <f t="shared" si="30"/>
        <v>11</v>
      </c>
      <c r="G298" t="str">
        <f t="shared" si="32"/>
        <v>Currency</v>
      </c>
      <c r="H298" t="str">
        <f t="shared" si="33"/>
        <v>Currency</v>
      </c>
      <c r="I298" t="s">
        <v>7</v>
      </c>
      <c r="J298" t="b">
        <v>0</v>
      </c>
      <c r="K298" t="s">
        <v>293</v>
      </c>
      <c r="L298" s="2" t="str">
        <f t="shared" si="31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&lt;/InTuple&gt;&lt;/Account&gt;</v>
      </c>
    </row>
    <row r="299" spans="1:12" x14ac:dyDescent="0.25">
      <c r="A299" s="8" t="s">
        <v>100</v>
      </c>
      <c r="B299" t="s">
        <v>11</v>
      </c>
      <c r="C299" s="9">
        <f t="shared" si="29"/>
        <v>11</v>
      </c>
      <c r="E299">
        <f t="shared" si="28"/>
        <v>298</v>
      </c>
      <c r="F299" s="10">
        <f t="shared" si="30"/>
        <v>11</v>
      </c>
      <c r="G299" t="str">
        <f t="shared" si="32"/>
        <v>Value</v>
      </c>
      <c r="H299" t="str">
        <f t="shared" si="33"/>
        <v>Value</v>
      </c>
      <c r="I299" t="s">
        <v>33</v>
      </c>
      <c r="J299" t="b">
        <v>0</v>
      </c>
      <c r="K299" t="s">
        <v>293</v>
      </c>
      <c r="L299" s="2" t="str">
        <f t="shared" si="31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&lt;Account&gt;&lt;Code&gt;Value&lt;/Code&gt;&lt;Description&gt;Value&lt;/Description&gt;&lt;Level&gt;11&lt;/Level&gt;&lt;DC&gt;&lt;/DC&gt;&lt;DataType&gt;Monetary&lt;/DataType&gt;&lt;IsTuple&gt;FALSE&lt;/IsTuple&gt;&lt;InTuple&gt;LimitAgreement&lt;/InTuple&gt;&lt;/Account&gt;</v>
      </c>
    </row>
    <row r="300" spans="1:12" hidden="1" x14ac:dyDescent="0.25">
      <c r="A300" s="8" t="s">
        <v>105</v>
      </c>
      <c r="C300" s="9" t="str">
        <f t="shared" si="29"/>
        <v/>
      </c>
      <c r="E300">
        <f t="shared" si="28"/>
        <v>299</v>
      </c>
      <c r="F300" s="10" t="str">
        <f t="shared" si="30"/>
        <v/>
      </c>
      <c r="L300" s="2" t="str">
        <f t="shared" si="31"/>
        <v/>
      </c>
    </row>
    <row r="301" spans="1:12" hidden="1" x14ac:dyDescent="0.25">
      <c r="A301" s="8" t="s">
        <v>94</v>
      </c>
      <c r="C301" s="9" t="str">
        <f t="shared" si="29"/>
        <v/>
      </c>
      <c r="E301">
        <f t="shared" si="28"/>
        <v>300</v>
      </c>
      <c r="F301" s="10" t="str">
        <f t="shared" si="30"/>
        <v/>
      </c>
      <c r="L301" s="2" t="str">
        <f t="shared" si="31"/>
        <v/>
      </c>
    </row>
    <row r="302" spans="1:12" x14ac:dyDescent="0.25">
      <c r="A302" s="8" t="s">
        <v>106</v>
      </c>
      <c r="B302" t="s">
        <v>301</v>
      </c>
      <c r="C302" s="9">
        <f t="shared" si="29"/>
        <v>10</v>
      </c>
      <c r="E302">
        <f t="shared" si="28"/>
        <v>301</v>
      </c>
      <c r="F302" s="10">
        <f t="shared" si="30"/>
        <v>10</v>
      </c>
      <c r="G302" t="str">
        <f t="shared" si="32"/>
        <v>CreditSaleIndicator</v>
      </c>
      <c r="H302" t="str">
        <f t="shared" si="33"/>
        <v>CreditSaleIndicator</v>
      </c>
      <c r="I302" t="s">
        <v>7</v>
      </c>
      <c r="J302" t="b">
        <v>0</v>
      </c>
      <c r="K302" t="s">
        <v>293</v>
      </c>
      <c r="L302" s="2" t="str">
        <f t="shared" si="31"/>
        <v xml:space="preserve">    &lt;Account&gt;&lt;Code&gt;CreditSaleIndicator&lt;/Code&gt;&lt;Description&gt;CreditSaleIndicator&lt;/Description&gt;&lt;Level&gt;10&lt;/Level&gt;&lt;DC&gt;&lt;/DC&gt;&lt;DataType&gt;string&lt;/DataType&gt;&lt;IsTuple&gt;FALSE&lt;/IsTuple&gt;&lt;InTuple&gt;LimitAgreement&lt;/InTuple&gt;&lt;/Account&gt;</v>
      </c>
    </row>
    <row r="303" spans="1:12" x14ac:dyDescent="0.25">
      <c r="A303" s="8" t="s">
        <v>107</v>
      </c>
      <c r="B303" t="s">
        <v>303</v>
      </c>
      <c r="C303" s="9">
        <f t="shared" si="29"/>
        <v>10</v>
      </c>
      <c r="E303">
        <f t="shared" si="28"/>
        <v>302</v>
      </c>
      <c r="F303" s="10">
        <f t="shared" si="30"/>
        <v>10</v>
      </c>
      <c r="G303" t="str">
        <f t="shared" si="32"/>
        <v>LimitAgreementCreationDate</v>
      </c>
      <c r="H303" t="str">
        <f t="shared" si="33"/>
        <v>LimitAgreementCreationDate</v>
      </c>
      <c r="I303" t="s">
        <v>8</v>
      </c>
      <c r="J303" t="b">
        <v>0</v>
      </c>
      <c r="K303" t="s">
        <v>293</v>
      </c>
      <c r="L303" s="2" t="str">
        <f t="shared" si="31"/>
        <v xml:space="preserve">    &lt;Account&gt;&lt;Code&gt;LimitAgreementCreationDate&lt;/Code&gt;&lt;Description&gt;LimitAgreementCreationDate&lt;/Description&gt;&lt;Level&gt;10&lt;/Level&gt;&lt;DC&gt;&lt;/DC&gt;&lt;DataType&gt;date&lt;/DataType&gt;&lt;IsTuple&gt;FALSE&lt;/IsTuple&gt;&lt;InTuple&gt;LimitAgreement&lt;/InTuple&gt;&lt;/Account&gt;</v>
      </c>
    </row>
    <row r="304" spans="1:12" hidden="1" x14ac:dyDescent="0.25">
      <c r="A304" s="8" t="s">
        <v>94</v>
      </c>
      <c r="C304" s="9" t="str">
        <f t="shared" si="29"/>
        <v/>
      </c>
      <c r="E304">
        <f t="shared" si="28"/>
        <v>303</v>
      </c>
      <c r="F304" s="10" t="str">
        <f t="shared" si="30"/>
        <v/>
      </c>
      <c r="L304" s="2" t="str">
        <f t="shared" si="31"/>
        <v/>
      </c>
    </row>
    <row r="305" spans="1:12" x14ac:dyDescent="0.25">
      <c r="A305" s="8" t="s">
        <v>108</v>
      </c>
      <c r="B305" t="s">
        <v>304</v>
      </c>
      <c r="C305" s="9">
        <f t="shared" si="29"/>
        <v>10</v>
      </c>
      <c r="E305">
        <f t="shared" si="28"/>
        <v>304</v>
      </c>
      <c r="F305" s="10">
        <f t="shared" si="30"/>
        <v>10</v>
      </c>
      <c r="G305" t="str">
        <f t="shared" si="32"/>
        <v>LimitAgreementDueDate</v>
      </c>
      <c r="H305" t="str">
        <f t="shared" si="33"/>
        <v>LimitAgreementDueDate</v>
      </c>
      <c r="I305" t="s">
        <v>8</v>
      </c>
      <c r="J305" t="b">
        <v>0</v>
      </c>
      <c r="K305" t="s">
        <v>293</v>
      </c>
      <c r="L305" s="2" t="str">
        <f t="shared" si="31"/>
        <v xml:space="preserve">    &lt;Account&gt;&lt;Code&gt;LimitAgreementDueDate&lt;/Code&gt;&lt;Description&gt;LimitAgreementDueDate&lt;/Description&gt;&lt;Level&gt;10&lt;/Level&gt;&lt;DC&gt;&lt;/DC&gt;&lt;DataType&gt;date&lt;/DataType&gt;&lt;IsTuple&gt;FALSE&lt;/IsTuple&gt;&lt;InTuple&gt;LimitAgreement&lt;/InTuple&gt;&lt;/Account&gt;</v>
      </c>
    </row>
    <row r="306" spans="1:12" hidden="1" x14ac:dyDescent="0.25">
      <c r="A306" s="8" t="s">
        <v>94</v>
      </c>
      <c r="C306" s="9" t="str">
        <f t="shared" si="29"/>
        <v/>
      </c>
      <c r="E306">
        <f t="shared" si="28"/>
        <v>305</v>
      </c>
      <c r="F306" s="10" t="str">
        <f t="shared" si="30"/>
        <v/>
      </c>
      <c r="L306" s="2" t="str">
        <f t="shared" si="31"/>
        <v/>
      </c>
    </row>
    <row r="307" spans="1:12" x14ac:dyDescent="0.25">
      <c r="A307" s="8" t="s">
        <v>109</v>
      </c>
      <c r="B307" t="s">
        <v>305</v>
      </c>
      <c r="C307" s="9">
        <f t="shared" si="29"/>
        <v>10</v>
      </c>
      <c r="E307">
        <f t="shared" si="28"/>
        <v>306</v>
      </c>
      <c r="F307" s="10">
        <f t="shared" si="30"/>
        <v>10</v>
      </c>
      <c r="G307" t="str">
        <f t="shared" si="32"/>
        <v>LimitAgreementProcessingDate</v>
      </c>
      <c r="H307" t="str">
        <f t="shared" si="33"/>
        <v>LimitAgreementProcessingDate</v>
      </c>
      <c r="I307" t="s">
        <v>8</v>
      </c>
      <c r="J307" t="b">
        <v>0</v>
      </c>
      <c r="K307" t="s">
        <v>293</v>
      </c>
      <c r="L307" s="2" t="str">
        <f t="shared" si="31"/>
        <v xml:space="preserve">    &lt;Account&gt;&lt;Code&gt;LimitAgreementProcessingDate&lt;/Code&gt;&lt;Description&gt;LimitAgreementProcessingDate&lt;/Description&gt;&lt;Level&gt;10&lt;/Level&gt;&lt;DC&gt;&lt;/DC&gt;&lt;DataType&gt;date&lt;/DataType&gt;&lt;IsTuple&gt;FALSE&lt;/IsTuple&gt;&lt;InTuple&gt;LimitAgreement&lt;/InTuple&gt;&lt;/Account&gt;</v>
      </c>
    </row>
    <row r="308" spans="1:12" hidden="1" x14ac:dyDescent="0.25">
      <c r="A308" s="8" t="s">
        <v>94</v>
      </c>
      <c r="C308" s="9" t="str">
        <f t="shared" si="29"/>
        <v/>
      </c>
      <c r="E308">
        <f t="shared" si="28"/>
        <v>307</v>
      </c>
      <c r="F308" s="10" t="str">
        <f t="shared" si="30"/>
        <v/>
      </c>
      <c r="L308" s="2" t="str">
        <f t="shared" si="31"/>
        <v/>
      </c>
    </row>
    <row r="309" spans="1:12" x14ac:dyDescent="0.25">
      <c r="A309" s="8" t="s">
        <v>110</v>
      </c>
      <c r="B309" t="s">
        <v>302</v>
      </c>
      <c r="C309" s="9">
        <f t="shared" si="29"/>
        <v>10</v>
      </c>
      <c r="E309">
        <f t="shared" si="28"/>
        <v>308</v>
      </c>
      <c r="F309" s="10">
        <f t="shared" si="30"/>
        <v>10</v>
      </c>
      <c r="G309" t="str">
        <f t="shared" si="32"/>
        <v>LimitAgreementFrequency</v>
      </c>
      <c r="H309" t="str">
        <f t="shared" si="33"/>
        <v>LimitAgreementFrequency</v>
      </c>
      <c r="I309" t="s">
        <v>30</v>
      </c>
      <c r="J309" t="b">
        <v>0</v>
      </c>
      <c r="K309" t="s">
        <v>293</v>
      </c>
      <c r="L309" s="2" t="str">
        <f t="shared" si="31"/>
        <v xml:space="preserve">    &lt;Account&gt;&lt;Code&gt;LimitAgreementFrequency&lt;/Code&gt;&lt;Description&gt;LimitAgreementFrequency&lt;/Description&gt;&lt;Level&gt;10&lt;/Level&gt;&lt;DC&gt;&lt;/DC&gt;&lt;DataType&gt;abstract&lt;/DataType&gt;&lt;IsTuple&gt;FALSE&lt;/IsTuple&gt;&lt;InTuple&gt;LimitAgreement&lt;/InTuple&gt;&lt;/Account&gt;</v>
      </c>
    </row>
    <row r="310" spans="1:12" x14ac:dyDescent="0.25">
      <c r="A310" s="8" t="s">
        <v>111</v>
      </c>
      <c r="B310" t="s">
        <v>306</v>
      </c>
      <c r="C310" s="9">
        <f t="shared" si="29"/>
        <v>11</v>
      </c>
      <c r="E310">
        <f t="shared" si="28"/>
        <v>309</v>
      </c>
      <c r="F310" s="10">
        <f t="shared" si="30"/>
        <v>11</v>
      </c>
      <c r="G310" t="str">
        <f t="shared" si="32"/>
        <v>TimeCode</v>
      </c>
      <c r="H310" t="str">
        <f t="shared" si="33"/>
        <v>TimeCode</v>
      </c>
      <c r="I310" t="s">
        <v>7</v>
      </c>
      <c r="J310" t="b">
        <v>0</v>
      </c>
      <c r="K310" t="s">
        <v>293</v>
      </c>
      <c r="L310" s="2" t="str">
        <f t="shared" si="31"/>
        <v xml:space="preserve">    &lt;Account&gt;&lt;Code&gt;TimeCode&lt;/Code&gt;&lt;Description&gt;TimeCode&lt;/Description&gt;&lt;Level&gt;11&lt;/Level&gt;&lt;DC&gt;&lt;/DC&gt;&lt;DataType&gt;string&lt;/DataType&gt;&lt;IsTuple&gt;FALSE&lt;/IsTuple&gt;&lt;InTuple&gt;LimitAgreement&lt;/InTuple&gt;&lt;/Account&gt;</v>
      </c>
    </row>
    <row r="311" spans="1:12" x14ac:dyDescent="0.25">
      <c r="A311" s="8" t="s">
        <v>112</v>
      </c>
      <c r="B311" t="s">
        <v>307</v>
      </c>
      <c r="C311" s="9">
        <f t="shared" si="29"/>
        <v>11</v>
      </c>
      <c r="E311">
        <f t="shared" si="28"/>
        <v>310</v>
      </c>
      <c r="F311" s="10">
        <f t="shared" si="30"/>
        <v>11</v>
      </c>
      <c r="G311" t="str">
        <f t="shared" si="32"/>
        <v>PeriodSize</v>
      </c>
      <c r="H311" t="str">
        <f t="shared" si="33"/>
        <v>PeriodSize</v>
      </c>
      <c r="I311" t="s">
        <v>7</v>
      </c>
      <c r="J311" t="b">
        <v>0</v>
      </c>
      <c r="K311" t="s">
        <v>293</v>
      </c>
      <c r="L311" s="2" t="str">
        <f t="shared" si="31"/>
        <v xml:space="preserve">    &lt;Account&gt;&lt;Code&gt;PeriodSize&lt;/Code&gt;&lt;Description&gt;PeriodSize&lt;/Description&gt;&lt;Level&gt;11&lt;/Level&gt;&lt;DC&gt;&lt;/DC&gt;&lt;DataType&gt;string&lt;/DataType&gt;&lt;IsTuple&gt;FALSE&lt;/IsTuple&gt;&lt;InTuple&gt;LimitAgreement&lt;/InTuple&gt;&lt;/Account&gt;</v>
      </c>
    </row>
    <row r="312" spans="1:12" hidden="1" x14ac:dyDescent="0.25">
      <c r="A312" s="8" t="s">
        <v>113</v>
      </c>
      <c r="C312" s="9" t="str">
        <f t="shared" si="29"/>
        <v/>
      </c>
      <c r="E312">
        <f t="shared" si="28"/>
        <v>311</v>
      </c>
      <c r="F312" s="10" t="str">
        <f t="shared" si="30"/>
        <v/>
      </c>
      <c r="L312" s="2" t="str">
        <f t="shared" si="31"/>
        <v/>
      </c>
    </row>
    <row r="313" spans="1:12" hidden="1" x14ac:dyDescent="0.25">
      <c r="A313" s="8" t="s">
        <v>114</v>
      </c>
      <c r="C313" s="9" t="str">
        <f t="shared" si="29"/>
        <v/>
      </c>
      <c r="E313">
        <f t="shared" si="28"/>
        <v>312</v>
      </c>
      <c r="F313" s="10" t="str">
        <f t="shared" si="30"/>
        <v/>
      </c>
      <c r="L313" s="2" t="str">
        <f t="shared" si="31"/>
        <v/>
      </c>
    </row>
    <row r="314" spans="1:12" hidden="1" x14ac:dyDescent="0.25">
      <c r="A314" s="12" t="s">
        <v>115</v>
      </c>
      <c r="B314" s="11"/>
      <c r="C314" s="9" t="str">
        <f t="shared" si="29"/>
        <v/>
      </c>
      <c r="E314">
        <f t="shared" si="28"/>
        <v>313</v>
      </c>
      <c r="F314" s="10" t="str">
        <f t="shared" si="30"/>
        <v/>
      </c>
      <c r="L314" s="2" t="str">
        <f t="shared" si="31"/>
        <v/>
      </c>
    </row>
    <row r="315" spans="1:12" x14ac:dyDescent="0.25">
      <c r="A315" s="8" t="s">
        <v>116</v>
      </c>
      <c r="B315" t="s">
        <v>252</v>
      </c>
      <c r="C315" s="9">
        <f t="shared" si="29"/>
        <v>9</v>
      </c>
      <c r="E315">
        <f t="shared" si="28"/>
        <v>314</v>
      </c>
      <c r="F315" s="10">
        <f t="shared" si="30"/>
        <v>9</v>
      </c>
      <c r="G315" t="str">
        <f t="shared" si="32"/>
        <v>RepaymentAgreement</v>
      </c>
      <c r="H315" t="str">
        <f t="shared" si="33"/>
        <v>RepaymentAgreement</v>
      </c>
      <c r="I315" t="s">
        <v>30</v>
      </c>
      <c r="J315" s="11" t="b">
        <v>1</v>
      </c>
      <c r="K315" t="s">
        <v>292</v>
      </c>
      <c r="L315" s="2" t="str">
        <f t="shared" si="31"/>
        <v xml:space="preserve">    &lt;Account&gt;&lt;Code&gt;RepaymentAgreement&lt;/Code&gt;&lt;Description&gt;RepaymentAgreement&lt;/Description&gt;&lt;Level&gt;9&lt;/Level&gt;&lt;DC&gt;&lt;/DC&gt;&lt;DataType&gt;abstract&lt;/DataType&gt;&lt;IsTuple&gt;TRUE&lt;/IsTuple&gt;&lt;InTuple&gt;LimitAgreements&lt;/InTuple&gt;&lt;/Account&gt;</v>
      </c>
    </row>
    <row r="316" spans="1:12" x14ac:dyDescent="0.25">
      <c r="A316" s="8" t="s">
        <v>92</v>
      </c>
      <c r="B316" t="s">
        <v>294</v>
      </c>
      <c r="C316" s="9">
        <f t="shared" si="29"/>
        <v>10</v>
      </c>
      <c r="E316">
        <f t="shared" si="28"/>
        <v>315</v>
      </c>
      <c r="F316" s="10">
        <f t="shared" si="30"/>
        <v>10</v>
      </c>
      <c r="G316" t="str">
        <f t="shared" si="32"/>
        <v>LimitAgreementType</v>
      </c>
      <c r="H316" t="str">
        <f t="shared" si="33"/>
        <v>LimitAgreementType</v>
      </c>
      <c r="I316" t="s">
        <v>7</v>
      </c>
      <c r="J316" t="b">
        <v>0</v>
      </c>
      <c r="K316" t="s">
        <v>252</v>
      </c>
      <c r="L316" s="2" t="str">
        <f t="shared" si="31"/>
        <v xml:space="preserve">    &lt;Account&gt;&lt;Code&gt;LimitAgreementType&lt;/Code&gt;&lt;Description&gt;LimitAgreementType&lt;/Description&gt;&lt;Level&gt;10&lt;/Level&gt;&lt;DC&gt;&lt;/DC&gt;&lt;DataType&gt;string&lt;/DataType&gt;&lt;IsTuple&gt;FALSE&lt;/IsTuple&gt;&lt;InTuple&gt;RepaymentAgreement&lt;/InTuple&gt;&lt;/Account&gt;</v>
      </c>
    </row>
    <row r="317" spans="1:12" x14ac:dyDescent="0.25">
      <c r="A317" s="8" t="s">
        <v>93</v>
      </c>
      <c r="B317" t="s">
        <v>295</v>
      </c>
      <c r="C317" s="9">
        <f t="shared" si="29"/>
        <v>10</v>
      </c>
      <c r="E317">
        <f t="shared" si="28"/>
        <v>316</v>
      </c>
      <c r="F317" s="10">
        <f t="shared" si="30"/>
        <v>10</v>
      </c>
      <c r="G317" t="str">
        <f t="shared" si="32"/>
        <v>LimitAgreementStartDate</v>
      </c>
      <c r="H317" t="str">
        <f t="shared" si="33"/>
        <v>LimitAgreementStartDate</v>
      </c>
      <c r="I317" t="s">
        <v>8</v>
      </c>
      <c r="J317" t="b">
        <v>0</v>
      </c>
      <c r="K317" t="s">
        <v>252</v>
      </c>
      <c r="L317" s="2" t="str">
        <f t="shared" si="31"/>
        <v xml:space="preserve">    &lt;Account&gt;&lt;Code&gt;LimitAgreementStartDate&lt;/Code&gt;&lt;Description&gt;LimitAgreementStartDate&lt;/Description&gt;&lt;Level&gt;10&lt;/Level&gt;&lt;DC&gt;&lt;/DC&gt;&lt;DataType&gt;date&lt;/DataType&gt;&lt;IsTuple&gt;FALSE&lt;/IsTuple&gt;&lt;InTuple&gt;RepaymentAgreement&lt;/InTuple&gt;&lt;/Account&gt;</v>
      </c>
    </row>
    <row r="318" spans="1:12" hidden="1" x14ac:dyDescent="0.25">
      <c r="A318" s="8" t="s">
        <v>94</v>
      </c>
      <c r="C318" s="9" t="str">
        <f t="shared" si="29"/>
        <v/>
      </c>
      <c r="E318">
        <f t="shared" si="28"/>
        <v>317</v>
      </c>
      <c r="F318" s="10" t="str">
        <f t="shared" si="30"/>
        <v/>
      </c>
      <c r="L318" s="2" t="str">
        <f t="shared" si="31"/>
        <v/>
      </c>
    </row>
    <row r="319" spans="1:12" x14ac:dyDescent="0.25">
      <c r="A319" s="8" t="s">
        <v>95</v>
      </c>
      <c r="B319" t="s">
        <v>296</v>
      </c>
      <c r="C319" s="9">
        <f t="shared" si="29"/>
        <v>10</v>
      </c>
      <c r="E319">
        <f t="shared" si="28"/>
        <v>318</v>
      </c>
      <c r="F319" s="10">
        <f t="shared" si="30"/>
        <v>10</v>
      </c>
      <c r="G319" t="str">
        <f t="shared" si="32"/>
        <v>LimitAgreementEndDate</v>
      </c>
      <c r="H319" t="str">
        <f t="shared" si="33"/>
        <v>LimitAgreementEndDate</v>
      </c>
      <c r="I319" t="s">
        <v>8</v>
      </c>
      <c r="J319" t="b">
        <v>0</v>
      </c>
      <c r="K319" t="s">
        <v>252</v>
      </c>
      <c r="L319" s="2" t="str">
        <f t="shared" si="31"/>
        <v xml:space="preserve">    &lt;Account&gt;&lt;Code&gt;LimitAgreementEndDate&lt;/Code&gt;&lt;Description&gt;LimitAgreementEndDate&lt;/Description&gt;&lt;Level&gt;10&lt;/Level&gt;&lt;DC&gt;&lt;/DC&gt;&lt;DataType&gt;date&lt;/DataType&gt;&lt;IsTuple&gt;FALSE&lt;/IsTuple&gt;&lt;InTuple&gt;RepaymentAgreement&lt;/InTuple&gt;&lt;/Account&gt;</v>
      </c>
    </row>
    <row r="320" spans="1:12" x14ac:dyDescent="0.25">
      <c r="A320" s="8" t="s">
        <v>96</v>
      </c>
      <c r="B320" t="s">
        <v>297</v>
      </c>
      <c r="C320" s="9">
        <f t="shared" si="29"/>
        <v>10</v>
      </c>
      <c r="E320">
        <f t="shared" si="28"/>
        <v>319</v>
      </c>
      <c r="F320" s="10">
        <f t="shared" si="30"/>
        <v>10</v>
      </c>
      <c r="G320" t="str">
        <f t="shared" si="32"/>
        <v>AbsoluteRelativeIndicator</v>
      </c>
      <c r="H320" t="str">
        <f t="shared" si="33"/>
        <v>AbsoluteRelativeIndicator</v>
      </c>
      <c r="I320" t="s">
        <v>7</v>
      </c>
      <c r="J320" t="b">
        <v>0</v>
      </c>
      <c r="K320" t="s">
        <v>252</v>
      </c>
      <c r="L320" s="2" t="str">
        <f t="shared" si="31"/>
        <v xml:space="preserve">    &lt;Account&gt;&lt;Code&gt;AbsoluteRelativeIndicator&lt;/Code&gt;&lt;Description&gt;AbsoluteRelativeIndicator&lt;/Description&gt;&lt;Level&gt;10&lt;/Level&gt;&lt;DC&gt;&lt;/DC&gt;&lt;DataType&gt;string&lt;/DataType&gt;&lt;IsTuple&gt;FALSE&lt;/IsTuple&gt;&lt;InTuple&gt;RepaymentAgreement&lt;/InTuple&gt;&lt;/Account&gt;</v>
      </c>
    </row>
    <row r="321" spans="1:12" hidden="1" x14ac:dyDescent="0.25">
      <c r="A321" s="8" t="s">
        <v>94</v>
      </c>
      <c r="C321" s="9" t="str">
        <f t="shared" si="29"/>
        <v/>
      </c>
      <c r="E321">
        <f t="shared" si="28"/>
        <v>320</v>
      </c>
      <c r="F321" s="10" t="str">
        <f t="shared" si="30"/>
        <v/>
      </c>
      <c r="L321" s="2" t="str">
        <f t="shared" si="31"/>
        <v/>
      </c>
    </row>
    <row r="322" spans="1:12" x14ac:dyDescent="0.25">
      <c r="A322" s="8" t="s">
        <v>97</v>
      </c>
      <c r="B322" t="s">
        <v>298</v>
      </c>
      <c r="C322" s="9">
        <f t="shared" si="29"/>
        <v>10</v>
      </c>
      <c r="E322">
        <f t="shared" si="28"/>
        <v>321</v>
      </c>
      <c r="F322" s="10">
        <f t="shared" si="30"/>
        <v>10</v>
      </c>
      <c r="G322" t="str">
        <f t="shared" si="32"/>
        <v>DebetCreditIndicator</v>
      </c>
      <c r="H322" t="str">
        <f t="shared" si="33"/>
        <v>DebetCreditIndicator</v>
      </c>
      <c r="I322" t="s">
        <v>7</v>
      </c>
      <c r="J322" t="b">
        <v>0</v>
      </c>
      <c r="K322" t="s">
        <v>252</v>
      </c>
      <c r="L322" s="2" t="str">
        <f t="shared" si="31"/>
        <v xml:space="preserve">    &lt;Account&gt;&lt;Code&gt;DebetCreditIndicator&lt;/Code&gt;&lt;Description&gt;DebetCreditIndicator&lt;/Description&gt;&lt;Level&gt;10&lt;/Level&gt;&lt;DC&gt;&lt;/DC&gt;&lt;DataType&gt;string&lt;/DataType&gt;&lt;IsTuple&gt;FALSE&lt;/IsTuple&gt;&lt;InTuple&gt;RepaymentAgreement&lt;/InTuple&gt;&lt;/Account&gt;</v>
      </c>
    </row>
    <row r="323" spans="1:12" hidden="1" x14ac:dyDescent="0.25">
      <c r="A323" s="8" t="s">
        <v>94</v>
      </c>
      <c r="C323" s="9" t="str">
        <f t="shared" si="29"/>
        <v/>
      </c>
      <c r="E323">
        <f t="shared" si="28"/>
        <v>322</v>
      </c>
      <c r="F323" s="10" t="str">
        <f t="shared" si="30"/>
        <v/>
      </c>
      <c r="L323" s="2" t="str">
        <f t="shared" si="31"/>
        <v/>
      </c>
    </row>
    <row r="324" spans="1:12" x14ac:dyDescent="0.25">
      <c r="A324" s="8" t="s">
        <v>98</v>
      </c>
      <c r="B324" t="s">
        <v>288</v>
      </c>
      <c r="C324" s="9">
        <f t="shared" si="29"/>
        <v>10</v>
      </c>
      <c r="E324">
        <f t="shared" ref="E324:E387" si="34">1+E323</f>
        <v>323</v>
      </c>
      <c r="F324" s="10">
        <f t="shared" si="30"/>
        <v>10</v>
      </c>
      <c r="G324" t="str">
        <f t="shared" si="32"/>
        <v>LimitAgreementAmount</v>
      </c>
      <c r="H324" t="str">
        <f t="shared" si="33"/>
        <v>LimitAgreementAmount</v>
      </c>
      <c r="I324" t="s">
        <v>30</v>
      </c>
      <c r="J324" s="11" t="b">
        <v>1</v>
      </c>
      <c r="K324" t="s">
        <v>252</v>
      </c>
      <c r="L324" s="2" t="str">
        <f t="shared" si="31"/>
        <v xml:space="preserve">    &lt;Account&gt;&lt;Code&gt;LimitAgreementAmount&lt;/Code&gt;&lt;Description&gt;LimitAgreementAmount&lt;/Description&gt;&lt;Level&gt;10&lt;/Level&gt;&lt;DC&gt;&lt;/DC&gt;&lt;DataType&gt;abstract&lt;/DataType&gt;&lt;IsTuple&gt;TRUE&lt;/IsTuple&gt;&lt;InTuple&gt;RepaymentAgreement&lt;/InTuple&gt;&lt;/Account&gt;</v>
      </c>
    </row>
    <row r="325" spans="1:12" x14ac:dyDescent="0.25">
      <c r="A325" s="8" t="s">
        <v>99</v>
      </c>
      <c r="B325" t="s">
        <v>276</v>
      </c>
      <c r="C325" s="9">
        <f t="shared" si="29"/>
        <v>11</v>
      </c>
      <c r="E325">
        <f t="shared" si="34"/>
        <v>324</v>
      </c>
      <c r="F325" s="10">
        <f t="shared" si="30"/>
        <v>11</v>
      </c>
      <c r="G325" t="str">
        <f t="shared" si="32"/>
        <v>Currency</v>
      </c>
      <c r="H325" t="str">
        <f t="shared" si="33"/>
        <v>Currency</v>
      </c>
      <c r="I325" t="s">
        <v>7</v>
      </c>
      <c r="J325" t="b">
        <v>0</v>
      </c>
      <c r="K325" t="s">
        <v>288</v>
      </c>
      <c r="L325" s="2" t="str">
        <f t="shared" si="31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AgreementAmount&lt;/InTuple&gt;&lt;/Account&gt;</v>
      </c>
    </row>
    <row r="326" spans="1:12" x14ac:dyDescent="0.25">
      <c r="A326" s="8" t="s">
        <v>100</v>
      </c>
      <c r="B326" t="s">
        <v>11</v>
      </c>
      <c r="C326" s="9">
        <f t="shared" si="29"/>
        <v>11</v>
      </c>
      <c r="E326">
        <f t="shared" si="34"/>
        <v>325</v>
      </c>
      <c r="F326" s="10">
        <f t="shared" si="30"/>
        <v>11</v>
      </c>
      <c r="G326" t="str">
        <f t="shared" si="32"/>
        <v>Value</v>
      </c>
      <c r="H326" t="str">
        <f t="shared" si="33"/>
        <v>Value</v>
      </c>
      <c r="I326" t="s">
        <v>33</v>
      </c>
      <c r="J326" t="b">
        <v>0</v>
      </c>
      <c r="K326" t="s">
        <v>288</v>
      </c>
      <c r="L326" s="2" t="str">
        <f t="shared" si="31"/>
        <v xml:space="preserve">    &lt;Account&gt;&lt;Code&gt;Value&lt;/Code&gt;&lt;Description&gt;Value&lt;/Description&gt;&lt;Level&gt;11&lt;/Level&gt;&lt;DC&gt;&lt;/DC&gt;&lt;DataType&gt;Monetary&lt;/DataType&gt;&lt;IsTuple&gt;FALSE&lt;/IsTuple&gt;&lt;InTuple&gt;LimitAgreementAmount&lt;/InTuple&gt;&lt;/Account&gt;</v>
      </c>
    </row>
    <row r="327" spans="1:12" hidden="1" x14ac:dyDescent="0.25">
      <c r="A327" s="8" t="s">
        <v>101</v>
      </c>
      <c r="C327" s="9" t="str">
        <f t="shared" si="29"/>
        <v/>
      </c>
      <c r="E327">
        <f t="shared" si="34"/>
        <v>326</v>
      </c>
      <c r="F327" s="10" t="str">
        <f t="shared" si="30"/>
        <v/>
      </c>
      <c r="L327" s="2" t="str">
        <f t="shared" si="31"/>
        <v/>
      </c>
    </row>
    <row r="328" spans="1:12" hidden="1" x14ac:dyDescent="0.25">
      <c r="A328" s="8" t="s">
        <v>94</v>
      </c>
      <c r="C328" s="9" t="str">
        <f t="shared" si="29"/>
        <v/>
      </c>
      <c r="E328">
        <f t="shared" si="34"/>
        <v>327</v>
      </c>
      <c r="F328" s="10" t="str">
        <f t="shared" si="30"/>
        <v/>
      </c>
      <c r="L328" s="2" t="str">
        <f t="shared" si="31"/>
        <v/>
      </c>
    </row>
    <row r="329" spans="1:12" x14ac:dyDescent="0.25">
      <c r="A329" s="8" t="s">
        <v>102</v>
      </c>
      <c r="B329" t="s">
        <v>299</v>
      </c>
      <c r="C329" s="9">
        <f t="shared" si="29"/>
        <v>10</v>
      </c>
      <c r="E329">
        <f t="shared" si="34"/>
        <v>328</v>
      </c>
      <c r="F329" s="10">
        <f t="shared" si="30"/>
        <v>10</v>
      </c>
      <c r="G329" t="str">
        <f t="shared" si="32"/>
        <v>ReleaseDate</v>
      </c>
      <c r="H329" t="str">
        <f t="shared" si="33"/>
        <v>ReleaseDate</v>
      </c>
      <c r="I329" t="s">
        <v>8</v>
      </c>
      <c r="J329" t="b">
        <v>0</v>
      </c>
      <c r="K329" t="s">
        <v>252</v>
      </c>
      <c r="L329" s="2" t="str">
        <f t="shared" si="31"/>
        <v xml:space="preserve">    &lt;Account&gt;&lt;Code&gt;ReleaseDate&lt;/Code&gt;&lt;Description&gt;ReleaseDate&lt;/Description&gt;&lt;Level&gt;10&lt;/Level&gt;&lt;DC&gt;&lt;/DC&gt;&lt;DataType&gt;date&lt;/DataType&gt;&lt;IsTuple&gt;FALSE&lt;/IsTuple&gt;&lt;InTuple&gt;RepaymentAgreement&lt;/InTuple&gt;&lt;/Account&gt;</v>
      </c>
    </row>
    <row r="330" spans="1:12" x14ac:dyDescent="0.25">
      <c r="A330" s="8" t="s">
        <v>103</v>
      </c>
      <c r="B330" t="s">
        <v>300</v>
      </c>
      <c r="C330" s="9">
        <f t="shared" si="29"/>
        <v>10</v>
      </c>
      <c r="E330">
        <f t="shared" si="34"/>
        <v>329</v>
      </c>
      <c r="F330" s="10">
        <f t="shared" si="30"/>
        <v>10</v>
      </c>
      <c r="G330" t="str">
        <f t="shared" si="32"/>
        <v>OneTimeLimitAgreementIndicator</v>
      </c>
      <c r="H330" t="str">
        <f t="shared" si="33"/>
        <v>OneTimeLimitAgreementIndicator</v>
      </c>
      <c r="I330" t="s">
        <v>7</v>
      </c>
      <c r="J330" t="b">
        <v>0</v>
      </c>
      <c r="K330" t="s">
        <v>252</v>
      </c>
      <c r="L330" s="2" t="str">
        <f t="shared" si="31"/>
        <v xml:space="preserve">    &lt;Account&gt;&lt;Code&gt;OneTimeLimitAgreementIndicator&lt;/Code&gt;&lt;Description&gt;OneTimeLimitAgreementIndicator&lt;/Description&gt;&lt;Level&gt;10&lt;/Level&gt;&lt;DC&gt;&lt;/DC&gt;&lt;DataType&gt;string&lt;/DataType&gt;&lt;IsTuple&gt;FALSE&lt;/IsTuple&gt;&lt;InTuple&gt;RepaymentAgreement&lt;/InTuple&gt;&lt;/Account&gt;</v>
      </c>
    </row>
    <row r="331" spans="1:12" hidden="1" x14ac:dyDescent="0.25">
      <c r="A331" s="8" t="s">
        <v>94</v>
      </c>
      <c r="C331" s="9" t="str">
        <f t="shared" si="29"/>
        <v/>
      </c>
      <c r="E331">
        <f t="shared" si="34"/>
        <v>330</v>
      </c>
      <c r="F331" s="10" t="str">
        <f t="shared" si="30"/>
        <v/>
      </c>
      <c r="L331" s="2" t="str">
        <f t="shared" si="31"/>
        <v/>
      </c>
    </row>
    <row r="332" spans="1:12" x14ac:dyDescent="0.25">
      <c r="A332" s="8" t="s">
        <v>104</v>
      </c>
      <c r="B332" t="s">
        <v>289</v>
      </c>
      <c r="C332" s="9">
        <f t="shared" si="29"/>
        <v>10</v>
      </c>
      <c r="E332">
        <f t="shared" si="34"/>
        <v>331</v>
      </c>
      <c r="F332" s="10">
        <f t="shared" si="30"/>
        <v>10</v>
      </c>
      <c r="G332" t="str">
        <f t="shared" si="32"/>
        <v>BorderLimit</v>
      </c>
      <c r="H332" t="str">
        <f t="shared" si="33"/>
        <v>BorderLimit</v>
      </c>
      <c r="I332" t="s">
        <v>30</v>
      </c>
      <c r="J332" s="11" t="b">
        <v>1</v>
      </c>
      <c r="K332" t="s">
        <v>252</v>
      </c>
      <c r="L332" s="2" t="str">
        <f t="shared" si="31"/>
        <v xml:space="preserve">    &lt;Account&gt;&lt;Code&gt;BorderLimit&lt;/Code&gt;&lt;Description&gt;BorderLimit&lt;/Description&gt;&lt;Level&gt;10&lt;/Level&gt;&lt;DC&gt;&lt;/DC&gt;&lt;DataType&gt;abstract&lt;/DataType&gt;&lt;IsTuple&gt;TRUE&lt;/IsTuple&gt;&lt;InTuple&gt;RepaymentAgreement&lt;/InTuple&gt;&lt;/Account&gt;</v>
      </c>
    </row>
    <row r="333" spans="1:12" x14ac:dyDescent="0.25">
      <c r="A333" s="8" t="s">
        <v>99</v>
      </c>
      <c r="B333" t="s">
        <v>276</v>
      </c>
      <c r="C333" s="9">
        <f t="shared" ref="C333:C396" si="35">IF(LEN(B333)&gt;4,(FIND("&lt;",A333)-1)/4,"")</f>
        <v>11</v>
      </c>
      <c r="E333">
        <f t="shared" si="34"/>
        <v>332</v>
      </c>
      <c r="F333" s="10">
        <f t="shared" si="30"/>
        <v>11</v>
      </c>
      <c r="G333" t="str">
        <f t="shared" si="32"/>
        <v>Currency</v>
      </c>
      <c r="H333" t="str">
        <f t="shared" si="33"/>
        <v>Currency</v>
      </c>
      <c r="I333" t="s">
        <v>7</v>
      </c>
      <c r="J333" t="b">
        <v>0</v>
      </c>
      <c r="K333" t="s">
        <v>289</v>
      </c>
      <c r="L333" s="2" t="str">
        <f t="shared" si="31"/>
        <v xml:space="preserve">    &lt;Account&gt;&lt;Code&gt;Currency&lt;/Code&gt;&lt;Description&gt;Currency&lt;/Description&gt;&lt;Level&gt;11&lt;/Level&gt;&lt;DC&gt;&lt;/DC&gt;&lt;DataType&gt;string&lt;/DataType&gt;&lt;IsTuple&gt;FALSE&lt;/IsTuple&gt;&lt;InTuple&gt;BorderLimit&lt;/InTuple&gt;&lt;/Account&gt;</v>
      </c>
    </row>
    <row r="334" spans="1:12" x14ac:dyDescent="0.25">
      <c r="A334" s="8" t="s">
        <v>100</v>
      </c>
      <c r="B334" t="s">
        <v>11</v>
      </c>
      <c r="C334" s="9">
        <f t="shared" si="35"/>
        <v>11</v>
      </c>
      <c r="E334">
        <f t="shared" si="34"/>
        <v>333</v>
      </c>
      <c r="F334" s="10">
        <f t="shared" ref="F334:F397" si="36">+C334</f>
        <v>11</v>
      </c>
      <c r="G334" t="str">
        <f t="shared" ref="G334:G391" si="37">+B334</f>
        <v>Value</v>
      </c>
      <c r="H334" t="str">
        <f t="shared" ref="H334:H391" si="38">+B334</f>
        <v>Value</v>
      </c>
      <c r="I334" t="s">
        <v>33</v>
      </c>
      <c r="J334" t="b">
        <v>0</v>
      </c>
      <c r="K334" t="s">
        <v>289</v>
      </c>
      <c r="L334" s="2" t="str">
        <f t="shared" ref="L334:L397" si="39">IF(LEN(G334)&gt;4,"    &lt;Account&gt;&lt;Code&gt;"&amp;G334&amp;"&lt;/Code&gt;&lt;Description&gt;"&amp;SUBSTITUTE(SUBSTITUTE(SUBSTITUTE(SUBSTITUTE(SUBSTITUTE(H334,"&amp;","&amp;amp;"),"""","&amp;quot;"),"'","&amp;apos;"),"&lt;","&amp;lt;"),"&gt;","&amp;gt;")&amp;"&lt;/Description&gt;&lt;Level&gt;"&amp;F334&amp;"&lt;/Level&gt;&lt;DC&gt;&lt;/DC&gt;&lt;DataType&gt;"&amp;I334&amp;"&lt;/DataType&gt;&lt;IsTuple&gt;"&amp;J334&amp;"&lt;/IsTuple&gt;&lt;InTuple&gt;"&amp;K334&amp;"&lt;/InTuple&gt;&lt;/Account&gt;","")</f>
        <v xml:space="preserve">    &lt;Account&gt;&lt;Code&gt;Value&lt;/Code&gt;&lt;Description&gt;Value&lt;/Description&gt;&lt;Level&gt;11&lt;/Level&gt;&lt;DC&gt;&lt;/DC&gt;&lt;DataType&gt;Monetary&lt;/DataType&gt;&lt;IsTuple&gt;FALSE&lt;/IsTuple&gt;&lt;InTuple&gt;BorderLimit&lt;/InTuple&gt;&lt;/Account&gt;</v>
      </c>
    </row>
    <row r="335" spans="1:12" hidden="1" x14ac:dyDescent="0.25">
      <c r="A335" s="8" t="s">
        <v>105</v>
      </c>
      <c r="C335" s="9" t="str">
        <f t="shared" si="35"/>
        <v/>
      </c>
      <c r="E335">
        <f t="shared" si="34"/>
        <v>334</v>
      </c>
      <c r="F335" s="10" t="str">
        <f t="shared" si="36"/>
        <v/>
      </c>
      <c r="L335" s="2" t="str">
        <f t="shared" si="39"/>
        <v/>
      </c>
    </row>
    <row r="336" spans="1:12" hidden="1" x14ac:dyDescent="0.25">
      <c r="A336" s="8" t="s">
        <v>94</v>
      </c>
      <c r="C336" s="9" t="str">
        <f t="shared" si="35"/>
        <v/>
      </c>
      <c r="E336">
        <f t="shared" si="34"/>
        <v>335</v>
      </c>
      <c r="F336" s="10" t="str">
        <f t="shared" si="36"/>
        <v/>
      </c>
      <c r="L336" s="2" t="str">
        <f t="shared" si="39"/>
        <v/>
      </c>
    </row>
    <row r="337" spans="1:12" x14ac:dyDescent="0.25">
      <c r="A337" s="8" t="s">
        <v>106</v>
      </c>
      <c r="B337" t="s">
        <v>301</v>
      </c>
      <c r="C337" s="9">
        <f t="shared" si="35"/>
        <v>10</v>
      </c>
      <c r="E337">
        <f t="shared" si="34"/>
        <v>336</v>
      </c>
      <c r="F337" s="10">
        <f t="shared" si="36"/>
        <v>10</v>
      </c>
      <c r="G337" t="str">
        <f t="shared" si="37"/>
        <v>CreditSaleIndicator</v>
      </c>
      <c r="H337" t="str">
        <f t="shared" si="38"/>
        <v>CreditSaleIndicator</v>
      </c>
      <c r="I337" t="s">
        <v>7</v>
      </c>
      <c r="J337" t="b">
        <v>0</v>
      </c>
      <c r="K337" t="s">
        <v>252</v>
      </c>
      <c r="L337" s="2" t="str">
        <f t="shared" si="39"/>
        <v xml:space="preserve">    &lt;Account&gt;&lt;Code&gt;CreditSaleIndicator&lt;/Code&gt;&lt;Description&gt;CreditSaleIndicator&lt;/Description&gt;&lt;Level&gt;10&lt;/Level&gt;&lt;DC&gt;&lt;/DC&gt;&lt;DataType&gt;string&lt;/DataType&gt;&lt;IsTuple&gt;FALSE&lt;/IsTuple&gt;&lt;InTuple&gt;RepaymentAgreement&lt;/InTuple&gt;&lt;/Account&gt;</v>
      </c>
    </row>
    <row r="338" spans="1:12" x14ac:dyDescent="0.25">
      <c r="A338" s="8" t="s">
        <v>107</v>
      </c>
      <c r="B338" t="s">
        <v>303</v>
      </c>
      <c r="C338" s="9">
        <f t="shared" si="35"/>
        <v>10</v>
      </c>
      <c r="E338">
        <f t="shared" si="34"/>
        <v>337</v>
      </c>
      <c r="F338" s="10">
        <f t="shared" si="36"/>
        <v>10</v>
      </c>
      <c r="G338" t="str">
        <f t="shared" si="37"/>
        <v>LimitAgreementCreationDate</v>
      </c>
      <c r="H338" t="str">
        <f t="shared" si="38"/>
        <v>LimitAgreementCreationDate</v>
      </c>
      <c r="I338" t="s">
        <v>8</v>
      </c>
      <c r="J338" t="b">
        <v>0</v>
      </c>
      <c r="K338" t="s">
        <v>252</v>
      </c>
      <c r="L338" s="2" t="str">
        <f t="shared" si="39"/>
        <v xml:space="preserve">    &lt;Account&gt;&lt;Code&gt;LimitAgreementCreationDate&lt;/Code&gt;&lt;Description&gt;LimitAgreementCreationDate&lt;/Description&gt;&lt;Level&gt;10&lt;/Level&gt;&lt;DC&gt;&lt;/DC&gt;&lt;DataType&gt;date&lt;/DataType&gt;&lt;IsTuple&gt;FALSE&lt;/IsTuple&gt;&lt;InTuple&gt;RepaymentAgreement&lt;/InTuple&gt;&lt;/Account&gt;</v>
      </c>
    </row>
    <row r="339" spans="1:12" hidden="1" x14ac:dyDescent="0.25">
      <c r="A339" s="8" t="s">
        <v>94</v>
      </c>
      <c r="C339" s="9" t="str">
        <f t="shared" si="35"/>
        <v/>
      </c>
      <c r="E339">
        <f t="shared" si="34"/>
        <v>338</v>
      </c>
      <c r="F339" s="10" t="str">
        <f t="shared" si="36"/>
        <v/>
      </c>
      <c r="L339" s="2" t="str">
        <f t="shared" si="39"/>
        <v/>
      </c>
    </row>
    <row r="340" spans="1:12" x14ac:dyDescent="0.25">
      <c r="A340" s="8" t="s">
        <v>108</v>
      </c>
      <c r="B340" t="s">
        <v>304</v>
      </c>
      <c r="C340" s="9">
        <f t="shared" si="35"/>
        <v>10</v>
      </c>
      <c r="E340">
        <f t="shared" si="34"/>
        <v>339</v>
      </c>
      <c r="F340" s="10">
        <f t="shared" si="36"/>
        <v>10</v>
      </c>
      <c r="G340" t="str">
        <f t="shared" si="37"/>
        <v>LimitAgreementDueDate</v>
      </c>
      <c r="H340" t="str">
        <f t="shared" si="38"/>
        <v>LimitAgreementDueDate</v>
      </c>
      <c r="I340" t="s">
        <v>8</v>
      </c>
      <c r="J340" t="b">
        <v>0</v>
      </c>
      <c r="K340" t="s">
        <v>252</v>
      </c>
      <c r="L340" s="2" t="str">
        <f t="shared" si="39"/>
        <v xml:space="preserve">    &lt;Account&gt;&lt;Code&gt;LimitAgreementDueDate&lt;/Code&gt;&lt;Description&gt;LimitAgreementDueDate&lt;/Description&gt;&lt;Level&gt;10&lt;/Level&gt;&lt;DC&gt;&lt;/DC&gt;&lt;DataType&gt;date&lt;/DataType&gt;&lt;IsTuple&gt;FALSE&lt;/IsTuple&gt;&lt;InTuple&gt;RepaymentAgreement&lt;/InTuple&gt;&lt;/Account&gt;</v>
      </c>
    </row>
    <row r="341" spans="1:12" hidden="1" x14ac:dyDescent="0.25">
      <c r="A341" s="8" t="s">
        <v>94</v>
      </c>
      <c r="C341" s="9" t="str">
        <f t="shared" si="35"/>
        <v/>
      </c>
      <c r="E341">
        <f t="shared" si="34"/>
        <v>340</v>
      </c>
      <c r="F341" s="10" t="str">
        <f t="shared" si="36"/>
        <v/>
      </c>
      <c r="L341" s="2" t="str">
        <f t="shared" si="39"/>
        <v/>
      </c>
    </row>
    <row r="342" spans="1:12" x14ac:dyDescent="0.25">
      <c r="A342" s="8" t="s">
        <v>109</v>
      </c>
      <c r="B342" t="s">
        <v>305</v>
      </c>
      <c r="C342" s="9">
        <f t="shared" si="35"/>
        <v>10</v>
      </c>
      <c r="E342">
        <f t="shared" si="34"/>
        <v>341</v>
      </c>
      <c r="F342" s="10">
        <f t="shared" si="36"/>
        <v>10</v>
      </c>
      <c r="G342" t="str">
        <f t="shared" si="37"/>
        <v>LimitAgreementProcessingDate</v>
      </c>
      <c r="H342" t="str">
        <f t="shared" si="38"/>
        <v>LimitAgreementProcessingDate</v>
      </c>
      <c r="I342" t="s">
        <v>8</v>
      </c>
      <c r="J342" t="b">
        <v>0</v>
      </c>
      <c r="K342" t="s">
        <v>252</v>
      </c>
      <c r="L342" s="2" t="str">
        <f t="shared" si="39"/>
        <v xml:space="preserve">    &lt;Account&gt;&lt;Code&gt;LimitAgreementProcessingDate&lt;/Code&gt;&lt;Description&gt;LimitAgreementProcessingDate&lt;/Description&gt;&lt;Level&gt;10&lt;/Level&gt;&lt;DC&gt;&lt;/DC&gt;&lt;DataType&gt;date&lt;/DataType&gt;&lt;IsTuple&gt;FALSE&lt;/IsTuple&gt;&lt;InTuple&gt;RepaymentAgreement&lt;/InTuple&gt;&lt;/Account&gt;</v>
      </c>
    </row>
    <row r="343" spans="1:12" hidden="1" x14ac:dyDescent="0.25">
      <c r="A343" s="8" t="s">
        <v>94</v>
      </c>
      <c r="C343" s="9" t="str">
        <f t="shared" si="35"/>
        <v/>
      </c>
      <c r="E343">
        <f t="shared" si="34"/>
        <v>342</v>
      </c>
      <c r="F343" s="10" t="str">
        <f t="shared" si="36"/>
        <v/>
      </c>
      <c r="L343" s="2" t="str">
        <f t="shared" si="39"/>
        <v/>
      </c>
    </row>
    <row r="344" spans="1:12" x14ac:dyDescent="0.25">
      <c r="A344" s="8" t="s">
        <v>110</v>
      </c>
      <c r="B344" t="s">
        <v>302</v>
      </c>
      <c r="C344" s="9">
        <f t="shared" si="35"/>
        <v>10</v>
      </c>
      <c r="E344">
        <f t="shared" si="34"/>
        <v>343</v>
      </c>
      <c r="F344" s="10">
        <f t="shared" si="36"/>
        <v>10</v>
      </c>
      <c r="G344" t="str">
        <f t="shared" si="37"/>
        <v>LimitAgreementFrequency</v>
      </c>
      <c r="H344" t="str">
        <f t="shared" si="38"/>
        <v>LimitAgreementFrequency</v>
      </c>
      <c r="I344" t="s">
        <v>30</v>
      </c>
      <c r="J344" t="b">
        <v>0</v>
      </c>
      <c r="K344" t="s">
        <v>252</v>
      </c>
      <c r="L344" s="2" t="str">
        <f t="shared" si="39"/>
        <v xml:space="preserve">    &lt;Account&gt;&lt;Code&gt;LimitAgreementFrequency&lt;/Code&gt;&lt;Description&gt;LimitAgreementFrequency&lt;/Description&gt;&lt;Level&gt;10&lt;/Level&gt;&lt;DC&gt;&lt;/DC&gt;&lt;DataType&gt;abstract&lt;/DataType&gt;&lt;IsTuple&gt;FALSE&lt;/IsTuple&gt;&lt;InTuple&gt;RepaymentAgreement&lt;/InTuple&gt;&lt;/Account&gt;</v>
      </c>
    </row>
    <row r="345" spans="1:12" x14ac:dyDescent="0.25">
      <c r="A345" s="8" t="s">
        <v>111</v>
      </c>
      <c r="B345" t="s">
        <v>306</v>
      </c>
      <c r="C345" s="9">
        <f t="shared" si="35"/>
        <v>11</v>
      </c>
      <c r="E345">
        <f t="shared" si="34"/>
        <v>344</v>
      </c>
      <c r="F345" s="10">
        <f t="shared" si="36"/>
        <v>11</v>
      </c>
      <c r="G345" t="str">
        <f t="shared" si="37"/>
        <v>TimeCode</v>
      </c>
      <c r="H345" t="str">
        <f t="shared" si="38"/>
        <v>TimeCode</v>
      </c>
      <c r="I345" t="s">
        <v>7</v>
      </c>
      <c r="J345" t="b">
        <v>0</v>
      </c>
      <c r="K345" t="s">
        <v>252</v>
      </c>
      <c r="L345" s="2" t="str">
        <f t="shared" si="39"/>
        <v xml:space="preserve">    &lt;Account&gt;&lt;Code&gt;TimeCode&lt;/Code&gt;&lt;Description&gt;TimeCode&lt;/Description&gt;&lt;Level&gt;11&lt;/Level&gt;&lt;DC&gt;&lt;/DC&gt;&lt;DataType&gt;string&lt;/DataType&gt;&lt;IsTuple&gt;FALSE&lt;/IsTuple&gt;&lt;InTuple&gt;RepaymentAgreement&lt;/InTuple&gt;&lt;/Account&gt;</v>
      </c>
    </row>
    <row r="346" spans="1:12" x14ac:dyDescent="0.25">
      <c r="A346" s="8" t="s">
        <v>112</v>
      </c>
      <c r="B346" t="s">
        <v>307</v>
      </c>
      <c r="C346" s="9">
        <f t="shared" si="35"/>
        <v>11</v>
      </c>
      <c r="E346">
        <f t="shared" si="34"/>
        <v>345</v>
      </c>
      <c r="F346" s="10">
        <f t="shared" si="36"/>
        <v>11</v>
      </c>
      <c r="G346" t="str">
        <f t="shared" si="37"/>
        <v>PeriodSize</v>
      </c>
      <c r="H346" t="str">
        <f t="shared" si="38"/>
        <v>PeriodSize</v>
      </c>
      <c r="I346" t="s">
        <v>7</v>
      </c>
      <c r="J346" t="b">
        <v>0</v>
      </c>
      <c r="K346" t="s">
        <v>252</v>
      </c>
      <c r="L346" s="2" t="str">
        <f t="shared" si="39"/>
        <v xml:space="preserve">    &lt;Account&gt;&lt;Code&gt;PeriodSize&lt;/Code&gt;&lt;Description&gt;PeriodSize&lt;/Description&gt;&lt;Level&gt;11&lt;/Level&gt;&lt;DC&gt;&lt;/DC&gt;&lt;DataType&gt;string&lt;/DataType&gt;&lt;IsTuple&gt;FALSE&lt;/IsTuple&gt;&lt;InTuple&gt;RepaymentAgreement&lt;/InTuple&gt;&lt;/Account&gt;</v>
      </c>
    </row>
    <row r="347" spans="1:12" hidden="1" x14ac:dyDescent="0.25">
      <c r="A347" s="8" t="s">
        <v>113</v>
      </c>
      <c r="C347" s="9" t="str">
        <f t="shared" si="35"/>
        <v/>
      </c>
      <c r="E347">
        <f t="shared" si="34"/>
        <v>346</v>
      </c>
      <c r="F347" s="10" t="str">
        <f t="shared" si="36"/>
        <v/>
      </c>
      <c r="L347" s="2" t="str">
        <f t="shared" si="39"/>
        <v/>
      </c>
    </row>
    <row r="348" spans="1:12" hidden="1" x14ac:dyDescent="0.25">
      <c r="A348" s="8" t="s">
        <v>117</v>
      </c>
      <c r="C348" s="9" t="str">
        <f t="shared" si="35"/>
        <v/>
      </c>
      <c r="E348">
        <f t="shared" si="34"/>
        <v>347</v>
      </c>
      <c r="F348" s="10" t="str">
        <f t="shared" si="36"/>
        <v/>
      </c>
      <c r="L348" s="2" t="str">
        <f t="shared" si="39"/>
        <v/>
      </c>
    </row>
    <row r="349" spans="1:12" hidden="1" x14ac:dyDescent="0.25">
      <c r="A349" s="8" t="s">
        <v>118</v>
      </c>
      <c r="C349" s="9" t="str">
        <f t="shared" si="35"/>
        <v/>
      </c>
      <c r="E349">
        <f t="shared" si="34"/>
        <v>348</v>
      </c>
      <c r="F349" s="10" t="str">
        <f t="shared" si="36"/>
        <v/>
      </c>
      <c r="L349" s="2" t="str">
        <f t="shared" si="39"/>
        <v/>
      </c>
    </row>
    <row r="350" spans="1:12" hidden="1" x14ac:dyDescent="0.25">
      <c r="A350" s="8" t="s">
        <v>77</v>
      </c>
      <c r="C350" s="9" t="str">
        <f t="shared" si="35"/>
        <v/>
      </c>
      <c r="E350">
        <f t="shared" si="34"/>
        <v>349</v>
      </c>
      <c r="F350" s="10" t="str">
        <f t="shared" si="36"/>
        <v/>
      </c>
      <c r="L350" s="2" t="str">
        <f t="shared" si="39"/>
        <v/>
      </c>
    </row>
    <row r="351" spans="1:12" x14ac:dyDescent="0.25">
      <c r="A351" s="8" t="s">
        <v>119</v>
      </c>
      <c r="B351" t="s">
        <v>253</v>
      </c>
      <c r="C351" s="9">
        <f t="shared" si="35"/>
        <v>8</v>
      </c>
      <c r="E351">
        <f t="shared" si="34"/>
        <v>350</v>
      </c>
      <c r="F351" s="10">
        <f t="shared" si="36"/>
        <v>8</v>
      </c>
      <c r="G351" t="str">
        <f t="shared" si="37"/>
        <v>LimitLevels</v>
      </c>
      <c r="H351" t="str">
        <f t="shared" si="38"/>
        <v>LimitLevels</v>
      </c>
      <c r="I351" t="s">
        <v>30</v>
      </c>
      <c r="J351" t="b">
        <v>0</v>
      </c>
      <c r="K351" t="s">
        <v>269</v>
      </c>
      <c r="L351" s="2" t="str">
        <f t="shared" si="39"/>
        <v xml:space="preserve">    &lt;Account&gt;&lt;Code&gt;LimitLevels&lt;/Code&gt;&lt;Description&gt;LimitLevels&lt;/Description&gt;&lt;Level&gt;8&lt;/Level&gt;&lt;DC&gt;&lt;/DC&gt;&lt;DataType&gt;abstract&lt;/DataType&gt;&lt;IsTuple&gt;FALSE&lt;/IsTuple&gt;&lt;InTuple&gt;LoanArrangement&lt;/InTuple&gt;&lt;/Account&gt;</v>
      </c>
    </row>
    <row r="352" spans="1:12" hidden="1" x14ac:dyDescent="0.25">
      <c r="A352" s="12" t="s">
        <v>120</v>
      </c>
      <c r="B352" s="11"/>
      <c r="C352" s="9" t="str">
        <f t="shared" si="35"/>
        <v/>
      </c>
      <c r="E352">
        <f t="shared" si="34"/>
        <v>351</v>
      </c>
      <c r="F352" s="10" t="str">
        <f t="shared" si="36"/>
        <v/>
      </c>
      <c r="L352" s="2" t="str">
        <f t="shared" si="39"/>
        <v/>
      </c>
    </row>
    <row r="353" spans="1:12" x14ac:dyDescent="0.25">
      <c r="A353" s="8" t="s">
        <v>121</v>
      </c>
      <c r="B353" t="s">
        <v>308</v>
      </c>
      <c r="C353" s="9">
        <f t="shared" si="35"/>
        <v>9</v>
      </c>
      <c r="E353">
        <f t="shared" si="34"/>
        <v>352</v>
      </c>
      <c r="F353" s="10">
        <f t="shared" si="36"/>
        <v>9</v>
      </c>
      <c r="G353" t="str">
        <f t="shared" si="37"/>
        <v>LimitLevel</v>
      </c>
      <c r="H353" t="str">
        <f t="shared" si="38"/>
        <v>LimitLevel</v>
      </c>
      <c r="I353" t="s">
        <v>30</v>
      </c>
      <c r="J353" s="11" t="b">
        <v>1</v>
      </c>
      <c r="K353" t="s">
        <v>269</v>
      </c>
      <c r="L353" s="2" t="str">
        <f t="shared" si="39"/>
        <v xml:space="preserve">    &lt;Account&gt;&lt;Code&gt;LimitLevel&lt;/Code&gt;&lt;Description&gt;LimitLevel&lt;/Description&gt;&lt;Level&gt;9&lt;/Level&gt;&lt;DC&gt;&lt;/DC&gt;&lt;DataType&gt;abstract&lt;/DataType&gt;&lt;IsTuple&gt;TRUE&lt;/IsTuple&gt;&lt;InTuple&gt;LoanArrangement&lt;/InTuple&gt;&lt;/Account&gt;</v>
      </c>
    </row>
    <row r="354" spans="1:12" x14ac:dyDescent="0.25">
      <c r="A354" s="8" t="s">
        <v>122</v>
      </c>
      <c r="B354" t="s">
        <v>311</v>
      </c>
      <c r="C354" s="9">
        <f t="shared" si="35"/>
        <v>10</v>
      </c>
      <c r="E354">
        <f t="shared" si="34"/>
        <v>353</v>
      </c>
      <c r="F354" s="10">
        <f t="shared" si="36"/>
        <v>10</v>
      </c>
      <c r="G354" t="str">
        <f t="shared" si="37"/>
        <v>LimitLevelStartDate</v>
      </c>
      <c r="H354" t="str">
        <f t="shared" si="38"/>
        <v>LimitLevelStartDate</v>
      </c>
      <c r="I354" t="s">
        <v>8</v>
      </c>
      <c r="J354" t="b">
        <v>0</v>
      </c>
      <c r="K354" t="s">
        <v>308</v>
      </c>
      <c r="L354" s="2" t="str">
        <f t="shared" si="39"/>
        <v xml:space="preserve">    &lt;Account&gt;&lt;Code&gt;LimitLevelStartDate&lt;/Code&gt;&lt;Description&gt;LimitLevelStartDate&lt;/Description&gt;&lt;Level&gt;10&lt;/Level&gt;&lt;DC&gt;&lt;/DC&gt;&lt;DataType&gt;date&lt;/DataType&gt;&lt;IsTuple&gt;FALSE&lt;/IsTuple&gt;&lt;InTuple&gt;LimitLevel&lt;/InTuple&gt;&lt;/Account&gt;</v>
      </c>
    </row>
    <row r="355" spans="1:12" hidden="1" x14ac:dyDescent="0.25">
      <c r="A355" s="8" t="s">
        <v>94</v>
      </c>
      <c r="C355" s="9" t="str">
        <f t="shared" si="35"/>
        <v/>
      </c>
      <c r="E355">
        <f t="shared" si="34"/>
        <v>354</v>
      </c>
      <c r="F355" s="10" t="str">
        <f t="shared" si="36"/>
        <v/>
      </c>
      <c r="L355" s="2" t="str">
        <f t="shared" si="39"/>
        <v/>
      </c>
    </row>
    <row r="356" spans="1:12" x14ac:dyDescent="0.25">
      <c r="A356" s="8" t="s">
        <v>123</v>
      </c>
      <c r="B356" t="s">
        <v>312</v>
      </c>
      <c r="C356" s="9">
        <f t="shared" si="35"/>
        <v>10</v>
      </c>
      <c r="E356">
        <f t="shared" si="34"/>
        <v>355</v>
      </c>
      <c r="F356" s="10">
        <f t="shared" si="36"/>
        <v>10</v>
      </c>
      <c r="G356" t="str">
        <f t="shared" si="37"/>
        <v>LimitLevelEndDate</v>
      </c>
      <c r="H356" t="str">
        <f t="shared" si="38"/>
        <v>LimitLevelEndDate</v>
      </c>
      <c r="I356" t="s">
        <v>8</v>
      </c>
      <c r="J356" t="b">
        <v>0</v>
      </c>
      <c r="K356" t="s">
        <v>308</v>
      </c>
      <c r="L356" s="2" t="str">
        <f t="shared" si="39"/>
        <v xml:space="preserve">    &lt;Account&gt;&lt;Code&gt;LimitLevelEndDate&lt;/Code&gt;&lt;Description&gt;LimitLevelEndDate&lt;/Description&gt;&lt;Level&gt;10&lt;/Level&gt;&lt;DC&gt;&lt;/DC&gt;&lt;DataType&gt;date&lt;/DataType&gt;&lt;IsTuple&gt;FALSE&lt;/IsTuple&gt;&lt;InTuple&gt;LimitLevel&lt;/InTuple&gt;&lt;/Account&gt;</v>
      </c>
    </row>
    <row r="357" spans="1:12" x14ac:dyDescent="0.25">
      <c r="A357" s="8" t="s">
        <v>124</v>
      </c>
      <c r="B357" t="s">
        <v>309</v>
      </c>
      <c r="C357" s="9">
        <f t="shared" si="35"/>
        <v>10</v>
      </c>
      <c r="E357">
        <f t="shared" si="34"/>
        <v>356</v>
      </c>
      <c r="F357" s="10">
        <f t="shared" si="36"/>
        <v>10</v>
      </c>
      <c r="G357" t="str">
        <f t="shared" si="37"/>
        <v>LimitAmount</v>
      </c>
      <c r="H357" t="str">
        <f t="shared" si="38"/>
        <v>LimitAmount</v>
      </c>
      <c r="I357" t="s">
        <v>30</v>
      </c>
      <c r="J357" t="b">
        <v>0</v>
      </c>
      <c r="K357" t="s">
        <v>308</v>
      </c>
      <c r="L357" s="2" t="str">
        <f t="shared" si="39"/>
        <v xml:space="preserve">    &lt;Account&gt;&lt;Code&gt;LimitAmount&lt;/Code&gt;&lt;Description&gt;LimitAmount&lt;/Description&gt;&lt;Level&gt;10&lt;/Level&gt;&lt;DC&gt;&lt;/DC&gt;&lt;DataType&gt;abstract&lt;/DataType&gt;&lt;IsTuple&gt;FALSE&lt;/IsTuple&gt;&lt;InTuple&gt;LimitLevel&lt;/InTuple&gt;&lt;/Account&gt;</v>
      </c>
    </row>
    <row r="358" spans="1:12" x14ac:dyDescent="0.25">
      <c r="A358" s="8" t="s">
        <v>99</v>
      </c>
      <c r="B358" t="s">
        <v>276</v>
      </c>
      <c r="C358" s="9">
        <f t="shared" si="35"/>
        <v>11</v>
      </c>
      <c r="E358">
        <f t="shared" si="34"/>
        <v>357</v>
      </c>
      <c r="F358" s="10">
        <f t="shared" si="36"/>
        <v>11</v>
      </c>
      <c r="G358" t="str">
        <f t="shared" si="37"/>
        <v>Currency</v>
      </c>
      <c r="H358" t="str">
        <f t="shared" si="38"/>
        <v>Currency</v>
      </c>
      <c r="I358" t="s">
        <v>7</v>
      </c>
      <c r="J358" t="b">
        <v>0</v>
      </c>
      <c r="K358" t="s">
        <v>308</v>
      </c>
      <c r="L358" s="2" t="str">
        <f t="shared" si="39"/>
        <v xml:space="preserve">    &lt;Account&gt;&lt;Code&gt;Currency&lt;/Code&gt;&lt;Description&gt;Currency&lt;/Description&gt;&lt;Level&gt;11&lt;/Level&gt;&lt;DC&gt;&lt;/DC&gt;&lt;DataType&gt;string&lt;/DataType&gt;&lt;IsTuple&gt;FALSE&lt;/IsTuple&gt;&lt;InTuple&gt;LimitLevel&lt;/InTuple&gt;&lt;/Account&gt;</v>
      </c>
    </row>
    <row r="359" spans="1:12" x14ac:dyDescent="0.25">
      <c r="A359" s="8" t="s">
        <v>100</v>
      </c>
      <c r="B359" t="s">
        <v>11</v>
      </c>
      <c r="C359" s="9">
        <f t="shared" si="35"/>
        <v>11</v>
      </c>
      <c r="E359">
        <f t="shared" si="34"/>
        <v>358</v>
      </c>
      <c r="F359" s="10">
        <f t="shared" si="36"/>
        <v>11</v>
      </c>
      <c r="G359" t="str">
        <f t="shared" si="37"/>
        <v>Value</v>
      </c>
      <c r="H359" t="str">
        <f t="shared" si="38"/>
        <v>Value</v>
      </c>
      <c r="I359" t="s">
        <v>33</v>
      </c>
      <c r="J359" t="b">
        <v>0</v>
      </c>
      <c r="K359" t="s">
        <v>308</v>
      </c>
      <c r="L359" s="2" t="str">
        <f t="shared" si="39"/>
        <v xml:space="preserve">    &lt;Account&gt;&lt;Code&gt;Value&lt;/Code&gt;&lt;Description&gt;Value&lt;/Description&gt;&lt;Level&gt;11&lt;/Level&gt;&lt;DC&gt;&lt;/DC&gt;&lt;DataType&gt;Monetary&lt;/DataType&gt;&lt;IsTuple&gt;FALSE&lt;/IsTuple&gt;&lt;InTuple&gt;LimitLevel&lt;/InTuple&gt;&lt;/Account&gt;</v>
      </c>
    </row>
    <row r="360" spans="1:12" hidden="1" x14ac:dyDescent="0.25">
      <c r="A360" s="8" t="s">
        <v>125</v>
      </c>
      <c r="C360" s="9" t="str">
        <f t="shared" si="35"/>
        <v/>
      </c>
      <c r="E360">
        <f t="shared" si="34"/>
        <v>359</v>
      </c>
      <c r="F360" s="10" t="str">
        <f t="shared" si="36"/>
        <v/>
      </c>
      <c r="L360" s="2" t="str">
        <f t="shared" si="39"/>
        <v/>
      </c>
    </row>
    <row r="361" spans="1:12" x14ac:dyDescent="0.25">
      <c r="A361" s="8" t="s">
        <v>126</v>
      </c>
      <c r="B361" t="s">
        <v>313</v>
      </c>
      <c r="C361" s="9">
        <f t="shared" si="35"/>
        <v>10</v>
      </c>
      <c r="E361">
        <f t="shared" si="34"/>
        <v>360</v>
      </c>
      <c r="F361" s="10">
        <f t="shared" si="36"/>
        <v>10</v>
      </c>
      <c r="G361" t="str">
        <f t="shared" si="37"/>
        <v>LimitLevelProcessingDate</v>
      </c>
      <c r="H361" t="str">
        <f t="shared" si="38"/>
        <v>LimitLevelProcessingDate</v>
      </c>
      <c r="I361" t="s">
        <v>8</v>
      </c>
      <c r="J361" t="b">
        <v>0</v>
      </c>
      <c r="K361" t="s">
        <v>308</v>
      </c>
      <c r="L361" s="2" t="str">
        <f t="shared" si="39"/>
        <v xml:space="preserve">    &lt;Account&gt;&lt;Code&gt;LimitLevelProcessingDate&lt;/Code&gt;&lt;Description&gt;LimitLevelProcessingDate&lt;/Description&gt;&lt;Level&gt;10&lt;/Level&gt;&lt;DC&gt;&lt;/DC&gt;&lt;DataType&gt;date&lt;/DataType&gt;&lt;IsTuple&gt;FALSE&lt;/IsTuple&gt;&lt;InTuple&gt;LimitLevel&lt;/InTuple&gt;&lt;/Account&gt;</v>
      </c>
    </row>
    <row r="362" spans="1:12" hidden="1" x14ac:dyDescent="0.25">
      <c r="A362" s="8" t="s">
        <v>127</v>
      </c>
      <c r="C362" s="9" t="str">
        <f t="shared" si="35"/>
        <v/>
      </c>
      <c r="E362">
        <f t="shared" si="34"/>
        <v>361</v>
      </c>
      <c r="F362" s="10" t="str">
        <f t="shared" si="36"/>
        <v/>
      </c>
      <c r="L362" s="2" t="str">
        <f t="shared" si="39"/>
        <v/>
      </c>
    </row>
    <row r="363" spans="1:12" hidden="1" x14ac:dyDescent="0.25">
      <c r="A363" s="8" t="s">
        <v>128</v>
      </c>
      <c r="C363" s="9" t="str">
        <f t="shared" si="35"/>
        <v/>
      </c>
      <c r="E363">
        <f t="shared" si="34"/>
        <v>362</v>
      </c>
      <c r="F363" s="10" t="str">
        <f t="shared" si="36"/>
        <v/>
      </c>
      <c r="L363" s="2" t="str">
        <f t="shared" si="39"/>
        <v/>
      </c>
    </row>
    <row r="364" spans="1:12" hidden="1" x14ac:dyDescent="0.25">
      <c r="A364" s="8" t="s">
        <v>216</v>
      </c>
      <c r="C364" s="9" t="str">
        <f t="shared" si="35"/>
        <v/>
      </c>
      <c r="E364">
        <f t="shared" si="34"/>
        <v>363</v>
      </c>
      <c r="F364" s="10" t="str">
        <f t="shared" si="36"/>
        <v/>
      </c>
      <c r="L364" s="2" t="str">
        <f t="shared" si="39"/>
        <v/>
      </c>
    </row>
    <row r="365" spans="1:12" hidden="1" x14ac:dyDescent="0.25">
      <c r="A365" s="8" t="s">
        <v>217</v>
      </c>
      <c r="C365" s="9" t="str">
        <f t="shared" si="35"/>
        <v/>
      </c>
      <c r="E365">
        <f t="shared" si="34"/>
        <v>364</v>
      </c>
      <c r="F365" s="10" t="str">
        <f t="shared" si="36"/>
        <v/>
      </c>
      <c r="L365" s="2" t="str">
        <f t="shared" si="39"/>
        <v/>
      </c>
    </row>
    <row r="366" spans="1:12" hidden="1" x14ac:dyDescent="0.25">
      <c r="A366" s="8" t="s">
        <v>51</v>
      </c>
      <c r="C366" s="9" t="str">
        <f t="shared" si="35"/>
        <v/>
      </c>
      <c r="E366">
        <f t="shared" si="34"/>
        <v>365</v>
      </c>
      <c r="F366" s="10" t="str">
        <f t="shared" si="36"/>
        <v/>
      </c>
      <c r="L366" s="2" t="str">
        <f t="shared" si="39"/>
        <v/>
      </c>
    </row>
    <row r="367" spans="1:12" x14ac:dyDescent="0.25">
      <c r="A367" s="8" t="s">
        <v>218</v>
      </c>
      <c r="B367" t="s">
        <v>363</v>
      </c>
      <c r="C367" s="9">
        <f t="shared" si="35"/>
        <v>6</v>
      </c>
      <c r="E367">
        <f t="shared" si="34"/>
        <v>366</v>
      </c>
      <c r="F367" s="10">
        <f t="shared" si="36"/>
        <v>6</v>
      </c>
      <c r="G367" t="str">
        <f t="shared" si="37"/>
        <v>MasterArrangement</v>
      </c>
      <c r="H367" t="str">
        <f t="shared" si="38"/>
        <v>MasterArrangement</v>
      </c>
      <c r="I367" t="s">
        <v>30</v>
      </c>
      <c r="J367" t="b">
        <v>0</v>
      </c>
      <c r="K367" t="s">
        <v>268</v>
      </c>
      <c r="L367" s="2" t="str">
        <f t="shared" si="39"/>
        <v xml:space="preserve">    &lt;Account&gt;&lt;Code&gt;MasterArrangement&lt;/Code&gt;&lt;Description&gt;MasterArrangement&lt;/Description&gt;&lt;Level&gt;6&lt;/Level&gt;&lt;DC&gt;&lt;/DC&gt;&lt;DataType&gt;abstract&lt;/DataType&gt;&lt;IsTuple&gt;FALSE&lt;/IsTuple&gt;&lt;InTuple&gt;LoanArrangementDetailsReply&lt;/InTuple&gt;&lt;/Account&gt;</v>
      </c>
    </row>
    <row r="368" spans="1:12" x14ac:dyDescent="0.25">
      <c r="A368" s="8" t="s">
        <v>219</v>
      </c>
      <c r="B368" t="s">
        <v>364</v>
      </c>
      <c r="C368" s="9">
        <f t="shared" si="35"/>
        <v>7</v>
      </c>
      <c r="E368">
        <f t="shared" si="34"/>
        <v>367</v>
      </c>
      <c r="F368" s="10">
        <f t="shared" si="36"/>
        <v>7</v>
      </c>
      <c r="G368" t="str">
        <f t="shared" si="37"/>
        <v>MasterArrangementNumber</v>
      </c>
      <c r="H368" t="str">
        <f t="shared" si="38"/>
        <v>MasterArrangementNumber</v>
      </c>
      <c r="I368" t="s">
        <v>7</v>
      </c>
      <c r="J368" t="b">
        <v>0</v>
      </c>
      <c r="K368" t="s">
        <v>269</v>
      </c>
      <c r="L368" s="2" t="str">
        <f t="shared" si="39"/>
        <v xml:space="preserve">    &lt;Account&gt;&lt;Code&gt;MasterArrangementNumber&lt;/Code&gt;&lt;Description&gt;MasterArrangementNumber&lt;/Description&gt;&lt;Level&gt;7&lt;/Level&gt;&lt;DC&gt;&lt;/DC&gt;&lt;DataType&gt;string&lt;/DataType&gt;&lt;IsTuple&gt;FALSE&lt;/IsTuple&gt;&lt;InTuple&gt;LoanArrangement&lt;/InTuple&gt;&lt;/Account&gt;</v>
      </c>
    </row>
    <row r="369" spans="1:12" x14ac:dyDescent="0.25">
      <c r="A369" s="8" t="s">
        <v>220</v>
      </c>
      <c r="B369" t="s">
        <v>365</v>
      </c>
      <c r="C369" s="9">
        <f t="shared" si="35"/>
        <v>7</v>
      </c>
      <c r="E369">
        <f t="shared" si="34"/>
        <v>368</v>
      </c>
      <c r="F369" s="10">
        <f t="shared" si="36"/>
        <v>7</v>
      </c>
      <c r="G369" t="str">
        <f t="shared" si="37"/>
        <v>MasterArrangementStartDate</v>
      </c>
      <c r="H369" t="str">
        <f t="shared" si="38"/>
        <v>MasterArrangementStartDate</v>
      </c>
      <c r="I369" t="s">
        <v>8</v>
      </c>
      <c r="J369" t="b">
        <v>0</v>
      </c>
      <c r="K369" t="s">
        <v>269</v>
      </c>
      <c r="L369" s="2" t="str">
        <f t="shared" si="39"/>
        <v xml:space="preserve">    &lt;Account&gt;&lt;Code&gt;MasterArrangementStartDate&lt;/Code&gt;&lt;Description&gt;MasterArrangementStartDate&lt;/Description&gt;&lt;Level&gt;7&lt;/Level&gt;&lt;DC&gt;&lt;/DC&gt;&lt;DataType&gt;date&lt;/DataType&gt;&lt;IsTuple&gt;FALSE&lt;/IsTuple&gt;&lt;InTuple&gt;LoanArrangement&lt;/InTuple&gt;&lt;/Account&gt;</v>
      </c>
    </row>
    <row r="370" spans="1:12" x14ac:dyDescent="0.25">
      <c r="A370" s="8" t="s">
        <v>221</v>
      </c>
      <c r="B370" t="s">
        <v>366</v>
      </c>
      <c r="C370" s="9">
        <f t="shared" si="35"/>
        <v>7</v>
      </c>
      <c r="E370">
        <f t="shared" si="34"/>
        <v>369</v>
      </c>
      <c r="F370" s="10">
        <f t="shared" si="36"/>
        <v>7</v>
      </c>
      <c r="G370" t="str">
        <f t="shared" si="37"/>
        <v>MasterArrangementName</v>
      </c>
      <c r="H370" t="str">
        <f t="shared" si="38"/>
        <v>MasterArrangementName</v>
      </c>
      <c r="I370" t="s">
        <v>7</v>
      </c>
      <c r="J370" t="b">
        <v>0</v>
      </c>
      <c r="K370" t="s">
        <v>269</v>
      </c>
      <c r="L370" s="2" t="str">
        <f t="shared" si="39"/>
        <v xml:space="preserve">    &lt;Account&gt;&lt;Code&gt;MasterArrangementName&lt;/Code&gt;&lt;Description&gt;MasterArrangementName&lt;/Description&gt;&lt;Level&gt;7&lt;/Level&gt;&lt;DC&gt;&lt;/DC&gt;&lt;DataType&gt;string&lt;/DataType&gt;&lt;IsTuple&gt;FALSE&lt;/IsTuple&gt;&lt;InTuple&gt;LoanArrangement&lt;/InTuple&gt;&lt;/Account&gt;</v>
      </c>
    </row>
    <row r="371" spans="1:12" x14ac:dyDescent="0.25">
      <c r="A371" s="8" t="s">
        <v>222</v>
      </c>
      <c r="B371" t="s">
        <v>367</v>
      </c>
      <c r="C371" s="9">
        <f t="shared" si="35"/>
        <v>7</v>
      </c>
      <c r="E371">
        <f t="shared" si="34"/>
        <v>370</v>
      </c>
      <c r="F371" s="10">
        <f t="shared" si="36"/>
        <v>7</v>
      </c>
      <c r="G371" t="str">
        <f t="shared" si="37"/>
        <v>MasterArrangementType</v>
      </c>
      <c r="H371" t="str">
        <f t="shared" si="38"/>
        <v>MasterArrangementType</v>
      </c>
      <c r="I371" t="s">
        <v>7</v>
      </c>
      <c r="J371" t="b">
        <v>0</v>
      </c>
      <c r="K371" t="s">
        <v>269</v>
      </c>
      <c r="L371" s="2" t="str">
        <f t="shared" si="39"/>
        <v xml:space="preserve">    &lt;Account&gt;&lt;Code&gt;MasterArrangementType&lt;/Code&gt;&lt;Description&gt;MasterArrangementType&lt;/Description&gt;&lt;Level&gt;7&lt;/Level&gt;&lt;DC&gt;&lt;/DC&gt;&lt;DataType&gt;string&lt;/DataType&gt;&lt;IsTuple&gt;FALSE&lt;/IsTuple&gt;&lt;InTuple&gt;LoanArrangement&lt;/InTuple&gt;&lt;/Account&gt;</v>
      </c>
    </row>
    <row r="372" spans="1:12" hidden="1" x14ac:dyDescent="0.25">
      <c r="A372" s="8" t="s">
        <v>223</v>
      </c>
      <c r="C372" s="9" t="str">
        <f t="shared" si="35"/>
        <v/>
      </c>
      <c r="E372">
        <f t="shared" si="34"/>
        <v>371</v>
      </c>
      <c r="F372" s="10" t="str">
        <f t="shared" si="36"/>
        <v/>
      </c>
      <c r="L372" s="2" t="str">
        <f t="shared" si="39"/>
        <v/>
      </c>
    </row>
    <row r="373" spans="1:12" hidden="1" x14ac:dyDescent="0.25">
      <c r="A373" s="8" t="s">
        <v>51</v>
      </c>
      <c r="C373" s="9" t="str">
        <f t="shared" si="35"/>
        <v/>
      </c>
      <c r="E373">
        <f t="shared" si="34"/>
        <v>372</v>
      </c>
      <c r="F373" s="10" t="str">
        <f t="shared" si="36"/>
        <v/>
      </c>
      <c r="L373" s="2" t="str">
        <f t="shared" si="39"/>
        <v/>
      </c>
    </row>
    <row r="374" spans="1:12" x14ac:dyDescent="0.25">
      <c r="A374" s="8" t="s">
        <v>224</v>
      </c>
      <c r="B374" t="s">
        <v>256</v>
      </c>
      <c r="C374" s="9">
        <f t="shared" si="35"/>
        <v>6</v>
      </c>
      <c r="E374">
        <f t="shared" si="34"/>
        <v>373</v>
      </c>
      <c r="F374" s="10">
        <f t="shared" si="36"/>
        <v>6</v>
      </c>
      <c r="G374" t="str">
        <f t="shared" si="37"/>
        <v>LoanArrangementAccounts</v>
      </c>
      <c r="H374" t="str">
        <f t="shared" si="38"/>
        <v>LoanArrangementAccounts</v>
      </c>
      <c r="I374" t="s">
        <v>30</v>
      </c>
      <c r="J374" t="b">
        <v>0</v>
      </c>
      <c r="K374" t="s">
        <v>268</v>
      </c>
      <c r="L374" s="2" t="str">
        <f t="shared" si="39"/>
        <v xml:space="preserve">    &lt;Account&gt;&lt;Code&gt;LoanArrangementAccounts&lt;/Code&gt;&lt;Description&gt;LoanArrangementAccounts&lt;/Description&gt;&lt;Level&gt;6&lt;/Level&gt;&lt;DC&gt;&lt;/DC&gt;&lt;DataType&gt;abstract&lt;/DataType&gt;&lt;IsTuple&gt;FALSE&lt;/IsTuple&gt;&lt;InTuple&gt;LoanArrangementDetailsReply&lt;/InTuple&gt;&lt;/Account&gt;</v>
      </c>
    </row>
    <row r="375" spans="1:12" hidden="1" x14ac:dyDescent="0.25">
      <c r="A375" s="12" t="s">
        <v>225</v>
      </c>
      <c r="B375" s="11"/>
      <c r="C375" s="9" t="str">
        <f t="shared" si="35"/>
        <v/>
      </c>
      <c r="E375">
        <f t="shared" si="34"/>
        <v>374</v>
      </c>
      <c r="F375" s="10" t="str">
        <f t="shared" si="36"/>
        <v/>
      </c>
      <c r="L375" s="2" t="str">
        <f t="shared" si="39"/>
        <v/>
      </c>
    </row>
    <row r="376" spans="1:12" x14ac:dyDescent="0.25">
      <c r="A376" s="8" t="s">
        <v>226</v>
      </c>
      <c r="B376" t="s">
        <v>368</v>
      </c>
      <c r="C376" s="9">
        <f t="shared" si="35"/>
        <v>7</v>
      </c>
      <c r="E376">
        <f t="shared" si="34"/>
        <v>375</v>
      </c>
      <c r="F376" s="10">
        <f t="shared" si="36"/>
        <v>7</v>
      </c>
      <c r="G376" t="str">
        <f t="shared" si="37"/>
        <v>LoanArrangementAccount</v>
      </c>
      <c r="H376" t="str">
        <f t="shared" si="38"/>
        <v>LoanArrangementAccount</v>
      </c>
      <c r="I376" t="s">
        <v>30</v>
      </c>
      <c r="J376" s="11" t="b">
        <v>1</v>
      </c>
      <c r="K376" t="s">
        <v>269</v>
      </c>
      <c r="L376" s="2" t="str">
        <f t="shared" si="39"/>
        <v xml:space="preserve">    &lt;Account&gt;&lt;Code&gt;LoanArrangementAccount&lt;/Code&gt;&lt;Description&gt;LoanArrangementAccount&lt;/Description&gt;&lt;Level&gt;7&lt;/Level&gt;&lt;DC&gt;&lt;/DC&gt;&lt;DataType&gt;abstract&lt;/DataType&gt;&lt;IsTuple&gt;TRUE&lt;/IsTuple&gt;&lt;InTuple&gt;LoanArrangement&lt;/InTuple&gt;&lt;/Account&gt;</v>
      </c>
    </row>
    <row r="377" spans="1:12" x14ac:dyDescent="0.25">
      <c r="A377" s="8" t="s">
        <v>227</v>
      </c>
      <c r="B377" t="s">
        <v>369</v>
      </c>
      <c r="C377" s="9">
        <f t="shared" si="35"/>
        <v>8</v>
      </c>
      <c r="E377">
        <f t="shared" si="34"/>
        <v>376</v>
      </c>
      <c r="F377" s="10">
        <f t="shared" si="36"/>
        <v>8</v>
      </c>
      <c r="G377" t="str">
        <f t="shared" si="37"/>
        <v>LoanArrangementAccountNumber</v>
      </c>
      <c r="H377" t="str">
        <f t="shared" si="38"/>
        <v>LoanArrangementAccountNumber</v>
      </c>
      <c r="I377" t="s">
        <v>7</v>
      </c>
      <c r="J377" t="b">
        <v>0</v>
      </c>
      <c r="K377" t="s">
        <v>368</v>
      </c>
      <c r="L377" s="2" t="str">
        <f t="shared" si="39"/>
        <v xml:space="preserve">    &lt;Account&gt;&lt;Code&gt;LoanArrangementAccountNumber&lt;/Code&gt;&lt;Description&gt;LoanArrangementAccountNumber&lt;/Description&gt;&lt;Level&gt;8&lt;/Level&gt;&lt;DC&gt;&lt;/DC&gt;&lt;DataType&gt;string&lt;/DataType&gt;&lt;IsTuple&gt;FALSE&lt;/IsTuple&gt;&lt;InTuple&gt;LoanArrangementAccount&lt;/InTuple&gt;&lt;/Account&gt;</v>
      </c>
    </row>
    <row r="378" spans="1:12" x14ac:dyDescent="0.25">
      <c r="A378" s="8" t="s">
        <v>228</v>
      </c>
      <c r="B378" t="s">
        <v>370</v>
      </c>
      <c r="C378" s="9">
        <f t="shared" si="35"/>
        <v>8</v>
      </c>
      <c r="E378">
        <f t="shared" si="34"/>
        <v>377</v>
      </c>
      <c r="F378" s="10">
        <f t="shared" si="36"/>
        <v>8</v>
      </c>
      <c r="G378" t="str">
        <f t="shared" si="37"/>
        <v>LoanArrangementAccountRole</v>
      </c>
      <c r="H378" t="str">
        <f t="shared" si="38"/>
        <v>LoanArrangementAccountRole</v>
      </c>
      <c r="I378" t="s">
        <v>7</v>
      </c>
      <c r="J378" t="b">
        <v>0</v>
      </c>
      <c r="K378" t="s">
        <v>368</v>
      </c>
      <c r="L378" s="2" t="str">
        <f t="shared" si="39"/>
        <v xml:space="preserve">    &lt;Account&gt;&lt;Code&gt;LoanArrangementAccountRole&lt;/Code&gt;&lt;Description&gt;LoanArrangementAccountRole&lt;/Description&gt;&lt;Level&gt;8&lt;/Level&gt;&lt;DC&gt;&lt;/DC&gt;&lt;DataType&gt;string&lt;/DataType&gt;&lt;IsTuple&gt;FALSE&lt;/IsTuple&gt;&lt;InTuple&gt;LoanArrangementAccount&lt;/InTuple&gt;&lt;/Account&gt;</v>
      </c>
    </row>
    <row r="379" spans="1:12" x14ac:dyDescent="0.25">
      <c r="A379" s="8" t="s">
        <v>229</v>
      </c>
      <c r="B379" t="s">
        <v>371</v>
      </c>
      <c r="C379" s="9">
        <f t="shared" si="35"/>
        <v>8</v>
      </c>
      <c r="E379">
        <f t="shared" si="34"/>
        <v>378</v>
      </c>
      <c r="F379" s="10">
        <f t="shared" si="36"/>
        <v>8</v>
      </c>
      <c r="G379" t="str">
        <f t="shared" si="37"/>
        <v>LoanArrangementAccountRoleStartDate</v>
      </c>
      <c r="H379" t="str">
        <f t="shared" si="38"/>
        <v>LoanArrangementAccountRoleStartDate</v>
      </c>
      <c r="I379" t="s">
        <v>8</v>
      </c>
      <c r="J379" t="b">
        <v>0</v>
      </c>
      <c r="K379" t="s">
        <v>368</v>
      </c>
      <c r="L379" s="2" t="str">
        <f t="shared" si="39"/>
        <v xml:space="preserve">    &lt;Account&gt;&lt;Code&gt;LoanArrangementAccountRoleStartDate&lt;/Code&gt;&lt;Description&gt;LoanArrangementAccountRoleStartDate&lt;/Description&gt;&lt;Level&gt;8&lt;/Level&gt;&lt;DC&gt;&lt;/DC&gt;&lt;DataType&gt;date&lt;/DataType&gt;&lt;IsTuple&gt;FALSE&lt;/IsTuple&gt;&lt;InTuple&gt;LoanArrangementAccount&lt;/InTuple&gt;&lt;/Account&gt;</v>
      </c>
    </row>
    <row r="380" spans="1:12" hidden="1" x14ac:dyDescent="0.25">
      <c r="A380" s="8" t="s">
        <v>77</v>
      </c>
      <c r="C380" s="9" t="str">
        <f t="shared" si="35"/>
        <v/>
      </c>
      <c r="E380">
        <f t="shared" si="34"/>
        <v>379</v>
      </c>
      <c r="F380" s="10" t="str">
        <f t="shared" si="36"/>
        <v/>
      </c>
      <c r="L380" s="2" t="str">
        <f t="shared" si="39"/>
        <v/>
      </c>
    </row>
    <row r="381" spans="1:12" x14ac:dyDescent="0.25">
      <c r="A381" s="8" t="s">
        <v>230</v>
      </c>
      <c r="B381" t="s">
        <v>372</v>
      </c>
      <c r="C381" s="9">
        <f t="shared" si="35"/>
        <v>8</v>
      </c>
      <c r="E381">
        <f t="shared" si="34"/>
        <v>380</v>
      </c>
      <c r="F381" s="10">
        <f t="shared" si="36"/>
        <v>8</v>
      </c>
      <c r="G381" t="str">
        <f t="shared" si="37"/>
        <v>LoanArrangementAccountRoleEndDate</v>
      </c>
      <c r="H381" t="str">
        <f t="shared" si="38"/>
        <v>LoanArrangementAccountRoleEndDate</v>
      </c>
      <c r="I381" t="s">
        <v>8</v>
      </c>
      <c r="J381" t="b">
        <v>0</v>
      </c>
      <c r="K381" t="s">
        <v>368</v>
      </c>
      <c r="L381" s="2" t="str">
        <f t="shared" si="39"/>
        <v xml:space="preserve">    &lt;Account&gt;&lt;Code&gt;LoanArrangementAccountRoleEndDate&lt;/Code&gt;&lt;Description&gt;LoanArrangementAccountRoleEndDate&lt;/Description&gt;&lt;Level&gt;8&lt;/Level&gt;&lt;DC&gt;&lt;/DC&gt;&lt;DataType&gt;date&lt;/DataType&gt;&lt;IsTuple&gt;FALSE&lt;/IsTuple&gt;&lt;InTuple&gt;LoanArrangementAccount&lt;/InTuple&gt;&lt;/Account&gt;</v>
      </c>
    </row>
    <row r="382" spans="1:12" hidden="1" x14ac:dyDescent="0.25">
      <c r="A382" s="8" t="s">
        <v>231</v>
      </c>
      <c r="C382" s="9" t="str">
        <f t="shared" si="35"/>
        <v/>
      </c>
      <c r="E382">
        <f t="shared" si="34"/>
        <v>381</v>
      </c>
      <c r="F382" s="10" t="str">
        <f t="shared" si="36"/>
        <v/>
      </c>
      <c r="L382" s="2" t="str">
        <f t="shared" si="39"/>
        <v/>
      </c>
    </row>
    <row r="383" spans="1:12" hidden="1" x14ac:dyDescent="0.25">
      <c r="A383" s="8" t="s">
        <v>232</v>
      </c>
      <c r="C383" s="9" t="str">
        <f t="shared" si="35"/>
        <v/>
      </c>
      <c r="E383">
        <f t="shared" si="34"/>
        <v>382</v>
      </c>
      <c r="F383" s="10" t="str">
        <f t="shared" si="36"/>
        <v/>
      </c>
      <c r="L383" s="2" t="str">
        <f t="shared" si="39"/>
        <v/>
      </c>
    </row>
    <row r="384" spans="1:12" hidden="1" x14ac:dyDescent="0.25">
      <c r="A384" s="8" t="s">
        <v>51</v>
      </c>
      <c r="C384" s="9" t="str">
        <f t="shared" si="35"/>
        <v/>
      </c>
      <c r="E384">
        <f t="shared" si="34"/>
        <v>383</v>
      </c>
      <c r="F384" s="10" t="str">
        <f t="shared" si="36"/>
        <v/>
      </c>
      <c r="L384" s="2" t="str">
        <f t="shared" si="39"/>
        <v/>
      </c>
    </row>
    <row r="385" spans="1:12" x14ac:dyDescent="0.25">
      <c r="A385" s="8" t="s">
        <v>233</v>
      </c>
      <c r="B385" t="s">
        <v>257</v>
      </c>
      <c r="C385" s="9">
        <f t="shared" si="35"/>
        <v>6</v>
      </c>
      <c r="E385">
        <f t="shared" si="34"/>
        <v>384</v>
      </c>
      <c r="F385" s="10">
        <f t="shared" si="36"/>
        <v>6</v>
      </c>
      <c r="G385" t="str">
        <f t="shared" si="37"/>
        <v>Relations</v>
      </c>
      <c r="H385" t="str">
        <f t="shared" si="38"/>
        <v>Relations</v>
      </c>
      <c r="I385" t="s">
        <v>30</v>
      </c>
      <c r="J385" t="b">
        <v>0</v>
      </c>
      <c r="K385" t="s">
        <v>268</v>
      </c>
      <c r="L385" s="2" t="str">
        <f t="shared" si="39"/>
        <v xml:space="preserve">    &lt;Account&gt;&lt;Code&gt;Relations&lt;/Code&gt;&lt;Description&gt;Relations&lt;/Description&gt;&lt;Level&gt;6&lt;/Level&gt;&lt;DC&gt;&lt;/DC&gt;&lt;DataType&gt;abstract&lt;/DataType&gt;&lt;IsTuple&gt;FALSE&lt;/IsTuple&gt;&lt;InTuple&gt;LoanArrangementDetailsReply&lt;/InTuple&gt;&lt;/Account&gt;</v>
      </c>
    </row>
    <row r="386" spans="1:12" hidden="1" x14ac:dyDescent="0.25">
      <c r="A386" s="12" t="s">
        <v>225</v>
      </c>
      <c r="B386" s="11"/>
      <c r="C386" s="9" t="str">
        <f t="shared" si="35"/>
        <v/>
      </c>
      <c r="E386">
        <f t="shared" si="34"/>
        <v>385</v>
      </c>
      <c r="F386" s="10" t="str">
        <f t="shared" si="36"/>
        <v/>
      </c>
      <c r="L386" s="2" t="str">
        <f t="shared" si="39"/>
        <v/>
      </c>
    </row>
    <row r="387" spans="1:12" x14ac:dyDescent="0.25">
      <c r="A387" s="8" t="s">
        <v>234</v>
      </c>
      <c r="B387" t="s">
        <v>373</v>
      </c>
      <c r="C387" s="9">
        <f t="shared" si="35"/>
        <v>7</v>
      </c>
      <c r="E387">
        <f t="shared" si="34"/>
        <v>386</v>
      </c>
      <c r="F387" s="10">
        <f t="shared" si="36"/>
        <v>7</v>
      </c>
      <c r="G387" t="str">
        <f t="shared" si="37"/>
        <v>Relation</v>
      </c>
      <c r="H387" t="str">
        <f t="shared" si="38"/>
        <v>Relation</v>
      </c>
      <c r="I387" t="s">
        <v>30</v>
      </c>
      <c r="J387" s="11" t="b">
        <v>1</v>
      </c>
      <c r="K387" t="s">
        <v>269</v>
      </c>
      <c r="L387" s="2" t="str">
        <f t="shared" si="39"/>
        <v xml:space="preserve">    &lt;Account&gt;&lt;Code&gt;Relation&lt;/Code&gt;&lt;Description&gt;Relation&lt;/Description&gt;&lt;Level&gt;7&lt;/Level&gt;&lt;DC&gt;&lt;/DC&gt;&lt;DataType&gt;abstract&lt;/DataType&gt;&lt;IsTuple&gt;TRUE&lt;/IsTuple&gt;&lt;InTuple&gt;LoanArrangement&lt;/InTuple&gt;&lt;/Account&gt;</v>
      </c>
    </row>
    <row r="388" spans="1:12" x14ac:dyDescent="0.25">
      <c r="A388" s="8" t="s">
        <v>235</v>
      </c>
      <c r="B388" t="s">
        <v>374</v>
      </c>
      <c r="C388" s="9">
        <f t="shared" si="35"/>
        <v>8</v>
      </c>
      <c r="E388">
        <f t="shared" ref="E388:E400" si="40">1+E387</f>
        <v>387</v>
      </c>
      <c r="F388" s="10">
        <f t="shared" si="36"/>
        <v>8</v>
      </c>
      <c r="G388" t="str">
        <f t="shared" si="37"/>
        <v>RelationRole</v>
      </c>
      <c r="H388" t="str">
        <f t="shared" si="38"/>
        <v>RelationRole</v>
      </c>
      <c r="I388" t="s">
        <v>7</v>
      </c>
      <c r="J388" t="b">
        <v>0</v>
      </c>
      <c r="K388" t="s">
        <v>373</v>
      </c>
      <c r="L388" s="2" t="str">
        <f t="shared" si="39"/>
        <v xml:space="preserve">    &lt;Account&gt;&lt;Code&gt;RelationRole&lt;/Code&gt;&lt;Description&gt;RelationRole&lt;/Description&gt;&lt;Level&gt;8&lt;/Level&gt;&lt;DC&gt;&lt;/DC&gt;&lt;DataType&gt;string&lt;/DataType&gt;&lt;IsTuple&gt;FALSE&lt;/IsTuple&gt;&lt;InTuple&gt;Relation&lt;/InTuple&gt;&lt;/Account&gt;</v>
      </c>
    </row>
    <row r="389" spans="1:12" x14ac:dyDescent="0.25">
      <c r="A389" s="8" t="s">
        <v>236</v>
      </c>
      <c r="B389" t="s">
        <v>375</v>
      </c>
      <c r="C389" s="9">
        <f t="shared" si="35"/>
        <v>8</v>
      </c>
      <c r="E389">
        <f t="shared" si="40"/>
        <v>388</v>
      </c>
      <c r="F389" s="10">
        <f t="shared" si="36"/>
        <v>8</v>
      </c>
      <c r="G389" t="str">
        <f t="shared" si="37"/>
        <v>RelationIdentification</v>
      </c>
      <c r="H389" t="str">
        <f t="shared" si="38"/>
        <v>RelationIdentification</v>
      </c>
      <c r="I389" t="s">
        <v>30</v>
      </c>
      <c r="J389" t="b">
        <v>0</v>
      </c>
      <c r="K389" t="s">
        <v>373</v>
      </c>
      <c r="L389" s="2" t="str">
        <f t="shared" si="39"/>
        <v xml:space="preserve">    &lt;Account&gt;&lt;Code&gt;RelationIdentification&lt;/Code&gt;&lt;Description&gt;RelationIdentification&lt;/Description&gt;&lt;Level&gt;8&lt;/Level&gt;&lt;DC&gt;&lt;/DC&gt;&lt;DataType&gt;abstract&lt;/DataType&gt;&lt;IsTuple&gt;FALSE&lt;/IsTuple&gt;&lt;InTuple&gt;Relation&lt;/InTuple&gt;&lt;/Account&gt;</v>
      </c>
    </row>
    <row r="390" spans="1:12" x14ac:dyDescent="0.25">
      <c r="A390" s="8" t="s">
        <v>237</v>
      </c>
      <c r="B390" t="s">
        <v>376</v>
      </c>
      <c r="C390" s="9">
        <f t="shared" si="35"/>
        <v>9</v>
      </c>
      <c r="E390">
        <f t="shared" si="40"/>
        <v>389</v>
      </c>
      <c r="F390" s="10">
        <f t="shared" si="36"/>
        <v>9</v>
      </c>
      <c r="G390" t="str">
        <f t="shared" si="37"/>
        <v>RelationIdentifier</v>
      </c>
      <c r="H390" t="str">
        <f t="shared" si="38"/>
        <v>RelationIdentifier</v>
      </c>
      <c r="I390" t="s">
        <v>7</v>
      </c>
      <c r="J390" t="b">
        <v>0</v>
      </c>
      <c r="K390" t="s">
        <v>373</v>
      </c>
      <c r="L390" s="2" t="str">
        <f t="shared" si="39"/>
        <v xml:space="preserve">    &lt;Account&gt;&lt;Code&gt;RelationIdentifier&lt;/Code&gt;&lt;Description&gt;RelationIdentifier&lt;/Description&gt;&lt;Level&gt;9&lt;/Level&gt;&lt;DC&gt;&lt;/DC&gt;&lt;DataType&gt;string&lt;/DataType&gt;&lt;IsTuple&gt;FALSE&lt;/IsTuple&gt;&lt;InTuple&gt;Relation&lt;/InTuple&gt;&lt;/Account&gt;</v>
      </c>
    </row>
    <row r="391" spans="1:12" x14ac:dyDescent="0.25">
      <c r="A391" s="8" t="s">
        <v>238</v>
      </c>
      <c r="B391" t="s">
        <v>377</v>
      </c>
      <c r="C391" s="9">
        <f t="shared" si="35"/>
        <v>9</v>
      </c>
      <c r="E391">
        <f t="shared" si="40"/>
        <v>390</v>
      </c>
      <c r="F391" s="10">
        <f t="shared" si="36"/>
        <v>9</v>
      </c>
      <c r="G391" t="str">
        <f t="shared" si="37"/>
        <v>RelationIdentifierType</v>
      </c>
      <c r="H391" t="str">
        <f t="shared" si="38"/>
        <v>RelationIdentifierType</v>
      </c>
      <c r="I391" t="s">
        <v>7</v>
      </c>
      <c r="J391" t="b">
        <v>0</v>
      </c>
      <c r="K391" t="s">
        <v>373</v>
      </c>
      <c r="L391" s="2" t="str">
        <f t="shared" si="39"/>
        <v xml:space="preserve">    &lt;Account&gt;&lt;Code&gt;RelationIdentifierType&lt;/Code&gt;&lt;Description&gt;RelationIdentifierType&lt;/Description&gt;&lt;Level&gt;9&lt;/Level&gt;&lt;DC&gt;&lt;/DC&gt;&lt;DataType&gt;string&lt;/DataType&gt;&lt;IsTuple&gt;FALSE&lt;/IsTuple&gt;&lt;InTuple&gt;Relation&lt;/InTuple&gt;&lt;/Account&gt;</v>
      </c>
    </row>
    <row r="392" spans="1:12" hidden="1" x14ac:dyDescent="0.25">
      <c r="A392" s="8" t="s">
        <v>239</v>
      </c>
      <c r="C392" s="9" t="str">
        <f t="shared" si="35"/>
        <v/>
      </c>
      <c r="E392">
        <f t="shared" si="40"/>
        <v>391</v>
      </c>
      <c r="F392" s="10" t="str">
        <f t="shared" si="36"/>
        <v/>
      </c>
      <c r="L392" s="2" t="str">
        <f t="shared" si="39"/>
        <v/>
      </c>
    </row>
    <row r="393" spans="1:12" hidden="1" x14ac:dyDescent="0.25">
      <c r="A393" s="8" t="s">
        <v>240</v>
      </c>
      <c r="C393" s="9" t="str">
        <f t="shared" si="35"/>
        <v/>
      </c>
      <c r="E393">
        <f t="shared" si="40"/>
        <v>392</v>
      </c>
      <c r="F393" s="10" t="str">
        <f t="shared" si="36"/>
        <v/>
      </c>
      <c r="L393" s="2" t="str">
        <f t="shared" si="39"/>
        <v/>
      </c>
    </row>
    <row r="394" spans="1:12" hidden="1" x14ac:dyDescent="0.25">
      <c r="A394" s="8" t="s">
        <v>241</v>
      </c>
      <c r="C394" s="9" t="str">
        <f t="shared" si="35"/>
        <v/>
      </c>
      <c r="E394">
        <f t="shared" si="40"/>
        <v>393</v>
      </c>
      <c r="F394" s="10" t="str">
        <f t="shared" si="36"/>
        <v/>
      </c>
      <c r="L394" s="2" t="str">
        <f t="shared" si="39"/>
        <v/>
      </c>
    </row>
    <row r="395" spans="1:12" hidden="1" x14ac:dyDescent="0.25">
      <c r="A395" s="8" t="s">
        <v>242</v>
      </c>
      <c r="C395" s="9" t="str">
        <f t="shared" si="35"/>
        <v/>
      </c>
      <c r="E395">
        <f t="shared" si="40"/>
        <v>394</v>
      </c>
      <c r="F395" s="10" t="str">
        <f t="shared" si="36"/>
        <v/>
      </c>
      <c r="L395" s="2" t="str">
        <f t="shared" si="39"/>
        <v/>
      </c>
    </row>
    <row r="396" spans="1:12" hidden="1" x14ac:dyDescent="0.25">
      <c r="A396" s="8" t="s">
        <v>243</v>
      </c>
      <c r="C396" s="9" t="str">
        <f t="shared" si="35"/>
        <v/>
      </c>
      <c r="E396">
        <f t="shared" si="40"/>
        <v>395</v>
      </c>
      <c r="F396" s="10" t="str">
        <f t="shared" si="36"/>
        <v/>
      </c>
      <c r="L396" s="2" t="str">
        <f t="shared" si="39"/>
        <v/>
      </c>
    </row>
    <row r="397" spans="1:12" hidden="1" x14ac:dyDescent="0.25">
      <c r="A397" s="8" t="s">
        <v>244</v>
      </c>
      <c r="C397" s="9" t="str">
        <f t="shared" ref="C397:C400" si="41">IF(LEN(B397)&gt;4,(FIND("&lt;",A397)-1)/4,"")</f>
        <v/>
      </c>
      <c r="E397">
        <f t="shared" si="40"/>
        <v>396</v>
      </c>
      <c r="F397" s="10" t="str">
        <f t="shared" si="36"/>
        <v/>
      </c>
      <c r="L397" s="2" t="str">
        <f t="shared" si="39"/>
        <v/>
      </c>
    </row>
    <row r="398" spans="1:12" hidden="1" x14ac:dyDescent="0.25">
      <c r="A398" s="8" t="s">
        <v>245</v>
      </c>
      <c r="C398" s="9" t="str">
        <f t="shared" si="41"/>
        <v/>
      </c>
      <c r="E398">
        <f t="shared" si="40"/>
        <v>397</v>
      </c>
      <c r="F398" s="10" t="str">
        <f t="shared" ref="F398:F400" si="42">+C398</f>
        <v/>
      </c>
      <c r="L398" s="2" t="str">
        <f t="shared" ref="L398:L400" si="43">IF(LEN(G398)&gt;4,"    &lt;Account&gt;&lt;Code&gt;"&amp;G398&amp;"&lt;/Code&gt;&lt;Description&gt;"&amp;SUBSTITUTE(SUBSTITUTE(SUBSTITUTE(SUBSTITUTE(SUBSTITUTE(H398,"&amp;","&amp;amp;"),"""","&amp;quot;"),"'","&amp;apos;"),"&lt;","&amp;lt;"),"&gt;","&amp;gt;")&amp;"&lt;/Description&gt;&lt;Level&gt;"&amp;F398&amp;"&lt;/Level&gt;&lt;DC&gt;&lt;/DC&gt;&lt;DataType&gt;"&amp;I398&amp;"&lt;/DataType&gt;&lt;IsTuple&gt;"&amp;J398&amp;"&lt;/IsTuple&gt;&lt;InTuple&gt;"&amp;K398&amp;"&lt;/InTuple&gt;&lt;/Account&gt;","")</f>
        <v/>
      </c>
    </row>
    <row r="399" spans="1:12" hidden="1" x14ac:dyDescent="0.25">
      <c r="A399" s="8" t="s">
        <v>246</v>
      </c>
      <c r="C399" s="9" t="str">
        <f t="shared" si="41"/>
        <v/>
      </c>
      <c r="E399">
        <f t="shared" si="40"/>
        <v>398</v>
      </c>
      <c r="F399" s="10" t="str">
        <f t="shared" si="42"/>
        <v/>
      </c>
      <c r="L399" s="2" t="str">
        <f t="shared" si="43"/>
        <v/>
      </c>
    </row>
    <row r="400" spans="1:12" hidden="1" x14ac:dyDescent="0.25">
      <c r="A400" s="8" t="s">
        <v>247</v>
      </c>
      <c r="C400" s="9" t="str">
        <f t="shared" si="41"/>
        <v/>
      </c>
      <c r="E400">
        <f t="shared" si="40"/>
        <v>399</v>
      </c>
      <c r="F400" s="10" t="str">
        <f t="shared" si="42"/>
        <v/>
      </c>
      <c r="L400" s="2" t="str">
        <f t="shared" si="43"/>
        <v/>
      </c>
    </row>
  </sheetData>
  <autoFilter ref="E1:L400"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D1" workbookViewId="0">
      <selection activeCell="D8" sqref="D8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s="2" t="s">
        <v>14</v>
      </c>
      <c r="B4" t="s">
        <v>258</v>
      </c>
      <c r="D4" s="3" t="str">
        <f>"    &lt;"&amp;A4&amp;"&gt;"&amp;B4&amp;"&lt;/"&amp;A4&amp;"&gt;"</f>
        <v xml:space="preserve">    &lt;CodeList&gt;creditFacility&lt;/CodeList&gt;</v>
      </c>
    </row>
    <row r="5" spans="1:4" x14ac:dyDescent="0.25">
      <c r="A5" s="2" t="s">
        <v>15</v>
      </c>
      <c r="B5" s="4" t="s">
        <v>34</v>
      </c>
      <c r="D5" s="3" t="str">
        <f t="shared" ref="D5:D17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248</v>
      </c>
      <c r="D6" s="3" t="str">
        <f t="shared" si="0"/>
        <v xml:space="preserve">    &lt;Description&gt;LoanArrangement from KOS&lt;/Description&gt;</v>
      </c>
    </row>
    <row r="7" spans="1:4" x14ac:dyDescent="0.25">
      <c r="A7" s="2" t="s">
        <v>16</v>
      </c>
      <c r="B7" t="s">
        <v>17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18</v>
      </c>
      <c r="B8" t="s">
        <v>17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19</v>
      </c>
      <c r="B9" s="4" t="s">
        <v>17</v>
      </c>
      <c r="C9" s="4"/>
      <c r="D9" s="3" t="str">
        <f>"    &lt;"&amp;A9&amp;"&gt;"&amp;B9&amp;"&lt;/"&amp;A9&amp;"&gt;"</f>
        <v xml:space="preserve">    &lt;DCSignedValues&gt;No&lt;/DCSignedValues&gt;</v>
      </c>
    </row>
    <row r="10" spans="1:4" x14ac:dyDescent="0.25">
      <c r="A10" s="2" t="s">
        <v>20</v>
      </c>
      <c r="B10" s="4" t="s">
        <v>21</v>
      </c>
      <c r="C10" s="4"/>
      <c r="D10" s="3" t="str">
        <f t="shared" si="0"/>
        <v xml:space="preserve">    &lt;ImportToUnmappedSources&gt;Ignore&lt;/ImportToUnmappedSources&gt;</v>
      </c>
    </row>
    <row r="11" spans="1:4" x14ac:dyDescent="0.25">
      <c r="A11" s="2" t="s">
        <v>22</v>
      </c>
      <c r="B11" s="4" t="s">
        <v>23</v>
      </c>
      <c r="C11" s="4"/>
      <c r="D11" s="3" t="str">
        <f t="shared" si="0"/>
        <v xml:space="preserve">    &lt;ImportToLockedTargets&gt;Warning&lt;/ImportToLockedTargets&gt;</v>
      </c>
    </row>
    <row r="12" spans="1:4" x14ac:dyDescent="0.25">
      <c r="A12" s="2" t="s">
        <v>24</v>
      </c>
      <c r="B12" s="4" t="s">
        <v>23</v>
      </c>
      <c r="C12" s="4"/>
      <c r="D12" s="3" t="str">
        <f t="shared" si="0"/>
        <v xml:space="preserve">    &lt;ImportToUnknownTargets&gt;Warning&lt;/ImportToUnknownTargets&gt;</v>
      </c>
    </row>
    <row r="13" spans="1:4" x14ac:dyDescent="0.25">
      <c r="A13" s="2" t="s">
        <v>25</v>
      </c>
      <c r="B13" t="s">
        <v>249</v>
      </c>
      <c r="D13" s="3" t="str">
        <f t="shared" si="0"/>
        <v xml:space="preserve">    &lt;Creator&gt;FMT4 Mastermodel LoanArrangement&lt;/Creator&gt;</v>
      </c>
    </row>
    <row r="14" spans="1:4" x14ac:dyDescent="0.25">
      <c r="A14" s="2" t="s">
        <v>26</v>
      </c>
      <c r="B14" t="s">
        <v>34</v>
      </c>
      <c r="D14" s="3" t="str">
        <f t="shared" si="0"/>
        <v xml:space="preserve">    &lt;CreatorVersion&gt;1.0&lt;/CreatorVersion&gt;</v>
      </c>
    </row>
    <row r="15" spans="1:4" x14ac:dyDescent="0.25">
      <c r="A15" s="2" t="s">
        <v>27</v>
      </c>
      <c r="B15" s="5">
        <f ca="1">NOW()</f>
        <v>42359.426404282407</v>
      </c>
      <c r="C15" s="6"/>
      <c r="D15" s="3" t="str">
        <f ca="1">"    &lt;"&amp;A15&amp;"&gt;"&amp;TEXT(B15,"jjjj-mm-dd")&amp;"&lt;/"&amp;A15&amp;"&gt;"</f>
        <v xml:space="preserve">    &lt;BuildDate&gt;2015-12-21&lt;/BuildDate&gt;</v>
      </c>
    </row>
    <row r="16" spans="1:4" x14ac:dyDescent="0.25">
      <c r="A16" s="2" t="s">
        <v>28</v>
      </c>
      <c r="B16" t="s">
        <v>35</v>
      </c>
      <c r="D16" s="3" t="str">
        <f t="shared" si="0"/>
        <v xml:space="preserve">    &lt;BuildUser&gt;Ronald van Aalderen&lt;/BuildUser&gt;</v>
      </c>
    </row>
    <row r="17" spans="1:4" x14ac:dyDescent="0.25">
      <c r="A17" s="2" t="s">
        <v>29</v>
      </c>
      <c r="B17" t="s">
        <v>36</v>
      </c>
      <c r="D17" s="3" t="str">
        <f t="shared" si="0"/>
        <v xml:space="preserve">    &lt;Notes&gt;v1.0&lt;/Notes&gt;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2015-12-21T09:14:17Z</dcterms:modified>
</cp:coreProperties>
</file>