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finanfinancials\CODELISTS\SBR-Direct\BT11\SDRK\Fin\"/>
    </mc:Choice>
  </mc:AlternateContent>
  <bookViews>
    <workbookView xWindow="0" yWindow="0" windowWidth="11970" windowHeight="588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 l="1"/>
  <c r="A23" i="3"/>
  <c r="A11" i="3" l="1"/>
  <c r="A5" i="3"/>
  <c r="G3" i="2" l="1"/>
  <c r="G15" i="2"/>
  <c r="G16" i="2"/>
  <c r="G21" i="2"/>
  <c r="G22" i="2"/>
  <c r="G32" i="2"/>
  <c r="G33" i="2"/>
  <c r="G34" i="2"/>
  <c r="G46" i="2"/>
  <c r="G47" i="2"/>
  <c r="G52" i="2"/>
  <c r="G53" i="2"/>
  <c r="G63" i="2"/>
  <c r="G64" i="2"/>
  <c r="G65" i="2"/>
  <c r="G77" i="2"/>
  <c r="G78" i="2"/>
  <c r="G83" i="2"/>
  <c r="G84" i="2"/>
  <c r="G94" i="2"/>
  <c r="G95" i="2"/>
  <c r="G96" i="2"/>
  <c r="G108" i="2"/>
  <c r="G109" i="2"/>
  <c r="G114" i="2"/>
  <c r="G115" i="2"/>
  <c r="G125" i="2"/>
  <c r="G126" i="2"/>
  <c r="G127" i="2"/>
  <c r="G139" i="2"/>
  <c r="G140" i="2"/>
  <c r="G145" i="2"/>
  <c r="G146" i="2"/>
  <c r="G156" i="2"/>
  <c r="G157" i="2"/>
  <c r="G158" i="2"/>
  <c r="G170" i="2"/>
  <c r="G171" i="2"/>
  <c r="G176" i="2"/>
  <c r="G177" i="2"/>
  <c r="G187" i="2"/>
  <c r="G188" i="2"/>
  <c r="G189" i="2"/>
  <c r="G201" i="2"/>
  <c r="G202" i="2"/>
  <c r="G207" i="2"/>
  <c r="G208" i="2"/>
  <c r="G218" i="2"/>
  <c r="G219" i="2"/>
  <c r="G220" i="2"/>
  <c r="G232" i="2"/>
  <c r="G233" i="2"/>
  <c r="G238" i="2"/>
  <c r="G239" i="2"/>
  <c r="G249" i="2"/>
  <c r="G250" i="2"/>
  <c r="G251" i="2"/>
  <c r="G263" i="2"/>
  <c r="G264" i="2"/>
  <c r="G269" i="2"/>
  <c r="G270" i="2"/>
  <c r="G280" i="2"/>
  <c r="G281" i="2"/>
  <c r="G282" i="2"/>
  <c r="G294" i="2"/>
  <c r="G295" i="2"/>
  <c r="G300" i="2"/>
  <c r="G301" i="2"/>
  <c r="G311" i="2"/>
  <c r="G312" i="2"/>
  <c r="G313" i="2"/>
  <c r="G325" i="2"/>
  <c r="G326" i="2"/>
  <c r="G331" i="2"/>
  <c r="G332" i="2"/>
  <c r="G342" i="2"/>
  <c r="G343" i="2"/>
  <c r="G344" i="2"/>
  <c r="G356" i="2"/>
  <c r="G357" i="2"/>
  <c r="G362" i="2"/>
  <c r="G363" i="2"/>
  <c r="G373" i="2"/>
  <c r="G374" i="2"/>
  <c r="G375" i="2"/>
  <c r="G387" i="2"/>
  <c r="G388" i="2"/>
  <c r="G393" i="2"/>
  <c r="G394" i="2"/>
  <c r="G404" i="2"/>
  <c r="G405" i="2"/>
  <c r="G406" i="2"/>
  <c r="G418" i="2"/>
  <c r="G419" i="2"/>
  <c r="G424" i="2"/>
  <c r="G425" i="2"/>
  <c r="G435" i="2"/>
  <c r="G436" i="2"/>
  <c r="G437" i="2"/>
  <c r="G449" i="2"/>
  <c r="G450" i="2"/>
  <c r="G455" i="2"/>
  <c r="G456" i="2"/>
  <c r="G466" i="2"/>
  <c r="G467" i="2"/>
  <c r="G468" i="2"/>
  <c r="G480" i="2"/>
  <c r="G481" i="2"/>
  <c r="G486" i="2"/>
  <c r="G487" i="2"/>
  <c r="G497" i="2"/>
  <c r="G498" i="2"/>
  <c r="G499" i="2"/>
  <c r="G511" i="2"/>
  <c r="G512" i="2"/>
  <c r="G517" i="2"/>
  <c r="G518" i="2"/>
  <c r="G528" i="2"/>
  <c r="G529" i="2"/>
  <c r="G530" i="2"/>
  <c r="G542" i="2"/>
  <c r="G543" i="2"/>
  <c r="G548" i="2"/>
  <c r="G549" i="2"/>
  <c r="G559" i="2"/>
  <c r="G560" i="2"/>
  <c r="G561" i="2"/>
  <c r="G573" i="2"/>
  <c r="G574" i="2"/>
  <c r="G579" i="2"/>
  <c r="G580" i="2"/>
  <c r="G590" i="2"/>
  <c r="G591" i="2"/>
  <c r="G592" i="2"/>
  <c r="G604" i="2"/>
  <c r="G605" i="2"/>
  <c r="G610" i="2"/>
  <c r="G611" i="2"/>
  <c r="G621" i="2"/>
  <c r="G622" i="2"/>
  <c r="G623" i="2"/>
  <c r="G635" i="2"/>
  <c r="G636" i="2"/>
  <c r="G641" i="2"/>
  <c r="G642" i="2"/>
  <c r="G652" i="2"/>
  <c r="G653" i="2"/>
  <c r="G654" i="2"/>
  <c r="G666" i="2"/>
  <c r="G667" i="2"/>
  <c r="G672" i="2"/>
  <c r="G673" i="2"/>
  <c r="G683" i="2"/>
  <c r="G684" i="2"/>
  <c r="G685" i="2"/>
  <c r="G697" i="2"/>
  <c r="G698" i="2"/>
  <c r="G703" i="2"/>
  <c r="G704" i="2"/>
  <c r="G714" i="2"/>
  <c r="G715" i="2"/>
  <c r="G716" i="2"/>
  <c r="G728" i="2"/>
  <c r="G729" i="2"/>
  <c r="G734" i="2"/>
  <c r="G735" i="2"/>
  <c r="G745" i="2"/>
  <c r="G746" i="2"/>
  <c r="G747" i="2"/>
  <c r="G759" i="2"/>
  <c r="G760" i="2"/>
  <c r="G765" i="2"/>
  <c r="G766" i="2"/>
  <c r="G776" i="2"/>
  <c r="G777" i="2"/>
  <c r="G778" i="2"/>
  <c r="G790" i="2"/>
  <c r="G791" i="2"/>
  <c r="G796" i="2"/>
  <c r="G797" i="2"/>
  <c r="G807" i="2"/>
  <c r="G808" i="2"/>
  <c r="G809" i="2"/>
  <c r="G821" i="2"/>
  <c r="G822" i="2"/>
  <c r="G827" i="2"/>
  <c r="G828" i="2"/>
  <c r="G838" i="2"/>
  <c r="G839" i="2"/>
  <c r="G840" i="2"/>
  <c r="G852" i="2"/>
  <c r="G853" i="2"/>
  <c r="G858" i="2"/>
  <c r="G859" i="2"/>
  <c r="G869" i="2"/>
  <c r="G870" i="2"/>
  <c r="G871" i="2"/>
  <c r="G883" i="2"/>
  <c r="G884" i="2"/>
  <c r="G889" i="2"/>
  <c r="G890" i="2"/>
  <c r="G900" i="2"/>
  <c r="G901" i="2"/>
  <c r="G902" i="2"/>
  <c r="G914" i="2"/>
  <c r="G915" i="2"/>
  <c r="G920" i="2"/>
  <c r="G921" i="2"/>
  <c r="G931" i="2"/>
  <c r="G932" i="2"/>
  <c r="G933" i="2"/>
  <c r="G945" i="2"/>
  <c r="G946" i="2"/>
  <c r="G951" i="2"/>
  <c r="G95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B62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B93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B124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B155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B186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B217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B248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B279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B310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B341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B372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B403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B434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B465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B496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B527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B558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B589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B620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B651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B682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B713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B744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B775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B806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B837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B868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B899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B930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B31" i="2" l="1"/>
  <c r="H31" i="2" l="1"/>
  <c r="H32" i="2"/>
  <c r="A10" i="3" l="1"/>
  <c r="A12" i="3"/>
  <c r="A13" i="3"/>
  <c r="A17" i="3"/>
  <c r="A18" i="3"/>
  <c r="A19" i="3"/>
  <c r="A21" i="3"/>
  <c r="A6" i="3"/>
  <c r="A14" i="3" l="1"/>
  <c r="A9" i="3"/>
  <c r="A8" i="3"/>
  <c r="A7" i="3"/>
  <c r="A20" i="3"/>
  <c r="A16" i="3"/>
  <c r="A15" i="3"/>
  <c r="H1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0" i="2"/>
  <c r="H9" i="2"/>
  <c r="H8" i="2"/>
  <c r="H7" i="2"/>
  <c r="H6" i="2"/>
  <c r="H5" i="2"/>
  <c r="H4" i="2"/>
  <c r="H3" i="2"/>
  <c r="H2" i="2"/>
  <c r="G2" i="2" l="1"/>
  <c r="B195" i="2" l="1"/>
  <c r="C675" i="2"/>
  <c r="A923" i="2"/>
  <c r="B597" i="2"/>
  <c r="B382" i="2"/>
  <c r="A31" i="2"/>
  <c r="A457" i="2"/>
  <c r="C365" i="2"/>
  <c r="A391" i="2"/>
  <c r="A868" i="2"/>
  <c r="C118" i="2"/>
  <c r="B662" i="2"/>
  <c r="A801" i="2"/>
  <c r="B847" i="2"/>
  <c r="B38" i="2"/>
  <c r="B107" i="2"/>
  <c r="B9" i="2"/>
  <c r="B538" i="2"/>
  <c r="C245" i="2"/>
  <c r="B350" i="2"/>
  <c r="B130" i="2"/>
  <c r="B286" i="2"/>
  <c r="C149" i="2"/>
  <c r="A799" i="2"/>
  <c r="A18" i="2"/>
  <c r="C678" i="2"/>
  <c r="A124" i="2"/>
  <c r="A524" i="2"/>
  <c r="B319" i="2"/>
  <c r="A113" i="2"/>
  <c r="C612" i="2"/>
  <c r="C798" i="2"/>
  <c r="B752" i="2"/>
  <c r="A209" i="2"/>
  <c r="B849" i="2"/>
  <c r="C338" i="2"/>
  <c r="A151" i="2"/>
  <c r="C246" i="2"/>
  <c r="B881" i="2"/>
  <c r="B562" i="2"/>
  <c r="A888" i="2"/>
  <c r="A213" i="2"/>
  <c r="A891" i="2"/>
  <c r="C496" i="2"/>
  <c r="C459" i="2"/>
  <c r="B37" i="2"/>
  <c r="B941" i="2"/>
  <c r="A48" i="2"/>
  <c r="B257" i="2"/>
  <c r="C618" i="2"/>
  <c r="C581" i="2"/>
  <c r="A547" i="2"/>
  <c r="B377" i="2"/>
  <c r="A182" i="2"/>
  <c r="A453" i="2"/>
  <c r="C617" i="2"/>
  <c r="B169" i="2"/>
  <c r="B132" i="2"/>
  <c r="B599" i="2"/>
  <c r="A832" i="2"/>
  <c r="B254" i="2"/>
  <c r="B386" i="2"/>
  <c r="A110" i="2"/>
  <c r="A112" i="2"/>
  <c r="A459" i="2"/>
  <c r="A236" i="2"/>
  <c r="A835" i="2"/>
  <c r="B231" i="2"/>
  <c r="C524" i="2"/>
  <c r="A575" i="2"/>
  <c r="A546" i="2"/>
  <c r="A305" i="2"/>
  <c r="C837" i="2"/>
  <c r="B509" i="2"/>
  <c r="A338" i="2"/>
  <c r="A607" i="2"/>
  <c r="A513" i="2"/>
  <c r="C271" i="2"/>
  <c r="C682" i="2"/>
  <c r="A551" i="2"/>
  <c r="B255" i="2"/>
  <c r="C492" i="2"/>
  <c r="C153" i="2"/>
  <c r="A795" i="2"/>
  <c r="A359" i="2"/>
  <c r="A402" i="2"/>
  <c r="B410" i="2"/>
  <c r="B315" i="2"/>
  <c r="A180" i="2"/>
  <c r="A772" i="2"/>
  <c r="B661" i="2"/>
  <c r="A244" i="2"/>
  <c r="B290" i="2"/>
  <c r="A643" i="2"/>
  <c r="A334" i="2"/>
  <c r="A265" i="2"/>
  <c r="A54" i="2"/>
  <c r="A327" i="2"/>
  <c r="A431" i="2"/>
  <c r="A521" i="2"/>
  <c r="B873" i="2"/>
  <c r="A798" i="2"/>
  <c r="A484" i="2"/>
  <c r="C116" i="2"/>
  <c r="A183" i="2"/>
  <c r="A212" i="2"/>
  <c r="B721" i="2"/>
  <c r="C676" i="2"/>
  <c r="C520" i="2"/>
  <c r="B68" i="2"/>
  <c r="C86" i="2"/>
  <c r="C615" i="2"/>
  <c r="B284" i="2"/>
  <c r="B261" i="2"/>
  <c r="A62" i="2"/>
  <c r="B810" i="2"/>
  <c r="A210" i="2"/>
  <c r="C62" i="2"/>
  <c r="B413" i="2"/>
  <c r="B316" i="2"/>
  <c r="C304" i="2"/>
  <c r="C525" i="2"/>
  <c r="B72" i="2"/>
  <c r="B904" i="2"/>
  <c r="B842" i="2"/>
  <c r="A141" i="2"/>
  <c r="A56" i="2"/>
  <c r="A550" i="2"/>
  <c r="C399" i="2"/>
  <c r="A675" i="2"/>
  <c r="B227" i="2"/>
  <c r="A930" i="2"/>
  <c r="C925" i="2"/>
  <c r="B594" i="2"/>
  <c r="A927" i="2"/>
  <c r="C214" i="2"/>
  <c r="A50" i="2"/>
  <c r="A333" i="2"/>
  <c r="B35" i="2"/>
  <c r="B565" i="2"/>
  <c r="A155" i="2"/>
  <c r="B163" i="2"/>
  <c r="C922" i="2"/>
  <c r="C865" i="2"/>
  <c r="B417" i="2"/>
  <c r="A51" i="2"/>
  <c r="A144" i="2"/>
  <c r="B353" i="2"/>
  <c r="A925" i="2"/>
  <c r="A395" i="2"/>
  <c r="B258" i="2"/>
  <c r="B727" i="2"/>
  <c r="B438" i="2"/>
  <c r="B351" i="2"/>
  <c r="A744" i="2"/>
  <c r="A581" i="2"/>
  <c r="C57" i="2"/>
  <c r="B288" i="2"/>
  <c r="B942" i="2"/>
  <c r="A519" i="2"/>
  <c r="A527" i="2"/>
  <c r="B539" i="2"/>
  <c r="A771" i="2"/>
  <c r="B664" i="2"/>
  <c r="A152" i="2"/>
  <c r="B875" i="2"/>
  <c r="A235" i="2"/>
  <c r="C212" i="2"/>
  <c r="B811" i="2"/>
  <c r="A894" i="2"/>
  <c r="A609" i="2"/>
  <c r="A917" i="2"/>
  <c r="A307" i="2"/>
  <c r="B663" i="2"/>
  <c r="B44" i="2"/>
  <c r="A893" i="2"/>
  <c r="C23" i="2"/>
  <c r="A174" i="2"/>
  <c r="A309" i="2"/>
  <c r="C832" i="2"/>
  <c r="A825" i="2"/>
  <c r="B13" i="2"/>
  <c r="A330" i="2"/>
  <c r="C744" i="2"/>
  <c r="B320" i="2"/>
  <c r="C863" i="2"/>
  <c r="B14" i="2"/>
  <c r="A454" i="2"/>
  <c r="A947" i="2"/>
  <c r="B73" i="2"/>
  <c r="C866" i="2"/>
  <c r="A861" i="2"/>
  <c r="A89" i="2"/>
  <c r="C181" i="2"/>
  <c r="B725" i="2"/>
  <c r="A246" i="2"/>
  <c r="A274" i="2"/>
  <c r="C589" i="2"/>
  <c r="B253" i="2"/>
  <c r="B259" i="2"/>
  <c r="A516" i="2"/>
  <c r="C927" i="2"/>
  <c r="B222" i="2"/>
  <c r="B943" i="2"/>
  <c r="C24" i="2"/>
  <c r="A514" i="2"/>
  <c r="B442" i="2"/>
  <c r="B531" i="2"/>
  <c r="C803" i="2"/>
  <c r="C244" i="2"/>
  <c r="C277" i="2"/>
  <c r="B478" i="2"/>
  <c r="B633" i="2"/>
  <c r="B168" i="2"/>
  <c r="C457" i="2"/>
  <c r="A61" i="2"/>
  <c r="C334" i="2"/>
  <c r="C151" i="2"/>
  <c r="B321" i="2"/>
  <c r="C831" i="2"/>
  <c r="A242" i="2"/>
  <c r="B540" i="2"/>
  <c r="A214" i="2"/>
  <c r="A367" i="2"/>
  <c r="B911" i="2"/>
  <c r="C677" i="2"/>
  <c r="B624" i="2"/>
  <c r="A266" i="2"/>
  <c r="C799" i="2"/>
  <c r="A898" i="2"/>
  <c r="A515" i="2"/>
  <c r="A896" i="2"/>
  <c r="C370" i="2"/>
  <c r="C215" i="2"/>
  <c r="A299" i="2"/>
  <c r="A204" i="2"/>
  <c r="C493" i="2"/>
  <c r="B878" i="2"/>
  <c r="A247" i="2"/>
  <c r="A768" i="2"/>
  <c r="B292" i="2"/>
  <c r="A203" i="2"/>
  <c r="A461" i="2"/>
  <c r="B11" i="2"/>
  <c r="B323" i="2"/>
  <c r="A857" i="2"/>
  <c r="C432" i="2"/>
  <c r="A730" i="2"/>
  <c r="A329" i="2"/>
  <c r="A647" i="2"/>
  <c r="A86" i="2"/>
  <c r="B601" i="2"/>
  <c r="C892" i="2"/>
  <c r="A640" i="2"/>
  <c r="A639" i="2"/>
  <c r="A767" i="2"/>
  <c r="B69" i="2"/>
  <c r="B903" i="2"/>
  <c r="B501" i="2"/>
  <c r="C462" i="2"/>
  <c r="B378" i="2"/>
  <c r="B164" i="2"/>
  <c r="A392" i="2"/>
  <c r="A706" i="2"/>
  <c r="C835" i="2"/>
  <c r="B909" i="2"/>
  <c r="A421" i="2"/>
  <c r="C465" i="2"/>
  <c r="C953" i="2"/>
  <c r="C926" i="2"/>
  <c r="A737" i="2"/>
  <c r="C491" i="2"/>
  <c r="C772" i="2"/>
  <c r="B198" i="2"/>
  <c r="A428" i="2"/>
  <c r="B757" i="2"/>
  <c r="A712" i="2"/>
  <c r="C121" i="2"/>
  <c r="B850" i="2"/>
  <c r="C711" i="2"/>
  <c r="A340" i="2"/>
  <c r="A584" i="2"/>
  <c r="B755" i="2"/>
  <c r="C897" i="2"/>
  <c r="C769" i="2"/>
  <c r="B908" i="2"/>
  <c r="C645" i="2"/>
  <c r="B719" i="2"/>
  <c r="A678" i="2"/>
  <c r="B814" i="2"/>
  <c r="A738" i="2"/>
  <c r="B408" i="2"/>
  <c r="A30" i="2"/>
  <c r="A488" i="2"/>
  <c r="C336" i="2"/>
  <c r="A26" i="2"/>
  <c r="A272" i="2"/>
  <c r="A803" i="2"/>
  <c r="B348" i="2"/>
  <c r="C463" i="2"/>
  <c r="A711" i="2"/>
  <c r="C119" i="2"/>
  <c r="C150" i="2"/>
  <c r="A339" i="2"/>
  <c r="B12" i="2"/>
  <c r="A328" i="2"/>
  <c r="C489" i="2"/>
  <c r="A430" i="2"/>
  <c r="A279" i="2"/>
  <c r="A741" i="2"/>
  <c r="B571" i="2"/>
  <c r="A90" i="2"/>
  <c r="A81" i="2"/>
  <c r="A950" i="2"/>
  <c r="C741" i="2"/>
  <c r="A709" i="2"/>
  <c r="B100" i="2"/>
  <c r="A149" i="2"/>
  <c r="B696" i="2"/>
  <c r="C310" i="2"/>
  <c r="B750" i="2"/>
  <c r="B634" i="2"/>
  <c r="A774" i="2"/>
  <c r="B192" i="2"/>
  <c r="A866" i="2"/>
  <c r="A769" i="2"/>
  <c r="A953" i="2"/>
  <c r="B167" i="2"/>
  <c r="A361" i="2"/>
  <c r="B877" i="2"/>
  <c r="A670" i="2"/>
  <c r="B349" i="2"/>
  <c r="B166" i="2"/>
  <c r="A645" i="2"/>
  <c r="B441" i="2"/>
  <c r="B566" i="2"/>
  <c r="A742" i="2"/>
  <c r="B541" i="2"/>
  <c r="B226" i="2"/>
  <c r="B876" i="2"/>
  <c r="C58" i="2"/>
  <c r="C647" i="2"/>
  <c r="A19" i="2"/>
  <c r="A483" i="2"/>
  <c r="A608" i="2"/>
  <c r="A243" i="2"/>
  <c r="B383" i="2"/>
  <c r="B75" i="2"/>
  <c r="A736" i="2"/>
  <c r="B354" i="2"/>
  <c r="A172" i="2"/>
  <c r="B224" i="2"/>
  <c r="C396" i="2"/>
  <c r="C395" i="2"/>
  <c r="C614" i="2"/>
  <c r="C59" i="2"/>
  <c r="B689" i="2"/>
  <c r="B473" i="2"/>
  <c r="C584" i="2"/>
  <c r="B687" i="2"/>
  <c r="B196" i="2"/>
  <c r="C240" i="2"/>
  <c r="A185" i="2"/>
  <c r="A545" i="2"/>
  <c r="C523" i="2"/>
  <c r="C88" i="2"/>
  <c r="A576" i="2"/>
  <c r="B67" i="2"/>
  <c r="A88" i="2"/>
  <c r="A681" i="2"/>
  <c r="A205" i="2"/>
  <c r="A452" i="2"/>
  <c r="A368" i="2"/>
  <c r="C155" i="2"/>
  <c r="A577" i="2"/>
  <c r="B131" i="2"/>
  <c r="A371" i="2"/>
  <c r="A277" i="2"/>
  <c r="A91" i="2"/>
  <c r="C210" i="2"/>
  <c r="A271" i="2"/>
  <c r="A895" i="2"/>
  <c r="A23" i="2"/>
  <c r="C582" i="2"/>
  <c r="C397" i="2"/>
  <c r="A552" i="2"/>
  <c r="C613" i="2"/>
  <c r="C896" i="2"/>
  <c r="A93" i="2"/>
  <c r="A179" i="2"/>
  <c r="B595" i="2"/>
  <c r="C427" i="2"/>
  <c r="B414" i="2"/>
  <c r="C364" i="2"/>
  <c r="B104" i="2"/>
  <c r="C428" i="2"/>
  <c r="A240" i="2"/>
  <c r="B42" i="2"/>
  <c r="B593" i="2"/>
  <c r="B505" i="2"/>
  <c r="B161" i="2"/>
  <c r="A337" i="2"/>
  <c r="C899" i="2"/>
  <c r="C186" i="2"/>
  <c r="A587" i="2"/>
  <c r="B199" i="2"/>
  <c r="B262" i="2"/>
  <c r="C928" i="2"/>
  <c r="B7" i="2"/>
  <c r="A830" i="2"/>
  <c r="C586" i="2"/>
  <c r="B532" i="2"/>
  <c r="B940" i="2"/>
  <c r="B133" i="2"/>
  <c r="A420" i="2"/>
  <c r="C646" i="2"/>
  <c r="A707" i="2"/>
  <c r="B690" i="2"/>
  <c r="A887" i="2"/>
  <c r="B691" i="2"/>
  <c r="A554" i="2"/>
  <c r="A85" i="2"/>
  <c r="C274" i="2"/>
  <c r="A118" i="2"/>
  <c r="C60" i="2"/>
  <c r="B380" i="2"/>
  <c r="B602" i="2"/>
  <c r="B412" i="2"/>
  <c r="B818" i="2"/>
  <c r="B346" i="2"/>
  <c r="B134" i="2"/>
  <c r="B43" i="2"/>
  <c r="B6" i="2"/>
  <c r="B694" i="2"/>
  <c r="B936" i="2"/>
  <c r="C29" i="2"/>
  <c r="B324" i="2"/>
  <c r="A854" i="2"/>
  <c r="A860" i="2"/>
  <c r="C554" i="2"/>
  <c r="C369" i="2"/>
  <c r="A544" i="2"/>
  <c r="B907" i="2"/>
  <c r="A764" i="2"/>
  <c r="A296" i="2"/>
  <c r="B503" i="2"/>
  <c r="C802" i="2"/>
  <c r="A615" i="2"/>
  <c r="A929" i="2"/>
  <c r="B788" i="2"/>
  <c r="A924" i="2"/>
  <c r="C366" i="2"/>
  <c r="B471" i="2"/>
  <c r="A215" i="2"/>
  <c r="A493" i="2"/>
  <c r="B569" i="2"/>
  <c r="B905" i="2"/>
  <c r="C494" i="2"/>
  <c r="B625" i="2"/>
  <c r="C861" i="2"/>
  <c r="C120" i="2"/>
  <c r="B815" i="2"/>
  <c r="A618" i="2"/>
  <c r="A648" i="2"/>
  <c r="B352" i="2"/>
  <c r="C833" i="2"/>
  <c r="A520" i="2"/>
  <c r="C894" i="2"/>
  <c r="C333" i="2"/>
  <c r="B564" i="2"/>
  <c r="B99" i="2"/>
  <c r="B913" i="2"/>
  <c r="B758" i="2"/>
  <c r="B692" i="2"/>
  <c r="A400" i="2"/>
  <c r="C551" i="2"/>
  <c r="B693" i="2"/>
  <c r="B477" i="2"/>
  <c r="A802" i="2"/>
  <c r="A297" i="2"/>
  <c r="B40" i="2"/>
  <c r="C56" i="2"/>
  <c r="B779" i="2"/>
  <c r="B782" i="2"/>
  <c r="A143" i="2"/>
  <c r="B749" i="2"/>
  <c r="C242" i="2"/>
  <c r="A390" i="2"/>
  <c r="A606" i="2"/>
  <c r="B416" i="2"/>
  <c r="B135" i="2"/>
  <c r="C674" i="2"/>
  <c r="B223" i="2"/>
  <c r="C147" i="2"/>
  <c r="C28" i="2"/>
  <c r="B688" i="2"/>
  <c r="B570" i="2"/>
  <c r="B781" i="2"/>
  <c r="B632" i="2"/>
  <c r="A494" i="2"/>
  <c r="A865" i="2"/>
  <c r="A432" i="2"/>
  <c r="B534" i="2"/>
  <c r="B819" i="2"/>
  <c r="B726" i="2"/>
  <c r="C648" i="2"/>
  <c r="C736" i="2"/>
  <c r="C276" i="2"/>
  <c r="A669" i="2"/>
  <c r="A306" i="2"/>
  <c r="B129" i="2"/>
  <c r="A732" i="2"/>
  <c r="C522" i="2"/>
  <c r="B631" i="2"/>
  <c r="A649" i="2"/>
  <c r="B816" i="2"/>
  <c r="A899" i="2"/>
  <c r="B939" i="2"/>
  <c r="A234" i="2"/>
  <c r="B502" i="2"/>
  <c r="B293" i="2"/>
  <c r="A29" i="2"/>
  <c r="C368" i="2"/>
  <c r="A677" i="2"/>
  <c r="B533" i="2"/>
  <c r="A237" i="2"/>
  <c r="B256" i="2"/>
  <c r="A154" i="2"/>
  <c r="B444" i="2"/>
  <c r="B686" i="2"/>
  <c r="A523" i="2"/>
  <c r="C740" i="2"/>
  <c r="C587" i="2"/>
  <c r="C87" i="2"/>
  <c r="B105" i="2"/>
  <c r="B935" i="2"/>
  <c r="A427" i="2"/>
  <c r="A423" i="2"/>
  <c r="A582" i="2"/>
  <c r="C272" i="2"/>
  <c r="B479" i="2"/>
  <c r="C742" i="2"/>
  <c r="A433" i="2"/>
  <c r="B841" i="2"/>
  <c r="C739" i="2"/>
  <c r="A682" i="2"/>
  <c r="A805" i="2"/>
  <c r="A268" i="2"/>
  <c r="C768" i="2"/>
  <c r="C830" i="2"/>
  <c r="A401" i="2"/>
  <c r="B191" i="2"/>
  <c r="A241" i="2"/>
  <c r="B723" i="2"/>
  <c r="B567" i="2"/>
  <c r="A918" i="2"/>
  <c r="A826" i="2"/>
  <c r="C430" i="2"/>
  <c r="C307" i="2"/>
  <c r="A116" i="2"/>
  <c r="A360" i="2"/>
  <c r="A422" i="2"/>
  <c r="C398" i="2"/>
  <c r="A57" i="2"/>
  <c r="B260" i="2"/>
  <c r="B74" i="2"/>
  <c r="C490" i="2"/>
  <c r="A638" i="2"/>
  <c r="A886" i="2"/>
  <c r="C152" i="2"/>
  <c r="B409" i="2"/>
  <c r="B103" i="2"/>
  <c r="A206" i="2"/>
  <c r="C806" i="2"/>
  <c r="B230" i="2"/>
  <c r="C834" i="2"/>
  <c r="B470" i="2"/>
  <c r="C649" i="2"/>
  <c r="B128" i="2"/>
  <c r="A398" i="2"/>
  <c r="A217" i="2"/>
  <c r="B160" i="2"/>
  <c r="C829" i="2"/>
  <c r="C800" i="2"/>
  <c r="C521" i="2"/>
  <c r="B41" i="2"/>
  <c r="B469" i="2"/>
  <c r="C302" i="2"/>
  <c r="A17" i="2"/>
  <c r="C367" i="2"/>
  <c r="B718" i="2"/>
  <c r="C308" i="2"/>
  <c r="A463" i="2"/>
  <c r="A586" i="2"/>
  <c r="B756" i="2"/>
  <c r="B510" i="2"/>
  <c r="B283" i="2"/>
  <c r="C184" i="2"/>
  <c r="B784" i="2"/>
  <c r="A616" i="2"/>
  <c r="A763" i="2"/>
  <c r="B287" i="2"/>
  <c r="A702" i="2"/>
  <c r="B165" i="2"/>
  <c r="A668" i="2"/>
  <c r="A680" i="2"/>
  <c r="A460" i="2"/>
  <c r="A650" i="2"/>
  <c r="A770" i="2"/>
  <c r="A823" i="2"/>
  <c r="C400" i="2"/>
  <c r="B76" i="2"/>
  <c r="C305" i="2"/>
  <c r="A612" i="2"/>
  <c r="B812" i="2"/>
  <c r="A761" i="2"/>
  <c r="A396" i="2"/>
  <c r="A708" i="2"/>
  <c r="B535" i="2"/>
  <c r="C738" i="2"/>
  <c r="C713" i="2"/>
  <c r="C770" i="2"/>
  <c r="A28" i="2"/>
  <c r="C527" i="2"/>
  <c r="C651" i="2"/>
  <c r="B138" i="2"/>
  <c r="B934" i="2"/>
  <c r="B846" i="2"/>
  <c r="A122" i="2"/>
  <c r="C558" i="2"/>
  <c r="C27" i="2"/>
  <c r="B66" i="2"/>
  <c r="A829" i="2"/>
  <c r="B508" i="2"/>
  <c r="B880" i="2"/>
  <c r="B385" i="2"/>
  <c r="A485" i="2"/>
  <c r="A372" i="2"/>
  <c r="B722" i="2"/>
  <c r="B314" i="2"/>
  <c r="B379" i="2"/>
  <c r="A25" i="2"/>
  <c r="B39" i="2"/>
  <c r="A922" i="2"/>
  <c r="B628" i="2"/>
  <c r="A369" i="2"/>
  <c r="C89" i="2"/>
  <c r="A365" i="2"/>
  <c r="B345" i="2"/>
  <c r="B200" i="2"/>
  <c r="A522" i="2"/>
  <c r="C767" i="2"/>
  <c r="C737" i="2"/>
  <c r="A150" i="2"/>
  <c r="A862" i="2"/>
  <c r="C891" i="2"/>
  <c r="A892" i="2"/>
  <c r="A273" i="2"/>
  <c r="B318" i="2"/>
  <c r="C895" i="2"/>
  <c r="A336" i="2"/>
  <c r="A216" i="2"/>
  <c r="A20" i="2"/>
  <c r="A60" i="2"/>
  <c r="A117" i="2"/>
  <c r="C306" i="2"/>
  <c r="B289" i="2"/>
  <c r="A55" i="2"/>
  <c r="B751" i="2"/>
  <c r="B507" i="2"/>
  <c r="A856" i="2"/>
  <c r="B506" i="2"/>
  <c r="B783" i="2"/>
  <c r="A679" i="2"/>
  <c r="A863" i="2"/>
  <c r="B848" i="2"/>
  <c r="B720" i="2"/>
  <c r="C555" i="2"/>
  <c r="A793" i="2"/>
  <c r="A553" i="2"/>
  <c r="B101" i="2"/>
  <c r="A153" i="2"/>
  <c r="A700" i="2"/>
  <c r="A492" i="2"/>
  <c r="A646" i="2"/>
  <c r="A59" i="2"/>
  <c r="B786" i="2"/>
  <c r="B355" i="2"/>
  <c r="B448" i="2"/>
  <c r="B443" i="2"/>
  <c r="A713" i="2"/>
  <c r="B598" i="2"/>
  <c r="A491" i="2"/>
  <c r="C213" i="2"/>
  <c r="B874" i="2"/>
  <c r="C710" i="2"/>
  <c r="A949" i="2"/>
  <c r="A92" i="2"/>
  <c r="A556" i="2"/>
  <c r="A919" i="2"/>
  <c r="A278" i="2"/>
  <c r="A303" i="2"/>
  <c r="A916" i="2"/>
  <c r="A864" i="2"/>
  <c r="B656" i="2"/>
  <c r="C85" i="2"/>
  <c r="B906" i="2"/>
  <c r="B851" i="2"/>
  <c r="C644" i="2"/>
  <c r="C273" i="2"/>
  <c r="A613" i="2"/>
  <c r="B813" i="2"/>
  <c r="B789" i="2"/>
  <c r="B474" i="2"/>
  <c r="A275" i="2"/>
  <c r="C550" i="2"/>
  <c r="B10" i="2"/>
  <c r="C801" i="2"/>
  <c r="A800" i="2"/>
  <c r="B655" i="2"/>
  <c r="C707" i="2"/>
  <c r="A614" i="2"/>
  <c r="B753" i="2"/>
  <c r="A119" i="2"/>
  <c r="A121" i="2"/>
  <c r="B600" i="2"/>
  <c r="C248" i="2"/>
  <c r="B446" i="2"/>
  <c r="A589" i="2"/>
  <c r="B536" i="2"/>
  <c r="B376" i="2"/>
  <c r="C705" i="2"/>
  <c r="A142" i="2"/>
  <c r="B97" i="2"/>
  <c r="C709" i="2"/>
  <c r="A699" i="2"/>
  <c r="C31" i="2"/>
  <c r="C279" i="2"/>
  <c r="B162" i="2"/>
  <c r="C680" i="2"/>
  <c r="B944" i="2"/>
  <c r="B445" i="2"/>
  <c r="A740" i="2"/>
  <c r="B384" i="2"/>
  <c r="B5" i="2"/>
  <c r="C643" i="2"/>
  <c r="A490" i="2"/>
  <c r="A58" i="2"/>
  <c r="B194" i="2"/>
  <c r="A558" i="2"/>
  <c r="A806" i="2"/>
  <c r="A82" i="2"/>
  <c r="C179" i="2"/>
  <c r="B36" i="2"/>
  <c r="B845" i="2"/>
  <c r="B820" i="2"/>
  <c r="A804" i="2"/>
  <c r="B476" i="2"/>
  <c r="B70" i="2"/>
  <c r="B4" i="2"/>
  <c r="C124" i="2"/>
  <c r="A762" i="2"/>
  <c r="B938" i="2"/>
  <c r="A496" i="2"/>
  <c r="A651" i="2"/>
  <c r="C243" i="2"/>
  <c r="C183" i="2"/>
  <c r="A298" i="2"/>
  <c r="B660" i="2"/>
  <c r="B8" i="2"/>
  <c r="B225" i="2"/>
  <c r="A834" i="2"/>
  <c r="C864" i="2"/>
  <c r="B879" i="2"/>
  <c r="C552" i="2"/>
  <c r="B193" i="2"/>
  <c r="A739" i="2"/>
  <c r="A426" i="2"/>
  <c r="C180" i="2"/>
  <c r="C429" i="2"/>
  <c r="A824" i="2"/>
  <c r="B322" i="2"/>
  <c r="A926" i="2"/>
  <c r="B440" i="2"/>
  <c r="C862" i="2"/>
  <c r="A302" i="2"/>
  <c r="C339" i="2"/>
  <c r="A885" i="2"/>
  <c r="C923" i="2"/>
  <c r="A184" i="2"/>
  <c r="A429" i="2"/>
  <c r="A27" i="2"/>
  <c r="A389" i="2"/>
  <c r="C461" i="2"/>
  <c r="A211" i="2"/>
  <c r="B252" i="2"/>
  <c r="C426" i="2"/>
  <c r="A310" i="2"/>
  <c r="B291" i="2"/>
  <c r="A617" i="2"/>
  <c r="C211" i="2"/>
  <c r="B603" i="2"/>
  <c r="A775" i="2"/>
  <c r="B136" i="2"/>
  <c r="C924" i="2"/>
  <c r="C868" i="2"/>
  <c r="B665" i="2"/>
  <c r="C488" i="2"/>
  <c r="B475" i="2"/>
  <c r="A370" i="2"/>
  <c r="C773" i="2"/>
  <c r="A434" i="2"/>
  <c r="A49" i="2"/>
  <c r="B98" i="2"/>
  <c r="B748" i="2"/>
  <c r="A674" i="2"/>
  <c r="C775" i="2"/>
  <c r="B785" i="2"/>
  <c r="A366" i="2"/>
  <c r="A181" i="2"/>
  <c r="C434" i="2"/>
  <c r="C556" i="2"/>
  <c r="B285" i="2"/>
  <c r="A173" i="2"/>
  <c r="A733" i="2"/>
  <c r="A120" i="2"/>
  <c r="A462" i="2"/>
  <c r="A175" i="2"/>
  <c r="C26" i="2"/>
  <c r="B596" i="2"/>
  <c r="A837" i="2"/>
  <c r="A831" i="2"/>
  <c r="C458" i="2"/>
  <c r="C431" i="2"/>
  <c r="C893" i="2"/>
  <c r="A855" i="2"/>
  <c r="A451" i="2"/>
  <c r="B137" i="2"/>
  <c r="B630" i="2"/>
  <c r="C25" i="2"/>
  <c r="C91" i="2"/>
  <c r="A525" i="2"/>
  <c r="C460" i="2"/>
  <c r="C620" i="2"/>
  <c r="C148" i="2"/>
  <c r="C679" i="2"/>
  <c r="B221" i="2"/>
  <c r="B717" i="2"/>
  <c r="C337" i="2"/>
  <c r="C804" i="2"/>
  <c r="C708" i="2"/>
  <c r="B937" i="2"/>
  <c r="A676" i="2"/>
  <c r="C860" i="2"/>
  <c r="A335" i="2"/>
  <c r="A403" i="2"/>
  <c r="C303" i="2"/>
  <c r="C616" i="2"/>
  <c r="A24" i="2"/>
  <c r="A555" i="2"/>
  <c r="B500" i="2"/>
  <c r="B843" i="2"/>
  <c r="C930" i="2"/>
  <c r="C401" i="2"/>
  <c r="B472" i="2"/>
  <c r="B724" i="2"/>
  <c r="A637" i="2"/>
  <c r="B537" i="2"/>
  <c r="B629" i="2"/>
  <c r="C341" i="2"/>
  <c r="B627" i="2"/>
  <c r="A495" i="2"/>
  <c r="B754" i="2"/>
  <c r="A147" i="2"/>
  <c r="B102" i="2"/>
  <c r="A948" i="2"/>
  <c r="A867" i="2"/>
  <c r="A267" i="2"/>
  <c r="B190" i="2"/>
  <c r="C117" i="2"/>
  <c r="A79" i="2"/>
  <c r="B159" i="2"/>
  <c r="A792" i="2"/>
  <c r="A399" i="2"/>
  <c r="C335" i="2"/>
  <c r="B228" i="2"/>
  <c r="C403" i="2"/>
  <c r="A526" i="2"/>
  <c r="A489" i="2"/>
  <c r="A619" i="2"/>
  <c r="B780" i="2"/>
  <c r="A276" i="2"/>
  <c r="B695" i="2"/>
  <c r="A671" i="2"/>
  <c r="A304" i="2"/>
  <c r="A308" i="2"/>
  <c r="A588" i="2"/>
  <c r="A458" i="2"/>
  <c r="B563" i="2"/>
  <c r="A644" i="2"/>
  <c r="A701" i="2"/>
  <c r="A620" i="2"/>
  <c r="A465" i="2"/>
  <c r="A731" i="2"/>
  <c r="C122" i="2"/>
  <c r="B659" i="2"/>
  <c r="A482" i="2"/>
  <c r="B411" i="2"/>
  <c r="A578" i="2"/>
  <c r="B572" i="2"/>
  <c r="A836" i="2"/>
  <c r="C217" i="2"/>
  <c r="A585" i="2"/>
  <c r="A397" i="2"/>
  <c r="C771" i="2"/>
  <c r="C585" i="2"/>
  <c r="A245" i="2"/>
  <c r="A794" i="2"/>
  <c r="B817" i="2"/>
  <c r="A583" i="2"/>
  <c r="C182" i="2"/>
  <c r="B657" i="2"/>
  <c r="B347" i="2"/>
  <c r="A111" i="2"/>
  <c r="B882" i="2"/>
  <c r="B71" i="2"/>
  <c r="B197" i="2"/>
  <c r="A928" i="2"/>
  <c r="B229" i="2"/>
  <c r="B787" i="2"/>
  <c r="A773" i="2"/>
  <c r="C706" i="2"/>
  <c r="B844" i="2"/>
  <c r="C90" i="2"/>
  <c r="C54" i="2"/>
  <c r="C178" i="2"/>
  <c r="C93" i="2"/>
  <c r="C553" i="2"/>
  <c r="B415" i="2"/>
  <c r="A464" i="2"/>
  <c r="B106" i="2"/>
  <c r="A358" i="2"/>
  <c r="C55" i="2"/>
  <c r="C241" i="2"/>
  <c r="B504" i="2"/>
  <c r="B910" i="2"/>
  <c r="A341" i="2"/>
  <c r="A705" i="2"/>
  <c r="A710" i="2"/>
  <c r="B407" i="2"/>
  <c r="A248" i="2"/>
  <c r="C275" i="2"/>
  <c r="B317" i="2"/>
  <c r="B439" i="2"/>
  <c r="C583" i="2"/>
  <c r="A178" i="2"/>
  <c r="B912" i="2"/>
  <c r="B658" i="2"/>
  <c r="B626" i="2"/>
  <c r="A148" i="2"/>
  <c r="B381" i="2"/>
  <c r="B447" i="2"/>
  <c r="A123" i="2"/>
  <c r="C209" i="2"/>
  <c r="A364" i="2"/>
  <c r="A743" i="2"/>
  <c r="A186" i="2"/>
  <c r="A897" i="2"/>
  <c r="A557" i="2"/>
  <c r="B568" i="2"/>
  <c r="C519" i="2"/>
  <c r="B872" i="2"/>
  <c r="A80" i="2"/>
  <c r="B45" i="2"/>
  <c r="A833" i="2"/>
  <c r="C372" i="2"/>
  <c r="A87" i="2"/>
  <c r="G87" i="2" l="1"/>
  <c r="G833" i="2"/>
  <c r="G45" i="2"/>
  <c r="G80" i="2"/>
  <c r="A872" i="2"/>
  <c r="G872" i="2" s="1"/>
  <c r="G568" i="2"/>
  <c r="G557" i="2"/>
  <c r="G897" i="2"/>
  <c r="G186" i="2"/>
  <c r="G743" i="2"/>
  <c r="G364" i="2"/>
  <c r="G123" i="2"/>
  <c r="G447" i="2"/>
  <c r="G381" i="2"/>
  <c r="G148" i="2"/>
  <c r="G626" i="2"/>
  <c r="G658" i="2"/>
  <c r="G912" i="2"/>
  <c r="G178" i="2"/>
  <c r="G439" i="2"/>
  <c r="G317" i="2"/>
  <c r="G248" i="2"/>
  <c r="A407" i="2"/>
  <c r="G407" i="2" s="1"/>
  <c r="G710" i="2"/>
  <c r="G705" i="2"/>
  <c r="G341" i="2"/>
  <c r="G910" i="2"/>
  <c r="G504" i="2"/>
  <c r="G358" i="2"/>
  <c r="G106" i="2"/>
  <c r="G464" i="2"/>
  <c r="G415" i="2"/>
  <c r="G844" i="2"/>
  <c r="G773" i="2"/>
  <c r="G787" i="2"/>
  <c r="G229" i="2"/>
  <c r="G928" i="2"/>
  <c r="G197" i="2"/>
  <c r="G71" i="2"/>
  <c r="G882" i="2"/>
  <c r="G111" i="2"/>
  <c r="G347" i="2"/>
  <c r="G657" i="2"/>
  <c r="G583" i="2"/>
  <c r="G817" i="2"/>
  <c r="G794" i="2"/>
  <c r="G245" i="2"/>
  <c r="G397" i="2"/>
  <c r="G585" i="2"/>
  <c r="G836" i="2"/>
  <c r="G572" i="2"/>
  <c r="G578" i="2"/>
  <c r="G411" i="2"/>
  <c r="G482" i="2"/>
  <c r="G659" i="2"/>
  <c r="G731" i="2"/>
  <c r="G465" i="2"/>
  <c r="G620" i="2"/>
  <c r="G701" i="2"/>
  <c r="G644" i="2"/>
  <c r="G563" i="2"/>
  <c r="G458" i="2"/>
  <c r="G588" i="2"/>
  <c r="G308" i="2"/>
  <c r="G304" i="2"/>
  <c r="G671" i="2"/>
  <c r="G695" i="2"/>
  <c r="G276" i="2"/>
  <c r="G780" i="2"/>
  <c r="G619" i="2"/>
  <c r="G489" i="2"/>
  <c r="G526" i="2"/>
  <c r="G228" i="2"/>
  <c r="G399" i="2"/>
  <c r="G792" i="2"/>
  <c r="A159" i="2"/>
  <c r="G159" i="2" s="1"/>
  <c r="G79" i="2"/>
  <c r="A190" i="2"/>
  <c r="G190" i="2" s="1"/>
  <c r="G267" i="2"/>
  <c r="G867" i="2"/>
  <c r="G948" i="2"/>
  <c r="G102" i="2"/>
  <c r="G147" i="2"/>
  <c r="G754" i="2"/>
  <c r="G495" i="2"/>
  <c r="G627" i="2"/>
  <c r="G629" i="2"/>
  <c r="G537" i="2"/>
  <c r="G637" i="2"/>
  <c r="G724" i="2"/>
  <c r="G472" i="2"/>
  <c r="G843" i="2"/>
  <c r="A500" i="2"/>
  <c r="G500" i="2" s="1"/>
  <c r="G555" i="2"/>
  <c r="G24" i="2"/>
  <c r="G403" i="2"/>
  <c r="G335" i="2"/>
  <c r="G676" i="2"/>
  <c r="G937" i="2"/>
  <c r="A717" i="2"/>
  <c r="G717" i="2" s="1"/>
  <c r="A221" i="2"/>
  <c r="G221" i="2" s="1"/>
  <c r="G525" i="2"/>
  <c r="G630" i="2"/>
  <c r="G137" i="2"/>
  <c r="G451" i="2"/>
  <c r="G855" i="2"/>
  <c r="G831" i="2"/>
  <c r="G837" i="2"/>
  <c r="G596" i="2"/>
  <c r="G175" i="2"/>
  <c r="G462" i="2"/>
  <c r="G120" i="2"/>
  <c r="G733" i="2"/>
  <c r="G173" i="2"/>
  <c r="G285" i="2"/>
  <c r="G181" i="2"/>
  <c r="G366" i="2"/>
  <c r="G785" i="2"/>
  <c r="G674" i="2"/>
  <c r="A748" i="2"/>
  <c r="G748" i="2" s="1"/>
  <c r="G98" i="2"/>
  <c r="G49" i="2"/>
  <c r="G434" i="2"/>
  <c r="G370" i="2"/>
  <c r="G475" i="2"/>
  <c r="G665" i="2"/>
  <c r="G136" i="2"/>
  <c r="G775" i="2"/>
  <c r="G603" i="2"/>
  <c r="G617" i="2"/>
  <c r="G291" i="2"/>
  <c r="G310" i="2"/>
  <c r="A252" i="2"/>
  <c r="G252" i="2" s="1"/>
  <c r="G211" i="2"/>
  <c r="G389" i="2"/>
  <c r="G27" i="2"/>
  <c r="G429" i="2"/>
  <c r="G184" i="2"/>
  <c r="G885" i="2"/>
  <c r="G302" i="2"/>
  <c r="G440" i="2"/>
  <c r="G926" i="2"/>
  <c r="G322" i="2"/>
  <c r="G824" i="2"/>
  <c r="G426" i="2"/>
  <c r="G739" i="2"/>
  <c r="G193" i="2"/>
  <c r="G879" i="2"/>
  <c r="G834" i="2"/>
  <c r="G225" i="2"/>
  <c r="G8" i="2"/>
  <c r="G660" i="2"/>
  <c r="G298" i="2"/>
  <c r="G651" i="2"/>
  <c r="G496" i="2"/>
  <c r="G938" i="2"/>
  <c r="G762" i="2"/>
  <c r="A4" i="2"/>
  <c r="G4" i="2" s="1"/>
  <c r="G70" i="2"/>
  <c r="G476" i="2"/>
  <c r="G804" i="2"/>
  <c r="G820" i="2"/>
  <c r="G845" i="2"/>
  <c r="G36" i="2"/>
  <c r="G82" i="2"/>
  <c r="G806" i="2"/>
  <c r="G558" i="2"/>
  <c r="G194" i="2"/>
  <c r="G58" i="2"/>
  <c r="G490" i="2"/>
  <c r="G5" i="2"/>
  <c r="G384" i="2"/>
  <c r="G740" i="2"/>
  <c r="G445" i="2"/>
  <c r="G944" i="2"/>
  <c r="G162" i="2"/>
  <c r="G699" i="2"/>
  <c r="A97" i="2"/>
  <c r="G97" i="2" s="1"/>
  <c r="G142" i="2"/>
  <c r="A376" i="2"/>
  <c r="G376" i="2" s="1"/>
  <c r="G536" i="2"/>
  <c r="G589" i="2"/>
  <c r="G446" i="2"/>
  <c r="G600" i="2"/>
  <c r="G121" i="2"/>
  <c r="G119" i="2"/>
  <c r="G753" i="2"/>
  <c r="G614" i="2"/>
  <c r="A655" i="2"/>
  <c r="G655" i="2" s="1"/>
  <c r="G800" i="2"/>
  <c r="G10" i="2"/>
  <c r="G275" i="2"/>
  <c r="G474" i="2"/>
  <c r="G789" i="2"/>
  <c r="G813" i="2"/>
  <c r="G613" i="2"/>
  <c r="G851" i="2"/>
  <c r="G906" i="2"/>
  <c r="G656" i="2"/>
  <c r="G864" i="2"/>
  <c r="G916" i="2"/>
  <c r="G303" i="2"/>
  <c r="G278" i="2"/>
  <c r="G919" i="2"/>
  <c r="G556" i="2"/>
  <c r="G92" i="2"/>
  <c r="G949" i="2"/>
  <c r="G874" i="2"/>
  <c r="G491" i="2"/>
  <c r="G598" i="2"/>
  <c r="G713" i="2"/>
  <c r="G443" i="2"/>
  <c r="G448" i="2"/>
  <c r="G355" i="2"/>
  <c r="G786" i="2"/>
  <c r="G59" i="2"/>
  <c r="G646" i="2"/>
  <c r="G492" i="2"/>
  <c r="G700" i="2"/>
  <c r="G153" i="2"/>
  <c r="G101" i="2"/>
  <c r="G553" i="2"/>
  <c r="G793" i="2"/>
  <c r="G720" i="2"/>
  <c r="G848" i="2"/>
  <c r="G863" i="2"/>
  <c r="G679" i="2"/>
  <c r="G783" i="2"/>
  <c r="G506" i="2"/>
  <c r="G856" i="2"/>
  <c r="G507" i="2"/>
  <c r="G751" i="2"/>
  <c r="G55" i="2"/>
  <c r="G289" i="2"/>
  <c r="G117" i="2"/>
  <c r="G60" i="2"/>
  <c r="G20" i="2"/>
  <c r="G216" i="2"/>
  <c r="G336" i="2"/>
  <c r="G318" i="2"/>
  <c r="G273" i="2"/>
  <c r="G892" i="2"/>
  <c r="G862" i="2"/>
  <c r="G150" i="2"/>
  <c r="G522" i="2"/>
  <c r="G200" i="2"/>
  <c r="A345" i="2"/>
  <c r="G345" i="2" s="1"/>
  <c r="G365" i="2"/>
  <c r="G369" i="2"/>
  <c r="G628" i="2"/>
  <c r="G922" i="2"/>
  <c r="G39" i="2"/>
  <c r="G25" i="2"/>
  <c r="G379" i="2"/>
  <c r="A314" i="2"/>
  <c r="G314" i="2" s="1"/>
  <c r="G722" i="2"/>
  <c r="G372" i="2"/>
  <c r="G485" i="2"/>
  <c r="G385" i="2"/>
  <c r="G880" i="2"/>
  <c r="G508" i="2"/>
  <c r="G829" i="2"/>
  <c r="A66" i="2"/>
  <c r="G66" i="2" s="1"/>
  <c r="G122" i="2"/>
  <c r="G846" i="2"/>
  <c r="A934" i="2"/>
  <c r="G934" i="2" s="1"/>
  <c r="G138" i="2"/>
  <c r="G28" i="2"/>
  <c r="G535" i="2"/>
  <c r="G708" i="2"/>
  <c r="G396" i="2"/>
  <c r="G761" i="2"/>
  <c r="G812" i="2"/>
  <c r="G612" i="2"/>
  <c r="G76" i="2"/>
  <c r="G823" i="2"/>
  <c r="G770" i="2"/>
  <c r="G650" i="2"/>
  <c r="G460" i="2"/>
  <c r="G680" i="2"/>
  <c r="G668" i="2"/>
  <c r="G165" i="2"/>
  <c r="G702" i="2"/>
  <c r="G287" i="2"/>
  <c r="G763" i="2"/>
  <c r="G616" i="2"/>
  <c r="G784" i="2"/>
  <c r="A283" i="2"/>
  <c r="G283" i="2" s="1"/>
  <c r="G510" i="2"/>
  <c r="G756" i="2"/>
  <c r="G586" i="2"/>
  <c r="G463" i="2"/>
  <c r="G718" i="2"/>
  <c r="G17" i="2"/>
  <c r="A469" i="2"/>
  <c r="G469" i="2" s="1"/>
  <c r="G41" i="2"/>
  <c r="G160" i="2"/>
  <c r="G217" i="2"/>
  <c r="G398" i="2"/>
  <c r="A128" i="2"/>
  <c r="G128" i="2" s="1"/>
  <c r="G470" i="2"/>
  <c r="G230" i="2"/>
  <c r="G206" i="2"/>
  <c r="G103" i="2"/>
  <c r="G409" i="2"/>
  <c r="G886" i="2"/>
  <c r="G638" i="2"/>
  <c r="G74" i="2"/>
  <c r="G260" i="2"/>
  <c r="G57" i="2"/>
  <c r="G422" i="2"/>
  <c r="G360" i="2"/>
  <c r="G116" i="2"/>
  <c r="G826" i="2"/>
  <c r="G918" i="2"/>
  <c r="G567" i="2"/>
  <c r="G723" i="2"/>
  <c r="G241" i="2"/>
  <c r="G191" i="2"/>
  <c r="G401" i="2"/>
  <c r="G268" i="2"/>
  <c r="G805" i="2"/>
  <c r="G682" i="2"/>
  <c r="A841" i="2"/>
  <c r="G841" i="2" s="1"/>
  <c r="G433" i="2"/>
  <c r="G479" i="2"/>
  <c r="G582" i="2"/>
  <c r="G423" i="2"/>
  <c r="G427" i="2"/>
  <c r="G935" i="2"/>
  <c r="G105" i="2"/>
  <c r="G523" i="2"/>
  <c r="A686" i="2"/>
  <c r="G686" i="2" s="1"/>
  <c r="G444" i="2"/>
  <c r="G154" i="2"/>
  <c r="G256" i="2"/>
  <c r="G237" i="2"/>
  <c r="G533" i="2"/>
  <c r="G677" i="2"/>
  <c r="G29" i="2"/>
  <c r="G293" i="2"/>
  <c r="G502" i="2"/>
  <c r="G234" i="2"/>
  <c r="G939" i="2"/>
  <c r="G899" i="2"/>
  <c r="G816" i="2"/>
  <c r="G649" i="2"/>
  <c r="G631" i="2"/>
  <c r="G732" i="2"/>
  <c r="G129" i="2"/>
  <c r="G306" i="2"/>
  <c r="G669" i="2"/>
  <c r="G726" i="2"/>
  <c r="G819" i="2"/>
  <c r="G534" i="2"/>
  <c r="G432" i="2"/>
  <c r="G865" i="2"/>
  <c r="G494" i="2"/>
  <c r="G632" i="2"/>
  <c r="G781" i="2"/>
  <c r="G570" i="2"/>
  <c r="G688" i="2"/>
  <c r="G223" i="2"/>
  <c r="G135" i="2"/>
  <c r="G416" i="2"/>
  <c r="G606" i="2"/>
  <c r="G390" i="2"/>
  <c r="G749" i="2"/>
  <c r="G143" i="2"/>
  <c r="G782" i="2"/>
  <c r="A779" i="2"/>
  <c r="G779" i="2" s="1"/>
  <c r="G40" i="2"/>
  <c r="G297" i="2"/>
  <c r="G802" i="2"/>
  <c r="G477" i="2"/>
  <c r="G693" i="2"/>
  <c r="G400" i="2"/>
  <c r="G692" i="2"/>
  <c r="G758" i="2"/>
  <c r="G913" i="2"/>
  <c r="G99" i="2"/>
  <c r="G564" i="2"/>
  <c r="G520" i="2"/>
  <c r="G352" i="2"/>
  <c r="G648" i="2"/>
  <c r="G618" i="2"/>
  <c r="G815" i="2"/>
  <c r="G625" i="2"/>
  <c r="G905" i="2"/>
  <c r="G569" i="2"/>
  <c r="G493" i="2"/>
  <c r="G215" i="2"/>
  <c r="G471" i="2"/>
  <c r="G924" i="2"/>
  <c r="G788" i="2"/>
  <c r="G929" i="2"/>
  <c r="G615" i="2"/>
  <c r="G503" i="2"/>
  <c r="G296" i="2"/>
  <c r="G764" i="2"/>
  <c r="G907" i="2"/>
  <c r="G544" i="2"/>
  <c r="G860" i="2"/>
  <c r="G854" i="2"/>
  <c r="G324" i="2"/>
  <c r="G936" i="2"/>
  <c r="G694" i="2"/>
  <c r="G6" i="2"/>
  <c r="G43" i="2"/>
  <c r="G134" i="2"/>
  <c r="G346" i="2"/>
  <c r="G818" i="2"/>
  <c r="G412" i="2"/>
  <c r="G602" i="2"/>
  <c r="G380" i="2"/>
  <c r="G118" i="2"/>
  <c r="G85" i="2"/>
  <c r="G554" i="2"/>
  <c r="G691" i="2"/>
  <c r="G887" i="2"/>
  <c r="G690" i="2"/>
  <c r="G707" i="2"/>
  <c r="G420" i="2"/>
  <c r="G133" i="2"/>
  <c r="G940" i="2"/>
  <c r="G532" i="2"/>
  <c r="G830" i="2"/>
  <c r="G7" i="2"/>
  <c r="G262" i="2"/>
  <c r="G199" i="2"/>
  <c r="G587" i="2"/>
  <c r="G337" i="2"/>
  <c r="G161" i="2"/>
  <c r="G505" i="2"/>
  <c r="A593" i="2"/>
  <c r="G593" i="2" s="1"/>
  <c r="G42" i="2"/>
  <c r="G240" i="2"/>
  <c r="G104" i="2"/>
  <c r="G414" i="2"/>
  <c r="G595" i="2"/>
  <c r="G179" i="2"/>
  <c r="G93" i="2"/>
  <c r="G552" i="2"/>
  <c r="G23" i="2"/>
  <c r="G895" i="2"/>
  <c r="G271" i="2"/>
  <c r="G91" i="2"/>
  <c r="G277" i="2"/>
  <c r="G371" i="2"/>
  <c r="G131" i="2"/>
  <c r="G577" i="2"/>
  <c r="G368" i="2"/>
  <c r="G452" i="2"/>
  <c r="G205" i="2"/>
  <c r="G681" i="2"/>
  <c r="G88" i="2"/>
  <c r="G67" i="2"/>
  <c r="G576" i="2"/>
  <c r="G545" i="2"/>
  <c r="G185" i="2"/>
  <c r="G196" i="2"/>
  <c r="G687" i="2"/>
  <c r="G473" i="2"/>
  <c r="G689" i="2"/>
  <c r="G224" i="2"/>
  <c r="G172" i="2"/>
  <c r="G354" i="2"/>
  <c r="G736" i="2"/>
  <c r="G75" i="2"/>
  <c r="G383" i="2"/>
  <c r="G243" i="2"/>
  <c r="G608" i="2"/>
  <c r="G483" i="2"/>
  <c r="G19" i="2"/>
  <c r="G876" i="2"/>
  <c r="G226" i="2"/>
  <c r="G541" i="2"/>
  <c r="G742" i="2"/>
  <c r="G566" i="2"/>
  <c r="G441" i="2"/>
  <c r="G645" i="2"/>
  <c r="G166" i="2"/>
  <c r="G349" i="2"/>
  <c r="G670" i="2"/>
  <c r="G877" i="2"/>
  <c r="G361" i="2"/>
  <c r="G167" i="2"/>
  <c r="G953" i="2"/>
  <c r="G769" i="2"/>
  <c r="G866" i="2"/>
  <c r="G192" i="2"/>
  <c r="G774" i="2"/>
  <c r="G634" i="2"/>
  <c r="G750" i="2"/>
  <c r="G696" i="2"/>
  <c r="G149" i="2"/>
  <c r="G100" i="2"/>
  <c r="G709" i="2"/>
  <c r="G950" i="2"/>
  <c r="G81" i="2"/>
  <c r="G90" i="2"/>
  <c r="G571" i="2"/>
  <c r="G741" i="2"/>
  <c r="G279" i="2"/>
  <c r="G430" i="2"/>
  <c r="G328" i="2"/>
  <c r="G12" i="2"/>
  <c r="G339" i="2"/>
  <c r="G711" i="2"/>
  <c r="G348" i="2"/>
  <c r="G803" i="2"/>
  <c r="G272" i="2"/>
  <c r="G26" i="2"/>
  <c r="G488" i="2"/>
  <c r="G30" i="2"/>
  <c r="G408" i="2"/>
  <c r="G738" i="2"/>
  <c r="G814" i="2"/>
  <c r="G678" i="2"/>
  <c r="G719" i="2"/>
  <c r="G908" i="2"/>
  <c r="G755" i="2"/>
  <c r="G584" i="2"/>
  <c r="G340" i="2"/>
  <c r="G850" i="2"/>
  <c r="G712" i="2"/>
  <c r="G757" i="2"/>
  <c r="G428" i="2"/>
  <c r="G198" i="2"/>
  <c r="G737" i="2"/>
  <c r="G421" i="2"/>
  <c r="G909" i="2"/>
  <c r="G706" i="2"/>
  <c r="G392" i="2"/>
  <c r="G164" i="2"/>
  <c r="G378" i="2"/>
  <c r="G501" i="2"/>
  <c r="A903" i="2"/>
  <c r="G903" i="2" s="1"/>
  <c r="G69" i="2"/>
  <c r="G767" i="2"/>
  <c r="G639" i="2"/>
  <c r="G640" i="2"/>
  <c r="G601" i="2"/>
  <c r="G86" i="2"/>
  <c r="G647" i="2"/>
  <c r="G329" i="2"/>
  <c r="G730" i="2"/>
  <c r="G857" i="2"/>
  <c r="G323" i="2"/>
  <c r="G11" i="2"/>
  <c r="G461" i="2"/>
  <c r="G203" i="2"/>
  <c r="G292" i="2"/>
  <c r="G768" i="2"/>
  <c r="G247" i="2"/>
  <c r="G878" i="2"/>
  <c r="G204" i="2"/>
  <c r="G299" i="2"/>
  <c r="G896" i="2"/>
  <c r="G515" i="2"/>
  <c r="G898" i="2"/>
  <c r="G266" i="2"/>
  <c r="A624" i="2"/>
  <c r="G624" i="2" s="1"/>
  <c r="G911" i="2"/>
  <c r="G367" i="2"/>
  <c r="G214" i="2"/>
  <c r="G540" i="2"/>
  <c r="G242" i="2"/>
  <c r="G321" i="2"/>
  <c r="G61" i="2"/>
  <c r="G168" i="2"/>
  <c r="G633" i="2"/>
  <c r="G478" i="2"/>
  <c r="A531" i="2"/>
  <c r="G531" i="2" s="1"/>
  <c r="G442" i="2"/>
  <c r="G514" i="2"/>
  <c r="G943" i="2"/>
  <c r="G222" i="2"/>
  <c r="G516" i="2"/>
  <c r="G259" i="2"/>
  <c r="G253" i="2"/>
  <c r="G274" i="2"/>
  <c r="G246" i="2"/>
  <c r="G725" i="2"/>
  <c r="G89" i="2"/>
  <c r="G861" i="2"/>
  <c r="G73" i="2"/>
  <c r="G947" i="2"/>
  <c r="G454" i="2"/>
  <c r="G14" i="2"/>
  <c r="G320" i="2"/>
  <c r="G330" i="2"/>
  <c r="G13" i="2"/>
  <c r="G825" i="2"/>
  <c r="G309" i="2"/>
  <c r="G174" i="2"/>
  <c r="G893" i="2"/>
  <c r="G44" i="2"/>
  <c r="G663" i="2"/>
  <c r="G307" i="2"/>
  <c r="G917" i="2"/>
  <c r="G609" i="2"/>
  <c r="G894" i="2"/>
  <c r="G811" i="2"/>
  <c r="G235" i="2"/>
  <c r="G875" i="2"/>
  <c r="G152" i="2"/>
  <c r="G664" i="2"/>
  <c r="G771" i="2"/>
  <c r="G539" i="2"/>
  <c r="G527" i="2"/>
  <c r="G519" i="2"/>
  <c r="G942" i="2"/>
  <c r="G288" i="2"/>
  <c r="G581" i="2"/>
  <c r="G744" i="2"/>
  <c r="G351" i="2"/>
  <c r="A438" i="2"/>
  <c r="G438" i="2" s="1"/>
  <c r="G727" i="2"/>
  <c r="G258" i="2"/>
  <c r="G395" i="2"/>
  <c r="G925" i="2"/>
  <c r="G353" i="2"/>
  <c r="G144" i="2"/>
  <c r="G51" i="2"/>
  <c r="G417" i="2"/>
  <c r="G163" i="2"/>
  <c r="G155" i="2"/>
  <c r="G565" i="2"/>
  <c r="A35" i="2"/>
  <c r="G35" i="2" s="1"/>
  <c r="G333" i="2"/>
  <c r="G50" i="2"/>
  <c r="G927" i="2"/>
  <c r="G594" i="2"/>
  <c r="G930" i="2"/>
  <c r="G227" i="2"/>
  <c r="G675" i="2"/>
  <c r="G550" i="2"/>
  <c r="G56" i="2"/>
  <c r="G141" i="2"/>
  <c r="G842" i="2"/>
  <c r="G904" i="2"/>
  <c r="G72" i="2"/>
  <c r="G316" i="2"/>
  <c r="G413" i="2"/>
  <c r="G210" i="2"/>
  <c r="A810" i="2"/>
  <c r="G810" i="2" s="1"/>
  <c r="G62" i="2"/>
  <c r="G261" i="2"/>
  <c r="G284" i="2"/>
  <c r="G68" i="2"/>
  <c r="G721" i="2"/>
  <c r="G212" i="2"/>
  <c r="G183" i="2"/>
  <c r="G484" i="2"/>
  <c r="G798" i="2"/>
  <c r="G873" i="2"/>
  <c r="G521" i="2"/>
  <c r="G431" i="2"/>
  <c r="G327" i="2"/>
  <c r="G54" i="2"/>
  <c r="G265" i="2"/>
  <c r="G334" i="2"/>
  <c r="G643" i="2"/>
  <c r="G290" i="2"/>
  <c r="G244" i="2"/>
  <c r="G661" i="2"/>
  <c r="G772" i="2"/>
  <c r="G180" i="2"/>
  <c r="G315" i="2"/>
  <c r="G410" i="2"/>
  <c r="G402" i="2"/>
  <c r="G359" i="2"/>
  <c r="G795" i="2"/>
  <c r="G255" i="2"/>
  <c r="G551" i="2"/>
  <c r="G513" i="2"/>
  <c r="G607" i="2"/>
  <c r="G338" i="2"/>
  <c r="G509" i="2"/>
  <c r="G305" i="2"/>
  <c r="G546" i="2"/>
  <c r="G575" i="2"/>
  <c r="G231" i="2"/>
  <c r="G835" i="2"/>
  <c r="G236" i="2"/>
  <c r="G459" i="2"/>
  <c r="G112" i="2"/>
  <c r="G110" i="2"/>
  <c r="G386" i="2"/>
  <c r="G254" i="2"/>
  <c r="G832" i="2"/>
  <c r="G599" i="2"/>
  <c r="G132" i="2"/>
  <c r="G169" i="2"/>
  <c r="G453" i="2"/>
  <c r="G182" i="2"/>
  <c r="G377" i="2"/>
  <c r="G547" i="2"/>
  <c r="G257" i="2"/>
  <c r="G48" i="2"/>
  <c r="G941" i="2"/>
  <c r="G37" i="2"/>
  <c r="G891" i="2"/>
  <c r="G213" i="2"/>
  <c r="G888" i="2"/>
  <c r="A562" i="2"/>
  <c r="G562" i="2" s="1"/>
  <c r="G881" i="2"/>
  <c r="G151" i="2"/>
  <c r="G849" i="2"/>
  <c r="G209" i="2"/>
  <c r="G752" i="2"/>
  <c r="G113" i="2"/>
  <c r="G319" i="2"/>
  <c r="G524" i="2"/>
  <c r="G124" i="2"/>
  <c r="G18" i="2"/>
  <c r="G799" i="2"/>
  <c r="G286" i="2"/>
  <c r="G130" i="2"/>
  <c r="G350" i="2"/>
  <c r="G538" i="2"/>
  <c r="G9" i="2"/>
  <c r="G107" i="2"/>
  <c r="G38" i="2"/>
  <c r="G847" i="2"/>
  <c r="G801" i="2"/>
  <c r="G662" i="2"/>
  <c r="G868" i="2"/>
  <c r="G391" i="2"/>
  <c r="G457" i="2"/>
  <c r="G31" i="2"/>
  <c r="G382" i="2"/>
  <c r="G597" i="2"/>
  <c r="G923" i="2"/>
  <c r="G195" i="2"/>
</calcChain>
</file>

<file path=xl/sharedStrings.xml><?xml version="1.0" encoding="utf-8"?>
<sst xmlns="http://schemas.openxmlformats.org/spreadsheetml/2006/main" count="1420" uniqueCount="124">
  <si>
    <t>EndDate</t>
  </si>
  <si>
    <t>ModelName</t>
  </si>
  <si>
    <t>Functional name</t>
  </si>
  <si>
    <t>Taxonomy name</t>
  </si>
  <si>
    <t>Iterim report</t>
  </si>
  <si>
    <t>Has tailored report</t>
  </si>
  <si>
    <t>TsY</t>
  </si>
  <si>
    <t>Number of periods</t>
  </si>
  <si>
    <t>Forecast</t>
  </si>
  <si>
    <t>Rows per report</t>
  </si>
  <si>
    <t>.Choices</t>
  </si>
  <si>
    <t>.Formulas NoTrend</t>
  </si>
  <si>
    <t>_ModelName</t>
  </si>
  <si>
    <t>_FunctionalName</t>
  </si>
  <si>
    <t>PP      1A     3               ModelName                                                           \</t>
  </si>
  <si>
    <t>PP      1A     3               FunctionalName                                                      \</t>
  </si>
  <si>
    <t>PP      1A     3               TaxonomyName                                                        \</t>
  </si>
  <si>
    <t>_TaxonomyName</t>
  </si>
  <si>
    <t>PP      1N C   3               InterimReport                                                       \</t>
  </si>
  <si>
    <t>_InterimReport</t>
  </si>
  <si>
    <t>PP      1N C   3               HasRapportageOpMaat                                                 \</t>
  </si>
  <si>
    <t>_HasRapportageOpMaat</t>
  </si>
  <si>
    <t>PP      1N C   3               Proposed                                                            \</t>
  </si>
  <si>
    <t>_Proposed</t>
  </si>
  <si>
    <t>PP      1N C   3               TsY                                                                 \</t>
  </si>
  <si>
    <t>_TSY</t>
  </si>
  <si>
    <t>PP      1N     3               NumberOfPeriods                                                     \</t>
  </si>
  <si>
    <t>_NumberOfPeriods</t>
  </si>
  <si>
    <t>PP      1N D   3               EndDate                                                             \</t>
  </si>
  <si>
    <t>_EndDate</t>
  </si>
  <si>
    <t>_InterimReport                     = "0:False|1:True"</t>
  </si>
  <si>
    <t>_HasRapportageOpMaat               = "0:False|1:True"</t>
  </si>
  <si>
    <t>_Proposed                          = "0:False|1:True"</t>
  </si>
  <si>
    <t>_TSY                               = "1:Annually |2:Semi Annually|4:Quarterly"</t>
  </si>
  <si>
    <t>_ModelName                         = "</t>
  </si>
  <si>
    <t>_FunctionalName                    = "</t>
  </si>
  <si>
    <t>"</t>
  </si>
  <si>
    <t>_TaxonomyName                      = "</t>
  </si>
  <si>
    <t xml:space="preserve">_InterimReport                     = </t>
  </si>
  <si>
    <t xml:space="preserve">_HasRapportageOpMaat               = </t>
  </si>
  <si>
    <t xml:space="preserve">_TSY                               = </t>
  </si>
  <si>
    <t xml:space="preserve">_NumberOfPeriods                   = </t>
  </si>
  <si>
    <t xml:space="preserve">_EndDate                           = </t>
  </si>
  <si>
    <t>.Variables</t>
  </si>
  <si>
    <t>; --------------------------------------------------------------------------------------------------</t>
  </si>
  <si>
    <t>Number of instances</t>
  </si>
  <si>
    <t>PP    0 1N     3               NumberOfInstances                                                   \</t>
  </si>
  <si>
    <t>_NumberOfInstances</t>
  </si>
  <si>
    <t>Scenario</t>
  </si>
  <si>
    <t>IsPLFunctional</t>
  </si>
  <si>
    <t>;=================================================================================================================================</t>
  </si>
  <si>
    <t>PP      1N     1               Reports                                                             \Reports</t>
  </si>
  <si>
    <t>IB</t>
  </si>
  <si>
    <t>Micro</t>
  </si>
  <si>
    <t>History</t>
  </si>
  <si>
    <t>IBPLUS</t>
  </si>
  <si>
    <t>NP</t>
  </si>
  <si>
    <t>frc-rpt-ihz-aangifte-2016</t>
  </si>
  <si>
    <t>frc-rpt-ihz-aangifte-met-winstbijlage-categoriaal-2016</t>
  </si>
  <si>
    <t>frc-rpt-ihz-aangifte-met-winstbijlage-functioneel-2016</t>
  </si>
  <si>
    <t>frc-rpt-ihz-prognose-periodiek-aangifte-met-winstbijlage-categoriaal-2016</t>
  </si>
  <si>
    <t>frc-rpt-ihz-prognose-periodiek-aangifte-met-winstbijlage-functioneel-2016</t>
  </si>
  <si>
    <t>frc-rpt-krediet-klein-categoriaal-2016</t>
  </si>
  <si>
    <t>frc-rpt-krediet-klein-functioneel-2016</t>
  </si>
  <si>
    <t>frc-rpt-krediet-klein-natuurlijk-persoon-categoriaal-2016</t>
  </si>
  <si>
    <t>frc-rpt-krediet-klein-natuurlijk-persoon-functioneel-2016</t>
  </si>
  <si>
    <t>frc-rpt-krediet-micro-categoriaal-2016</t>
  </si>
  <si>
    <t>frc-rpt-krediet-micro-functioneel-2016</t>
  </si>
  <si>
    <t>frc-rpt-krediet-prognose-periodiek-klein-categoriaal-2016</t>
  </si>
  <si>
    <t>frc-rpt-krediet-prognose-periodiek-klein-functioneel-2016</t>
  </si>
  <si>
    <t>frc-rpt-krediet-prognose-periodiek-klein-natuurlijk-persoon-categoriaal-2016</t>
  </si>
  <si>
    <t>frc-rpt-krediet-prognose-periodiek-klein-natuurlijk-persoon-functioneel-2016</t>
  </si>
  <si>
    <t>frc-rpt-krediet-prognose-periodiek-micro-categoriaal-2016</t>
  </si>
  <si>
    <t>frc-rpt-krediet-prognose-periodiek-micro-functioneel-2016</t>
  </si>
  <si>
    <t>frc-rpt-krediet-stichtingen-verenigingen-2016</t>
  </si>
  <si>
    <t>frc-rpt-vpb-2016</t>
  </si>
  <si>
    <t>frc-rpt-woz-2016</t>
  </si>
  <si>
    <t>Klein</t>
  </si>
  <si>
    <t>VerenigingStichting</t>
  </si>
  <si>
    <t>ForecastYears</t>
  </si>
  <si>
    <t>VPB</t>
  </si>
  <si>
    <t>DataEntered(EndDate)</t>
  </si>
  <si>
    <t>DataEntered(FiscaalOfCommercieel)</t>
  </si>
  <si>
    <t>FrcRptIhzAangifte2016</t>
  </si>
  <si>
    <t>FrcRptIhzAangifteMetWinstbijlageCategoriaal2016</t>
  </si>
  <si>
    <t>IHZ aangifte met winstbijlage 2016 (functioneel)</t>
  </si>
  <si>
    <t>FrcRptIhzAangifteMetWinstbijlageFunctioneel2016</t>
  </si>
  <si>
    <t>IHZ aangifte met winstbijlage 2016 (categoriaal)</t>
  </si>
  <si>
    <t>FrcRptIhzPrognosePeriodiekAangifteMetWinstbijlageCategoriaal2016</t>
  </si>
  <si>
    <t>FrcRptIhzPrognosePeriodiekAangifteMetWinstbijlageFunctioneel2016</t>
  </si>
  <si>
    <t>FrcRptKredietKleinCategoriaal2016</t>
  </si>
  <si>
    <t>FrcRptKredietKleinFunctioneel2016</t>
  </si>
  <si>
    <t>FrcRptKredietKleinNatuurlijkPersoonCategoriaal2016</t>
  </si>
  <si>
    <t>FrcRptKredietKleinNatuurlijkPersoonFunctioneel2016</t>
  </si>
  <si>
    <t>FrcRptKredietMicroCategoriaal2016</t>
  </si>
  <si>
    <t>FrcRptKredietMicroFunctioneel2016</t>
  </si>
  <si>
    <t>FrcRptKredietPrognosePeriodiekKleinCategoriaal2016</t>
  </si>
  <si>
    <t>FrcRptKredietPrognosePeriodiekKleinFunctioneel2016</t>
  </si>
  <si>
    <t>FrcRptKredietPrognosePeriodiekKleinNatuurlijkPersoonCategoriaal2016</t>
  </si>
  <si>
    <t>FrcRptKredietPrognosePeriodiekKleinNatuurlijkPersoonFunctioneel2016</t>
  </si>
  <si>
    <t>FrcRptKredietPrognosePeriodiekMicroCategoriaal2016</t>
  </si>
  <si>
    <t>FrcRptKredietPrognosePeriodiekMicroFunctioneel2016</t>
  </si>
  <si>
    <t>FrcRptKredietStichtingenVerenigingen2016</t>
  </si>
  <si>
    <t>FrcRptVpb2016</t>
  </si>
  <si>
    <t>Kredietrapportage klein 2016 (functioneel)</t>
  </si>
  <si>
    <t>IHZ-aangifte 2016</t>
  </si>
  <si>
    <t>Kredietrapportage klein, natuurlijk persoon 2016 (functioneel)</t>
  </si>
  <si>
    <t>Kredietrapportage micro 2016 (functioneel)</t>
  </si>
  <si>
    <t>Kredietrapportage micro 2016 (categoriaal)</t>
  </si>
  <si>
    <t>Kredietrapportage klein, natuurlijk persoon 2016 (categoriaal)</t>
  </si>
  <si>
    <t>Kredietrapportage klein 2016 (categoriaal)</t>
  </si>
  <si>
    <t>Krediet pp rapportage micro 2016 (functioneel)</t>
  </si>
  <si>
    <t>IHZ aangifte met pp winstbijlage 2016 (functioneel)</t>
  </si>
  <si>
    <t>Krediet pp rapportage klein, natuurlijk persoon 2016 (functioneel)</t>
  </si>
  <si>
    <t>Krediet pp rapportage klein 2016 (functioneel)</t>
  </si>
  <si>
    <t>Krediet pp rapportage micro 2016 (categoriaal)</t>
  </si>
  <si>
    <t>IHZ aangifte met pp winstbijlage 2016 (categoriaal)</t>
  </si>
  <si>
    <t>Krediet pp rapportage klein, natuurlijk persoon 2016 (categoriaal)</t>
  </si>
  <si>
    <t>Krediet pp rapportage klein 2016 (categoriaal)</t>
  </si>
  <si>
    <t>IsFunctioneel</t>
  </si>
  <si>
    <t>IsCategoriaal</t>
  </si>
  <si>
    <t>VPB rapportage 2016</t>
  </si>
  <si>
    <t>Kredietrapportage stichtingen en verenigingen 2016</t>
  </si>
  <si>
    <t>DataEntered(IsAgro)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</si>
</sst>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D10" workbookViewId="0">
      <selection activeCell="M20" sqref="M20"/>
    </sheetView>
  </sheetViews>
  <sheetFormatPr defaultRowHeight="15" x14ac:dyDescent="0.25"/>
  <cols>
    <col min="1" max="1" width="47.28515625" bestFit="1" customWidth="1"/>
    <col min="2" max="2" width="49.42578125" customWidth="1"/>
    <col min="3" max="3" width="60.85546875" customWidth="1"/>
    <col min="4" max="4" width="12.42578125" bestFit="1" customWidth="1"/>
    <col min="5" max="5" width="17.85546875" bestFit="1" customWidth="1"/>
    <col min="6" max="6" width="24.28515625" customWidth="1"/>
    <col min="7" max="7" width="3.85546875" bestFit="1" customWidth="1"/>
    <col min="8" max="8" width="23" customWidth="1"/>
    <col min="9" max="9" width="8.42578125" bestFit="1" customWidth="1"/>
    <col min="10" max="10" width="12.5703125" bestFit="1" customWidth="1"/>
    <col min="11" max="11" width="41.28515625" customWidth="1"/>
    <col min="12" max="12" width="8.425781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45</v>
      </c>
      <c r="G1" t="s">
        <v>6</v>
      </c>
      <c r="H1" t="s">
        <v>7</v>
      </c>
      <c r="I1" t="s">
        <v>0</v>
      </c>
      <c r="J1" t="s">
        <v>48</v>
      </c>
      <c r="K1" t="s">
        <v>49</v>
      </c>
      <c r="L1" t="s">
        <v>8</v>
      </c>
    </row>
    <row r="2" spans="1:13" x14ac:dyDescent="0.25">
      <c r="A2" s="2" t="s">
        <v>83</v>
      </c>
      <c r="B2" t="s">
        <v>105</v>
      </c>
      <c r="C2" t="s">
        <v>57</v>
      </c>
      <c r="D2">
        <v>0</v>
      </c>
      <c r="E2">
        <v>0</v>
      </c>
      <c r="F2" t="b">
        <v>0</v>
      </c>
      <c r="G2">
        <v>1</v>
      </c>
      <c r="H2">
        <v>1</v>
      </c>
      <c r="I2" t="s">
        <v>0</v>
      </c>
      <c r="J2" s="1" t="s">
        <v>52</v>
      </c>
      <c r="K2" t="s">
        <v>81</v>
      </c>
      <c r="L2">
        <v>1</v>
      </c>
      <c r="M2">
        <v>1</v>
      </c>
    </row>
    <row r="3" spans="1:13" x14ac:dyDescent="0.25">
      <c r="A3" s="2" t="s">
        <v>95</v>
      </c>
      <c r="B3" t="s">
        <v>107</v>
      </c>
      <c r="C3" t="s">
        <v>67</v>
      </c>
      <c r="D3">
        <v>0</v>
      </c>
      <c r="E3">
        <v>0</v>
      </c>
      <c r="F3" t="b">
        <v>1</v>
      </c>
      <c r="G3">
        <v>1</v>
      </c>
      <c r="H3">
        <v>2</v>
      </c>
      <c r="I3" t="s">
        <v>0</v>
      </c>
      <c r="J3" s="1" t="s">
        <v>53</v>
      </c>
      <c r="K3" s="1" t="s">
        <v>119</v>
      </c>
      <c r="L3" s="1" t="s">
        <v>54</v>
      </c>
      <c r="M3">
        <v>1</v>
      </c>
    </row>
    <row r="4" spans="1:13" x14ac:dyDescent="0.25">
      <c r="A4" s="2" t="s">
        <v>86</v>
      </c>
      <c r="B4" t="s">
        <v>85</v>
      </c>
      <c r="C4" t="s">
        <v>59</v>
      </c>
      <c r="D4">
        <v>0</v>
      </c>
      <c r="E4">
        <v>0</v>
      </c>
      <c r="F4" t="b">
        <v>0</v>
      </c>
      <c r="G4">
        <v>1</v>
      </c>
      <c r="H4">
        <v>2</v>
      </c>
      <c r="I4" t="s">
        <v>0</v>
      </c>
      <c r="J4" s="1" t="s">
        <v>55</v>
      </c>
      <c r="K4" s="1" t="s">
        <v>119</v>
      </c>
      <c r="L4" s="1" t="s">
        <v>54</v>
      </c>
      <c r="M4">
        <v>1</v>
      </c>
    </row>
    <row r="5" spans="1:13" x14ac:dyDescent="0.25">
      <c r="A5" s="2" t="s">
        <v>93</v>
      </c>
      <c r="B5" t="s">
        <v>106</v>
      </c>
      <c r="C5" t="s">
        <v>65</v>
      </c>
      <c r="D5">
        <v>0</v>
      </c>
      <c r="E5">
        <v>0</v>
      </c>
      <c r="F5" t="b">
        <v>0</v>
      </c>
      <c r="G5">
        <v>1</v>
      </c>
      <c r="H5">
        <v>2</v>
      </c>
      <c r="I5" t="s">
        <v>0</v>
      </c>
      <c r="J5" s="1" t="s">
        <v>56</v>
      </c>
      <c r="K5" s="1" t="s">
        <v>119</v>
      </c>
      <c r="L5" s="1" t="s">
        <v>54</v>
      </c>
      <c r="M5">
        <v>1</v>
      </c>
    </row>
    <row r="6" spans="1:13" x14ac:dyDescent="0.25">
      <c r="A6" s="2" t="s">
        <v>91</v>
      </c>
      <c r="B6" t="s">
        <v>104</v>
      </c>
      <c r="C6" t="s">
        <v>63</v>
      </c>
      <c r="D6">
        <v>0</v>
      </c>
      <c r="E6">
        <v>0</v>
      </c>
      <c r="F6" t="b">
        <v>0</v>
      </c>
      <c r="G6">
        <v>1</v>
      </c>
      <c r="H6">
        <v>2</v>
      </c>
      <c r="I6" t="s">
        <v>0</v>
      </c>
      <c r="J6" s="1" t="s">
        <v>77</v>
      </c>
      <c r="K6" s="1" t="s">
        <v>119</v>
      </c>
      <c r="L6" s="1" t="s">
        <v>54</v>
      </c>
      <c r="M6" t="s">
        <v>82</v>
      </c>
    </row>
    <row r="7" spans="1:13" x14ac:dyDescent="0.25">
      <c r="A7" s="2" t="s">
        <v>94</v>
      </c>
      <c r="B7" t="s">
        <v>108</v>
      </c>
      <c r="C7" t="s">
        <v>66</v>
      </c>
      <c r="D7">
        <v>0</v>
      </c>
      <c r="E7">
        <v>0</v>
      </c>
      <c r="F7" t="b">
        <v>1</v>
      </c>
      <c r="G7">
        <v>1</v>
      </c>
      <c r="H7">
        <v>2</v>
      </c>
      <c r="I7" t="s">
        <v>0</v>
      </c>
      <c r="J7" s="1" t="s">
        <v>53</v>
      </c>
      <c r="K7" s="1" t="s">
        <v>120</v>
      </c>
      <c r="L7" s="1" t="s">
        <v>54</v>
      </c>
      <c r="M7">
        <v>1</v>
      </c>
    </row>
    <row r="8" spans="1:13" x14ac:dyDescent="0.25">
      <c r="A8" s="2" t="s">
        <v>84</v>
      </c>
      <c r="B8" t="s">
        <v>87</v>
      </c>
      <c r="C8" t="s">
        <v>58</v>
      </c>
      <c r="D8">
        <v>0</v>
      </c>
      <c r="E8">
        <v>0</v>
      </c>
      <c r="F8" t="b">
        <v>0</v>
      </c>
      <c r="G8">
        <v>1</v>
      </c>
      <c r="H8">
        <v>2</v>
      </c>
      <c r="I8" t="s">
        <v>0</v>
      </c>
      <c r="J8" s="1" t="s">
        <v>55</v>
      </c>
      <c r="K8" s="1" t="s">
        <v>120</v>
      </c>
      <c r="L8" s="1" t="s">
        <v>54</v>
      </c>
      <c r="M8">
        <v>1</v>
      </c>
    </row>
    <row r="9" spans="1:13" x14ac:dyDescent="0.25">
      <c r="A9" s="2" t="s">
        <v>92</v>
      </c>
      <c r="B9" t="s">
        <v>109</v>
      </c>
      <c r="C9" t="s">
        <v>64</v>
      </c>
      <c r="D9">
        <v>0</v>
      </c>
      <c r="E9">
        <v>0</v>
      </c>
      <c r="F9" t="b">
        <v>0</v>
      </c>
      <c r="G9">
        <v>1</v>
      </c>
      <c r="H9">
        <v>2</v>
      </c>
      <c r="I9" t="s">
        <v>0</v>
      </c>
      <c r="J9" s="1" t="s">
        <v>56</v>
      </c>
      <c r="K9" s="1" t="s">
        <v>120</v>
      </c>
      <c r="L9" s="1" t="s">
        <v>54</v>
      </c>
      <c r="M9">
        <v>1</v>
      </c>
    </row>
    <row r="10" spans="1:13" x14ac:dyDescent="0.25">
      <c r="A10" s="2" t="s">
        <v>90</v>
      </c>
      <c r="B10" t="s">
        <v>110</v>
      </c>
      <c r="C10" t="s">
        <v>62</v>
      </c>
      <c r="D10">
        <v>0</v>
      </c>
      <c r="E10">
        <v>0</v>
      </c>
      <c r="F10" t="b">
        <v>0</v>
      </c>
      <c r="G10">
        <v>1</v>
      </c>
      <c r="H10">
        <v>2</v>
      </c>
      <c r="I10" t="s">
        <v>0</v>
      </c>
      <c r="J10" s="1" t="s">
        <v>77</v>
      </c>
      <c r="K10" s="1" t="s">
        <v>120</v>
      </c>
      <c r="L10" s="1" t="s">
        <v>54</v>
      </c>
      <c r="M10" t="s">
        <v>82</v>
      </c>
    </row>
    <row r="11" spans="1:13" x14ac:dyDescent="0.25">
      <c r="A11" s="2" t="s">
        <v>101</v>
      </c>
      <c r="B11" t="s">
        <v>111</v>
      </c>
      <c r="C11" t="s">
        <v>73</v>
      </c>
      <c r="D11">
        <v>0</v>
      </c>
      <c r="E11">
        <v>0</v>
      </c>
      <c r="F11" t="b">
        <v>1</v>
      </c>
      <c r="G11">
        <v>1</v>
      </c>
      <c r="H11" t="s">
        <v>79</v>
      </c>
      <c r="I11" t="s">
        <v>0</v>
      </c>
      <c r="J11" s="1" t="s">
        <v>53</v>
      </c>
      <c r="K11" s="1" t="s">
        <v>119</v>
      </c>
      <c r="L11" s="1" t="s">
        <v>8</v>
      </c>
      <c r="M11">
        <v>1</v>
      </c>
    </row>
    <row r="12" spans="1:13" x14ac:dyDescent="0.25">
      <c r="A12" s="2" t="s">
        <v>89</v>
      </c>
      <c r="B12" t="s">
        <v>112</v>
      </c>
      <c r="C12" t="s">
        <v>61</v>
      </c>
      <c r="D12">
        <v>0</v>
      </c>
      <c r="E12">
        <v>0</v>
      </c>
      <c r="F12" t="b">
        <v>0</v>
      </c>
      <c r="G12">
        <v>1</v>
      </c>
      <c r="H12" t="s">
        <v>79</v>
      </c>
      <c r="I12" t="s">
        <v>0</v>
      </c>
      <c r="J12" s="1" t="s">
        <v>55</v>
      </c>
      <c r="K12" s="1" t="s">
        <v>119</v>
      </c>
      <c r="L12" s="1" t="s">
        <v>8</v>
      </c>
      <c r="M12">
        <v>1</v>
      </c>
    </row>
    <row r="13" spans="1:13" x14ac:dyDescent="0.25">
      <c r="A13" s="2" t="s">
        <v>99</v>
      </c>
      <c r="B13" t="s">
        <v>113</v>
      </c>
      <c r="C13" t="s">
        <v>71</v>
      </c>
      <c r="D13">
        <v>0</v>
      </c>
      <c r="E13">
        <v>0</v>
      </c>
      <c r="F13" t="b">
        <v>0</v>
      </c>
      <c r="G13">
        <v>1</v>
      </c>
      <c r="H13" t="s">
        <v>79</v>
      </c>
      <c r="I13" t="s">
        <v>0</v>
      </c>
      <c r="J13" s="1" t="s">
        <v>56</v>
      </c>
      <c r="K13" s="1" t="s">
        <v>119</v>
      </c>
      <c r="L13" s="1" t="s">
        <v>8</v>
      </c>
      <c r="M13">
        <v>1</v>
      </c>
    </row>
    <row r="14" spans="1:13" x14ac:dyDescent="0.25">
      <c r="A14" s="2" t="s">
        <v>97</v>
      </c>
      <c r="B14" t="s">
        <v>114</v>
      </c>
      <c r="C14" t="s">
        <v>69</v>
      </c>
      <c r="D14">
        <v>0</v>
      </c>
      <c r="E14">
        <v>0</v>
      </c>
      <c r="F14" t="b">
        <v>0</v>
      </c>
      <c r="G14">
        <v>1</v>
      </c>
      <c r="H14" t="s">
        <v>79</v>
      </c>
      <c r="I14" t="s">
        <v>0</v>
      </c>
      <c r="J14" s="1" t="s">
        <v>77</v>
      </c>
      <c r="K14" s="1" t="s">
        <v>119</v>
      </c>
      <c r="L14" s="1" t="s">
        <v>8</v>
      </c>
      <c r="M14" t="s">
        <v>82</v>
      </c>
    </row>
    <row r="15" spans="1:13" x14ac:dyDescent="0.25">
      <c r="A15" s="2" t="s">
        <v>100</v>
      </c>
      <c r="B15" t="s">
        <v>115</v>
      </c>
      <c r="C15" t="s">
        <v>72</v>
      </c>
      <c r="D15">
        <v>0</v>
      </c>
      <c r="E15">
        <v>0</v>
      </c>
      <c r="F15" t="b">
        <v>1</v>
      </c>
      <c r="G15">
        <v>1</v>
      </c>
      <c r="H15" t="s">
        <v>79</v>
      </c>
      <c r="I15" t="s">
        <v>0</v>
      </c>
      <c r="J15" s="1" t="s">
        <v>53</v>
      </c>
      <c r="K15" s="1" t="s">
        <v>120</v>
      </c>
      <c r="L15" s="1" t="s">
        <v>8</v>
      </c>
      <c r="M15">
        <v>1</v>
      </c>
    </row>
    <row r="16" spans="1:13" x14ac:dyDescent="0.25">
      <c r="A16" s="2" t="s">
        <v>88</v>
      </c>
      <c r="B16" t="s">
        <v>116</v>
      </c>
      <c r="C16" t="s">
        <v>60</v>
      </c>
      <c r="D16">
        <v>0</v>
      </c>
      <c r="E16">
        <v>0</v>
      </c>
      <c r="F16" t="b">
        <v>0</v>
      </c>
      <c r="G16">
        <v>1</v>
      </c>
      <c r="H16" t="s">
        <v>79</v>
      </c>
      <c r="I16" t="s">
        <v>0</v>
      </c>
      <c r="J16" s="1" t="s">
        <v>55</v>
      </c>
      <c r="K16" s="1" t="s">
        <v>120</v>
      </c>
      <c r="L16" s="1" t="s">
        <v>8</v>
      </c>
      <c r="M16">
        <v>1</v>
      </c>
    </row>
    <row r="17" spans="1:13" x14ac:dyDescent="0.25">
      <c r="A17" s="2" t="s">
        <v>98</v>
      </c>
      <c r="B17" t="s">
        <v>117</v>
      </c>
      <c r="C17" t="s">
        <v>70</v>
      </c>
      <c r="D17">
        <v>0</v>
      </c>
      <c r="E17">
        <v>0</v>
      </c>
      <c r="F17" t="b">
        <v>0</v>
      </c>
      <c r="G17">
        <v>1</v>
      </c>
      <c r="H17" t="s">
        <v>79</v>
      </c>
      <c r="I17" t="s">
        <v>0</v>
      </c>
      <c r="J17" s="1" t="s">
        <v>56</v>
      </c>
      <c r="K17" s="1" t="s">
        <v>120</v>
      </c>
      <c r="L17" s="1" t="s">
        <v>8</v>
      </c>
      <c r="M17">
        <v>1</v>
      </c>
    </row>
    <row r="18" spans="1:13" x14ac:dyDescent="0.25">
      <c r="A18" s="2" t="s">
        <v>96</v>
      </c>
      <c r="B18" t="s">
        <v>118</v>
      </c>
      <c r="C18" t="s">
        <v>68</v>
      </c>
      <c r="D18">
        <v>0</v>
      </c>
      <c r="E18">
        <v>0</v>
      </c>
      <c r="F18" t="b">
        <v>0</v>
      </c>
      <c r="G18">
        <v>1</v>
      </c>
      <c r="H18" t="s">
        <v>79</v>
      </c>
      <c r="I18" t="s">
        <v>0</v>
      </c>
      <c r="J18" s="1" t="s">
        <v>77</v>
      </c>
      <c r="K18" s="1" t="s">
        <v>120</v>
      </c>
      <c r="L18" s="1" t="s">
        <v>8</v>
      </c>
      <c r="M18" t="s">
        <v>82</v>
      </c>
    </row>
    <row r="19" spans="1:13" x14ac:dyDescent="0.25">
      <c r="A19" s="2" t="s">
        <v>102</v>
      </c>
      <c r="B19" t="s">
        <v>122</v>
      </c>
      <c r="C19" t="s">
        <v>74</v>
      </c>
      <c r="D19">
        <v>0</v>
      </c>
      <c r="E19">
        <v>0</v>
      </c>
      <c r="F19" t="b">
        <v>0</v>
      </c>
      <c r="G19">
        <v>1</v>
      </c>
      <c r="H19">
        <v>2</v>
      </c>
      <c r="I19" t="s">
        <v>0</v>
      </c>
      <c r="J19" t="s">
        <v>78</v>
      </c>
      <c r="K19" t="s">
        <v>123</v>
      </c>
      <c r="L19">
        <v>1</v>
      </c>
      <c r="M19">
        <v>1</v>
      </c>
    </row>
    <row r="20" spans="1:13" x14ac:dyDescent="0.25">
      <c r="A20" s="2" t="s">
        <v>103</v>
      </c>
      <c r="B20" t="s">
        <v>121</v>
      </c>
      <c r="C20" t="s">
        <v>75</v>
      </c>
      <c r="D20">
        <v>0</v>
      </c>
      <c r="E20">
        <v>0</v>
      </c>
      <c r="F20" t="b">
        <v>0</v>
      </c>
      <c r="G20">
        <v>1</v>
      </c>
      <c r="H20">
        <v>1</v>
      </c>
      <c r="I20" t="s">
        <v>0</v>
      </c>
      <c r="J20" t="s">
        <v>80</v>
      </c>
      <c r="K20" t="s">
        <v>81</v>
      </c>
      <c r="L20">
        <v>1</v>
      </c>
      <c r="M20">
        <v>1</v>
      </c>
    </row>
    <row r="21" spans="1:13" x14ac:dyDescent="0.25">
      <c r="C21" t="s">
        <v>76</v>
      </c>
      <c r="J21" s="1"/>
      <c r="K21" s="1"/>
      <c r="L21" s="1"/>
    </row>
    <row r="22" spans="1:13" x14ac:dyDescent="0.25">
      <c r="J22" s="1"/>
      <c r="K22" s="1"/>
      <c r="L22" s="1"/>
    </row>
    <row r="27" spans="1:13" x14ac:dyDescent="0.25">
      <c r="J27" s="1"/>
      <c r="K27" s="1"/>
      <c r="L27" s="1"/>
    </row>
    <row r="28" spans="1:13" x14ac:dyDescent="0.25">
      <c r="J28" s="1"/>
      <c r="K28" s="1"/>
      <c r="L28" s="1"/>
    </row>
    <row r="29" spans="1:13" x14ac:dyDescent="0.25">
      <c r="J29" s="1"/>
      <c r="K29" s="1"/>
      <c r="L2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opLeftCell="A4" workbookViewId="0">
      <selection sqref="A1:A23"/>
    </sheetView>
  </sheetViews>
  <sheetFormatPr defaultRowHeight="15" x14ac:dyDescent="0.25"/>
  <sheetData>
    <row r="1" spans="1:1" x14ac:dyDescent="0.25">
      <c r="A1" t="s">
        <v>50</v>
      </c>
    </row>
    <row r="2" spans="1:1" x14ac:dyDescent="0.25">
      <c r="A2" t="s">
        <v>43</v>
      </c>
    </row>
    <row r="3" spans="1:1" x14ac:dyDescent="0.25">
      <c r="A3" t="s">
        <v>51</v>
      </c>
    </row>
    <row r="4" spans="1:1" x14ac:dyDescent="0.25">
      <c r="A4" t="s">
        <v>11</v>
      </c>
    </row>
    <row r="5" spans="1:1" x14ac:dyDescent="0.25">
      <c r="A5" t="str">
        <f>Sheet1!A2&amp;"_Proposed = "&amp;Sheet1!J2&amp;" and "&amp;Sheet1!K2&amp;" and "&amp;Sheet1!L2&amp;" and "&amp;Sheet1!M2&amp;""</f>
        <v>FrcRptIhzAangifte2016_Proposed = IB and DataEntered(EndDate) and 1 and 1</v>
      </c>
    </row>
    <row r="6" spans="1:1" x14ac:dyDescent="0.25">
      <c r="A6" t="str">
        <f>Sheet1!A3&amp;"_Proposed = "&amp;Sheet1!J3&amp;" and "&amp;Sheet1!K3&amp;" and "&amp;Sheet1!L3&amp;" and "&amp;Sheet1!M3&amp;""</f>
        <v>FrcRptKredietMicroFunctioneel2016_Proposed = Micro and IsFunctioneel and History and 1</v>
      </c>
    </row>
    <row r="7" spans="1:1" x14ac:dyDescent="0.25">
      <c r="A7" t="str">
        <f>Sheet1!A4&amp;"_Proposed = "&amp;Sheet1!J4&amp;" and "&amp;Sheet1!K4&amp;" and "&amp;Sheet1!L4&amp;" and "&amp;Sheet1!M4&amp;""</f>
        <v>FrcRptIhzAangifteMetWinstbijlageFunctioneel2016_Proposed = IBPLUS and IsFunctioneel and History and 1</v>
      </c>
    </row>
    <row r="8" spans="1:1" x14ac:dyDescent="0.25">
      <c r="A8" t="str">
        <f>Sheet1!A5&amp;"_Proposed = "&amp;Sheet1!J5&amp;" and "&amp;Sheet1!K5&amp;" and "&amp;Sheet1!L5&amp;" and "&amp;Sheet1!M5&amp;""</f>
        <v>FrcRptKredietKleinNatuurlijkPersoonFunctioneel2016_Proposed = NP and IsFunctioneel and History and 1</v>
      </c>
    </row>
    <row r="9" spans="1:1" x14ac:dyDescent="0.25">
      <c r="A9" t="str">
        <f>Sheet1!A6&amp;"_Proposed = "&amp;Sheet1!J6&amp;" and "&amp;Sheet1!K6&amp;" and "&amp;Sheet1!L6&amp;" and "&amp;Sheet1!M6&amp;""</f>
        <v>FrcRptKredietKleinFunctioneel2016_Proposed = Klein and IsFunctioneel and History and DataEntered(FiscaalOfCommercieel)</v>
      </c>
    </row>
    <row r="10" spans="1:1" x14ac:dyDescent="0.25">
      <c r="A10" t="str">
        <f>Sheet1!A7&amp;"_Proposed = "&amp;Sheet1!J7&amp;" and "&amp;Sheet1!K7&amp;" and "&amp;Sheet1!L7&amp;" and "&amp;Sheet1!M7&amp;""</f>
        <v>FrcRptKredietMicroCategoriaal2016_Proposed = Micro and IsCategoriaal and History and 1</v>
      </c>
    </row>
    <row r="11" spans="1:1" x14ac:dyDescent="0.25">
      <c r="A11" t="str">
        <f>Sheet1!A8&amp;"_Proposed = "&amp;Sheet1!J8&amp;" and "&amp;Sheet1!K8&amp;" and "&amp;Sheet1!L8&amp;" and "&amp;Sheet1!M8&amp;""</f>
        <v>FrcRptIhzAangifteMetWinstbijlageCategoriaal2016_Proposed = IBPLUS and IsCategoriaal and History and 1</v>
      </c>
    </row>
    <row r="12" spans="1:1" x14ac:dyDescent="0.25">
      <c r="A12" t="str">
        <f>Sheet1!A9&amp;"_Proposed = "&amp;Sheet1!J9&amp;" and "&amp;Sheet1!K9&amp;" and "&amp;Sheet1!L9&amp;" and "&amp;Sheet1!M9&amp;""</f>
        <v>FrcRptKredietKleinNatuurlijkPersoonCategoriaal2016_Proposed = NP and IsCategoriaal and History and 1</v>
      </c>
    </row>
    <row r="13" spans="1:1" x14ac:dyDescent="0.25">
      <c r="A13" t="str">
        <f>Sheet1!A10&amp;"_Proposed = "&amp;Sheet1!J10&amp;" and "&amp;Sheet1!K10&amp;" and "&amp;Sheet1!L10&amp;" and "&amp;Sheet1!M10&amp;""</f>
        <v>FrcRptKredietKleinCategoriaal2016_Proposed = Klein and IsCategoriaal and History and DataEntered(FiscaalOfCommercieel)</v>
      </c>
    </row>
    <row r="14" spans="1:1" x14ac:dyDescent="0.25">
      <c r="A14" t="str">
        <f>Sheet1!A11&amp;"_Proposed = "&amp;Sheet1!J11&amp;" and "&amp;Sheet1!K11&amp;" and "&amp;Sheet1!L11&amp;" and "&amp;Sheet1!M11&amp;""</f>
        <v>FrcRptKredietPrognosePeriodiekMicroFunctioneel2016_Proposed = Micro and IsFunctioneel and Forecast and 1</v>
      </c>
    </row>
    <row r="15" spans="1:1" x14ac:dyDescent="0.25">
      <c r="A15" t="str">
        <f>Sheet1!A12&amp;"_Proposed = "&amp;Sheet1!J12&amp;" and "&amp;Sheet1!K12&amp;" and "&amp;Sheet1!L12&amp;" and "&amp;Sheet1!M12&amp;""</f>
        <v>FrcRptIhzPrognosePeriodiekAangifteMetWinstbijlageFunctioneel2016_Proposed = IBPLUS and IsFunctioneel and Forecast and 1</v>
      </c>
    </row>
    <row r="16" spans="1:1" x14ac:dyDescent="0.25">
      <c r="A16" t="str">
        <f>Sheet1!A13&amp;"_Proposed = "&amp;Sheet1!J13&amp;" and "&amp;Sheet1!K13&amp;" and "&amp;Sheet1!L13&amp;" and "&amp;Sheet1!M13&amp;""</f>
        <v>FrcRptKredietPrognosePeriodiekKleinNatuurlijkPersoonFunctioneel2016_Proposed = NP and IsFunctioneel and Forecast and 1</v>
      </c>
    </row>
    <row r="17" spans="1:1" x14ac:dyDescent="0.25">
      <c r="A17" t="str">
        <f>Sheet1!A14&amp;"_Proposed = "&amp;Sheet1!J14&amp;" and "&amp;Sheet1!K14&amp;" and "&amp;Sheet1!L14&amp;" and "&amp;Sheet1!M14&amp;""</f>
        <v>FrcRptKredietPrognosePeriodiekKleinFunctioneel2016_Proposed = Klein and IsFunctioneel and Forecast and DataEntered(FiscaalOfCommercieel)</v>
      </c>
    </row>
    <row r="18" spans="1:1" x14ac:dyDescent="0.25">
      <c r="A18" t="str">
        <f>Sheet1!A15&amp;"_Proposed = "&amp;Sheet1!J15&amp;" and "&amp;Sheet1!K15&amp;" and "&amp;Sheet1!L15&amp;" and "&amp;Sheet1!M15&amp;""</f>
        <v>FrcRptKredietPrognosePeriodiekMicroCategoriaal2016_Proposed = Micro and IsCategoriaal and Forecast and 1</v>
      </c>
    </row>
    <row r="19" spans="1:1" x14ac:dyDescent="0.25">
      <c r="A19" t="str">
        <f>Sheet1!A16&amp;"_Proposed = "&amp;Sheet1!J16&amp;" and "&amp;Sheet1!K16&amp;" and "&amp;Sheet1!L16&amp;" and "&amp;Sheet1!M16&amp;""</f>
        <v>FrcRptIhzPrognosePeriodiekAangifteMetWinstbijlageCategoriaal2016_Proposed = IBPLUS and IsCategoriaal and Forecast and 1</v>
      </c>
    </row>
    <row r="20" spans="1:1" x14ac:dyDescent="0.25">
      <c r="A20" t="str">
        <f>Sheet1!A17&amp;"_Proposed = "&amp;Sheet1!J17&amp;" and "&amp;Sheet1!K17&amp;" and "&amp;Sheet1!L17&amp;" and "&amp;Sheet1!M17&amp;""</f>
        <v>FrcRptKredietPrognosePeriodiekKleinNatuurlijkPersoonCategoriaal2016_Proposed = NP and IsCategoriaal and Forecast and 1</v>
      </c>
    </row>
    <row r="21" spans="1:1" x14ac:dyDescent="0.25">
      <c r="A21" t="str">
        <f>Sheet1!A18&amp;"_Proposed = "&amp;Sheet1!J18&amp;" and "&amp;Sheet1!K18&amp;" and "&amp;Sheet1!L18&amp;" and "&amp;Sheet1!M18&amp;""</f>
        <v>FrcRptKredietPrognosePeriodiekKleinCategoriaal2016_Proposed = Klein and IsCategoriaal and Forecast and DataEntered(FiscaalOfCommercieel)</v>
      </c>
    </row>
    <row r="22" spans="1:1" x14ac:dyDescent="0.25">
      <c r="A22" t="str">
        <f>Sheet1!A19&amp;"_Proposed = "&amp;Sheet1!J19&amp;" and "&amp;Sheet1!K19&amp;" and "&amp;Sheet1!L19&amp;" and "&amp;Sheet1!M19&amp;""</f>
        <v>FrcRptKredietStichtingenVerenigingen2016_Proposed = VerenigingStichting and DataEntered(IsAgro) and 1 and 1</v>
      </c>
    </row>
    <row r="23" spans="1:1" x14ac:dyDescent="0.25">
      <c r="A23" t="str">
        <f>Sheet1!A20&amp;"_Proposed = "&amp;Sheet1!J20&amp;" and "&amp;Sheet1!K20&amp;" and "&amp;Sheet1!L20&amp;" and "&amp;Sheet1!M20&amp;""</f>
        <v>FrcRptVpb2016_Proposed = VPB and DataEntered(EndDate) and 1 and 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3"/>
  <sheetViews>
    <sheetView topLeftCell="B536" workbookViewId="0">
      <selection activeCell="G2" sqref="G2:G589"/>
    </sheetView>
  </sheetViews>
  <sheetFormatPr defaultRowHeight="15" x14ac:dyDescent="0.25"/>
  <cols>
    <col min="1" max="1" width="119.42578125" bestFit="1" customWidth="1"/>
    <col min="2" max="2" width="59.28515625" bestFit="1" customWidth="1"/>
    <col min="3" max="3" width="47.7109375" bestFit="1" customWidth="1"/>
    <col min="7" max="7" width="134" bestFit="1" customWidth="1"/>
  </cols>
  <sheetData>
    <row r="1" spans="1:8" x14ac:dyDescent="0.25">
      <c r="A1" t="s">
        <v>9</v>
      </c>
      <c r="B1">
        <v>31</v>
      </c>
    </row>
    <row r="2" spans="1:8" x14ac:dyDescent="0.25">
      <c r="A2" t="s">
        <v>44</v>
      </c>
      <c r="G2" t="str">
        <f>CONCATENATE(A2,B2,C2,D2)</f>
        <v>; --------------------------------------------------------------------------------------------------</v>
      </c>
      <c r="H2">
        <f t="shared" ref="H2:H66" si="0">CEILING(ROW()/$B$1,1)+1</f>
        <v>2</v>
      </c>
    </row>
    <row r="3" spans="1:8" x14ac:dyDescent="0.25">
      <c r="A3" t="s">
        <v>43</v>
      </c>
      <c r="G3" t="str">
        <f t="shared" ref="G3:G66" si="1">CONCATENATE(A3,B3,C3,D3)</f>
        <v>.Variables</v>
      </c>
      <c r="H3">
        <f t="shared" si="0"/>
        <v>2</v>
      </c>
    </row>
    <row r="4" spans="1:8" x14ac:dyDescent="0.25">
      <c r="A4" t="str">
        <f ca="1">"PP      1N     2               "&amp;B4&amp;"                                              \"</f>
        <v>PP      1N     2               FrcRptIhzAangifte2016                                              \</v>
      </c>
      <c r="B4" t="str">
        <f ca="1">INDIRECT(ADDRESS(CEILING(ROW()/$B$1,1)+1,1,1,1,"Sheet1"))</f>
        <v>FrcRptIhzAangifte2016</v>
      </c>
      <c r="G4" t="str">
        <f t="shared" ca="1" si="1"/>
        <v>PP      1N     2               FrcRptIhzAangifte2016                                              \FrcRptIhzAangifte2016</v>
      </c>
      <c r="H4">
        <f t="shared" si="0"/>
        <v>2</v>
      </c>
    </row>
    <row r="5" spans="1:8" x14ac:dyDescent="0.25">
      <c r="A5" t="s">
        <v>14</v>
      </c>
      <c r="B5" t="str">
        <f t="shared" ref="B5:B14" ca="1" si="2">INDIRECT(ADDRESS(CEILING(ROW()/$B$1,1)+1,1,1,1,"Sheet1"))</f>
        <v>FrcRptIhzAangifte2016</v>
      </c>
      <c r="C5" t="s">
        <v>12</v>
      </c>
      <c r="G5" t="str">
        <f t="shared" ca="1" si="1"/>
        <v>PP      1A     3               ModelName                                                           \FrcRptIhzAangifte2016_ModelName</v>
      </c>
      <c r="H5">
        <f t="shared" si="0"/>
        <v>2</v>
      </c>
    </row>
    <row r="6" spans="1:8" x14ac:dyDescent="0.25">
      <c r="A6" t="s">
        <v>15</v>
      </c>
      <c r="B6" t="str">
        <f t="shared" ca="1" si="2"/>
        <v>FrcRptIhzAangifte2016</v>
      </c>
      <c r="C6" t="s">
        <v>13</v>
      </c>
      <c r="G6" t="str">
        <f t="shared" ca="1" si="1"/>
        <v>PP      1A     3               FunctionalName                                                      \FrcRptIhzAangifte2016_FunctionalName</v>
      </c>
      <c r="H6">
        <f t="shared" si="0"/>
        <v>2</v>
      </c>
    </row>
    <row r="7" spans="1:8" x14ac:dyDescent="0.25">
      <c r="A7" t="s">
        <v>16</v>
      </c>
      <c r="B7" t="str">
        <f t="shared" ca="1" si="2"/>
        <v>FrcRptIhzAangifte2016</v>
      </c>
      <c r="C7" t="s">
        <v>17</v>
      </c>
      <c r="G7" t="str">
        <f t="shared" ca="1" si="1"/>
        <v>PP      1A     3               TaxonomyName                                                        \FrcRptIhzAangifte2016_TaxonomyName</v>
      </c>
      <c r="H7">
        <f t="shared" si="0"/>
        <v>2</v>
      </c>
    </row>
    <row r="8" spans="1:8" x14ac:dyDescent="0.25">
      <c r="A8" t="s">
        <v>18</v>
      </c>
      <c r="B8" t="str">
        <f t="shared" ca="1" si="2"/>
        <v>FrcRptIhzAangifte2016</v>
      </c>
      <c r="C8" t="s">
        <v>19</v>
      </c>
      <c r="G8" t="str">
        <f t="shared" ca="1" si="1"/>
        <v>PP      1N C   3               InterimReport                                                       \FrcRptIhzAangifte2016_InterimReport</v>
      </c>
      <c r="H8">
        <f t="shared" si="0"/>
        <v>2</v>
      </c>
    </row>
    <row r="9" spans="1:8" x14ac:dyDescent="0.25">
      <c r="A9" t="s">
        <v>20</v>
      </c>
      <c r="B9" t="str">
        <f t="shared" ca="1" si="2"/>
        <v>FrcRptIhzAangifte2016</v>
      </c>
      <c r="C9" t="s">
        <v>21</v>
      </c>
      <c r="G9" t="str">
        <f t="shared" ca="1" si="1"/>
        <v>PP      1N C   3               HasRapportageOpMaat                                                 \FrcRptIhzAangifte2016_HasRapportageOpMaat</v>
      </c>
      <c r="H9">
        <f t="shared" si="0"/>
        <v>2</v>
      </c>
    </row>
    <row r="10" spans="1:8" x14ac:dyDescent="0.25">
      <c r="A10" t="s">
        <v>22</v>
      </c>
      <c r="B10" t="str">
        <f t="shared" ca="1" si="2"/>
        <v>FrcRptIhzAangifte2016</v>
      </c>
      <c r="C10" t="s">
        <v>23</v>
      </c>
      <c r="G10" t="str">
        <f t="shared" ca="1" si="1"/>
        <v>PP      1N C   3               Proposed                                                            \FrcRptIhzAangifte2016_Proposed</v>
      </c>
      <c r="H10">
        <f t="shared" si="0"/>
        <v>2</v>
      </c>
    </row>
    <row r="11" spans="1:8" x14ac:dyDescent="0.25">
      <c r="A11" t="s">
        <v>46</v>
      </c>
      <c r="B11" t="str">
        <f t="shared" ca="1" si="2"/>
        <v>FrcRptIhzAangifte2016</v>
      </c>
      <c r="C11" t="s">
        <v>47</v>
      </c>
      <c r="G11" t="str">
        <f t="shared" ca="1" si="1"/>
        <v>PP    0 1N     3               NumberOfInstances                                                   \FrcRptIhzAangifte2016_NumberOfInstances</v>
      </c>
      <c r="H11">
        <f t="shared" si="0"/>
        <v>2</v>
      </c>
    </row>
    <row r="12" spans="1:8" x14ac:dyDescent="0.25">
      <c r="A12" t="s">
        <v>24</v>
      </c>
      <c r="B12" t="str">
        <f t="shared" ca="1" si="2"/>
        <v>FrcRptIhzAangifte2016</v>
      </c>
      <c r="C12" t="s">
        <v>25</v>
      </c>
      <c r="G12" t="str">
        <f t="shared" ca="1" si="1"/>
        <v>PP      1N C   3               TsY                                                                 \FrcRptIhzAangifte2016_TSY</v>
      </c>
      <c r="H12">
        <f t="shared" si="0"/>
        <v>2</v>
      </c>
    </row>
    <row r="13" spans="1:8" x14ac:dyDescent="0.25">
      <c r="A13" t="s">
        <v>26</v>
      </c>
      <c r="B13" t="str">
        <f t="shared" ca="1" si="2"/>
        <v>FrcRptIhzAangifte2016</v>
      </c>
      <c r="C13" t="s">
        <v>27</v>
      </c>
      <c r="G13" t="str">
        <f t="shared" ca="1" si="1"/>
        <v>PP      1N     3               NumberOfPeriods                                                     \FrcRptIhzAangifte2016_NumberOfPeriods</v>
      </c>
      <c r="H13">
        <f t="shared" si="0"/>
        <v>2</v>
      </c>
    </row>
    <row r="14" spans="1:8" x14ac:dyDescent="0.25">
      <c r="A14" t="s">
        <v>28</v>
      </c>
      <c r="B14" t="str">
        <f t="shared" ca="1" si="2"/>
        <v>FrcRptIhzAangifte2016</v>
      </c>
      <c r="C14" t="s">
        <v>29</v>
      </c>
      <c r="G14" t="str">
        <f t="shared" ca="1" si="1"/>
        <v>PP      1N D   3               EndDate                                                             \FrcRptIhzAangifte2016_EndDate</v>
      </c>
      <c r="H14">
        <f t="shared" si="0"/>
        <v>2</v>
      </c>
    </row>
    <row r="15" spans="1:8" x14ac:dyDescent="0.25">
      <c r="G15" t="str">
        <f t="shared" si="1"/>
        <v/>
      </c>
      <c r="H15">
        <f t="shared" si="0"/>
        <v>2</v>
      </c>
    </row>
    <row r="16" spans="1:8" x14ac:dyDescent="0.25">
      <c r="A16" t="s">
        <v>10</v>
      </c>
      <c r="G16" t="str">
        <f t="shared" si="1"/>
        <v>.Choices</v>
      </c>
      <c r="H16">
        <f t="shared" si="0"/>
        <v>2</v>
      </c>
    </row>
    <row r="17" spans="1:8" x14ac:dyDescent="0.25">
      <c r="A17" t="str">
        <f ca="1">INDIRECT(ADDRESS(CEILING(ROW()/$B$1,1)+1,1,1,1,"Sheet1"))</f>
        <v>FrcRptIhzAangifte2016</v>
      </c>
      <c r="B17" t="s">
        <v>30</v>
      </c>
      <c r="G17" t="str">
        <f t="shared" ca="1" si="1"/>
        <v>FrcRptIhzAangifte2016_InterimReport                     = "0:False|1:True"</v>
      </c>
      <c r="H17">
        <f t="shared" si="0"/>
        <v>2</v>
      </c>
    </row>
    <row r="18" spans="1:8" x14ac:dyDescent="0.25">
      <c r="A18" t="str">
        <f ca="1">INDIRECT(ADDRESS(CEILING(ROW()/$B$1,1)+1,1,1,1,"Sheet1"))</f>
        <v>FrcRptIhzAangifte2016</v>
      </c>
      <c r="B18" t="s">
        <v>31</v>
      </c>
      <c r="G18" t="str">
        <f t="shared" ca="1" si="1"/>
        <v>FrcRptIhzAangifte2016_HasRapportageOpMaat               = "0:False|1:True"</v>
      </c>
      <c r="H18">
        <f t="shared" si="0"/>
        <v>2</v>
      </c>
    </row>
    <row r="19" spans="1:8" x14ac:dyDescent="0.25">
      <c r="A19" t="str">
        <f ca="1">INDIRECT(ADDRESS(CEILING(ROW()/$B$1,1)+1,1,1,1,"Sheet1"))</f>
        <v>FrcRptIhzAangifte2016</v>
      </c>
      <c r="B19" t="s">
        <v>32</v>
      </c>
      <c r="G19" t="str">
        <f t="shared" ca="1" si="1"/>
        <v>FrcRptIhzAangifte2016_Proposed                          = "0:False|1:True"</v>
      </c>
      <c r="H19">
        <f t="shared" si="0"/>
        <v>2</v>
      </c>
    </row>
    <row r="20" spans="1:8" x14ac:dyDescent="0.25">
      <c r="A20" t="str">
        <f ca="1">INDIRECT(ADDRESS(CEILING(ROW()/$B$1,1)+1,1,1,1,"Sheet1"))</f>
        <v>FrcRptIhzAangifte2016</v>
      </c>
      <c r="B20" t="s">
        <v>33</v>
      </c>
      <c r="G20" t="str">
        <f t="shared" ca="1" si="1"/>
        <v>FrcRptIhzAangifte2016_TSY                               = "1:Annually |2:Semi Annually|4:Quarterly"</v>
      </c>
      <c r="H20">
        <f t="shared" si="0"/>
        <v>2</v>
      </c>
    </row>
    <row r="21" spans="1:8" x14ac:dyDescent="0.25">
      <c r="G21" t="str">
        <f t="shared" si="1"/>
        <v/>
      </c>
      <c r="H21">
        <f t="shared" si="0"/>
        <v>2</v>
      </c>
    </row>
    <row r="22" spans="1:8" x14ac:dyDescent="0.25">
      <c r="A22" t="s">
        <v>11</v>
      </c>
      <c r="G22" t="str">
        <f t="shared" si="1"/>
        <v>.Formulas NoTrend</v>
      </c>
      <c r="H22">
        <f t="shared" si="0"/>
        <v>2</v>
      </c>
    </row>
    <row r="23" spans="1:8" x14ac:dyDescent="0.25">
      <c r="A23" t="str">
        <f t="shared" ref="A23:A31" ca="1" si="3">INDIRECT(ADDRESS(CEILING(ROW()/$B$1,1)+1,1,1,1,"Sheet1"))</f>
        <v>FrcRptIhzAangifte2016</v>
      </c>
      <c r="B23" t="s">
        <v>34</v>
      </c>
      <c r="C23" t="str">
        <f ca="1">INDIRECT(ADDRESS(CEILING(ROW()/$B$1,1)+1,1,1,1,"Sheet1"))</f>
        <v>FrcRptIhzAangifte2016</v>
      </c>
      <c r="D23" t="s">
        <v>36</v>
      </c>
      <c r="G23" t="str">
        <f t="shared" ca="1" si="1"/>
        <v>FrcRptIhzAangifte2016_ModelName                         = "FrcRptIhzAangifte2016"</v>
      </c>
      <c r="H23">
        <f t="shared" si="0"/>
        <v>2</v>
      </c>
    </row>
    <row r="24" spans="1:8" x14ac:dyDescent="0.25">
      <c r="A24" t="str">
        <f t="shared" ca="1" si="3"/>
        <v>FrcRptIhzAangifte2016</v>
      </c>
      <c r="B24" t="s">
        <v>35</v>
      </c>
      <c r="C24" t="str">
        <f ca="1">INDIRECT(ADDRESS(CEILING(ROW()/$B$1,1)+1,2,1,1,"Sheet1"))</f>
        <v>IHZ-aangifte 2016</v>
      </c>
      <c r="D24" t="s">
        <v>36</v>
      </c>
      <c r="G24" t="str">
        <f t="shared" ca="1" si="1"/>
        <v>FrcRptIhzAangifte2016_FunctionalName                    = "IHZ-aangifte 2016"</v>
      </c>
      <c r="H24">
        <f t="shared" si="0"/>
        <v>2</v>
      </c>
    </row>
    <row r="25" spans="1:8" x14ac:dyDescent="0.25">
      <c r="A25" t="str">
        <f t="shared" ca="1" si="3"/>
        <v>FrcRptIhzAangifte2016</v>
      </c>
      <c r="B25" t="s">
        <v>37</v>
      </c>
      <c r="C25" t="str">
        <f ca="1">INDIRECT(ADDRESS(CEILING(ROW()/$B$1,1)+1,3,1,1,"Sheet1"))</f>
        <v>frc-rpt-ihz-aangifte-2016</v>
      </c>
      <c r="D25" t="s">
        <v>36</v>
      </c>
      <c r="G25" t="str">
        <f t="shared" ca="1" si="1"/>
        <v>FrcRptIhzAangifte2016_TaxonomyName                      = "frc-rpt-ihz-aangifte-2016"</v>
      </c>
      <c r="H25">
        <f t="shared" si="0"/>
        <v>2</v>
      </c>
    </row>
    <row r="26" spans="1:8" x14ac:dyDescent="0.25">
      <c r="A26" t="str">
        <f t="shared" ca="1" si="3"/>
        <v>FrcRptIhzAangifte2016</v>
      </c>
      <c r="B26" t="s">
        <v>38</v>
      </c>
      <c r="C26">
        <f ca="1">INDIRECT(ADDRESS(CEILING(ROW()/$B$1,1)+1,4,1,1,"Sheet1"))</f>
        <v>0</v>
      </c>
      <c r="G26" t="str">
        <f t="shared" ca="1" si="1"/>
        <v>FrcRptIhzAangifte2016_InterimReport                     = 0</v>
      </c>
      <c r="H26">
        <f t="shared" si="0"/>
        <v>2</v>
      </c>
    </row>
    <row r="27" spans="1:8" x14ac:dyDescent="0.25">
      <c r="A27" t="str">
        <f t="shared" ca="1" si="3"/>
        <v>FrcRptIhzAangifte2016</v>
      </c>
      <c r="B27" t="s">
        <v>39</v>
      </c>
      <c r="C27">
        <f ca="1">INDIRECT(ADDRESS(CEILING(ROW()/$B$1,1)+1,5,1,1,"Sheet1"))</f>
        <v>0</v>
      </c>
      <c r="G27" t="str">
        <f t="shared" ca="1" si="1"/>
        <v>FrcRptIhzAangifte2016_HasRapportageOpMaat               = 0</v>
      </c>
      <c r="H27">
        <f t="shared" si="0"/>
        <v>2</v>
      </c>
    </row>
    <row r="28" spans="1:8" x14ac:dyDescent="0.25">
      <c r="A28" t="str">
        <f t="shared" ca="1" si="3"/>
        <v>FrcRptIhzAangifte2016</v>
      </c>
      <c r="B28" t="s">
        <v>40</v>
      </c>
      <c r="C28">
        <f ca="1">INDIRECT(ADDRESS(CEILING(ROW()/$B$1,1)+1,7,1,1,"Sheet1"))</f>
        <v>1</v>
      </c>
      <c r="G28" t="str">
        <f t="shared" ca="1" si="1"/>
        <v>FrcRptIhzAangifte2016_TSY                               = 1</v>
      </c>
      <c r="H28">
        <f t="shared" si="0"/>
        <v>2</v>
      </c>
    </row>
    <row r="29" spans="1:8" x14ac:dyDescent="0.25">
      <c r="A29" t="str">
        <f t="shared" ca="1" si="3"/>
        <v>FrcRptIhzAangifte2016</v>
      </c>
      <c r="B29" t="s">
        <v>41</v>
      </c>
      <c r="C29">
        <f ca="1">INDIRECT(ADDRESS(CEILING(ROW()/$B$1,1)+1,8,1,1,"Sheet1"))</f>
        <v>1</v>
      </c>
      <c r="G29" t="str">
        <f t="shared" ca="1" si="1"/>
        <v>FrcRptIhzAangifte2016_NumberOfPeriods                   = 1</v>
      </c>
      <c r="H29">
        <f t="shared" si="0"/>
        <v>2</v>
      </c>
    </row>
    <row r="30" spans="1:8" x14ac:dyDescent="0.25">
      <c r="A30" t="str">
        <f t="shared" ca="1" si="3"/>
        <v>FrcRptIhzAangifte2016</v>
      </c>
      <c r="B30" t="s">
        <v>42</v>
      </c>
      <c r="C30" t="s">
        <v>0</v>
      </c>
      <c r="G30" t="str">
        <f t="shared" ca="1" si="1"/>
        <v>FrcRptIhzAangifte2016_EndDate                           = EndDate</v>
      </c>
      <c r="H30">
        <f t="shared" si="0"/>
        <v>2</v>
      </c>
    </row>
    <row r="31" spans="1:8" x14ac:dyDescent="0.25">
      <c r="A31" t="str">
        <f t="shared" ca="1" si="3"/>
        <v>FrcRptIhzAangifte2016</v>
      </c>
      <c r="B31" t="str">
        <f>" = "</f>
        <v xml:space="preserve"> = </v>
      </c>
      <c r="C31" t="str">
        <f t="shared" ref="C31" ca="1" si="4">INDIRECT(ADDRESS(CEILING(ROW()/$B$1,1)+1,1,1,1,"Sheet1"))</f>
        <v>FrcRptIhzAangifte2016</v>
      </c>
      <c r="D31" t="s">
        <v>23</v>
      </c>
      <c r="G31" t="str">
        <f t="shared" ca="1" si="1"/>
        <v>FrcRptIhzAangifte2016 = FrcRptIhzAangifte2016_Proposed</v>
      </c>
      <c r="H31">
        <f t="shared" si="0"/>
        <v>2</v>
      </c>
    </row>
    <row r="32" spans="1:8" x14ac:dyDescent="0.25">
      <c r="G32" t="str">
        <f t="shared" si="1"/>
        <v/>
      </c>
      <c r="H32">
        <f t="shared" si="0"/>
        <v>3</v>
      </c>
    </row>
    <row r="33" spans="1:8" x14ac:dyDescent="0.25">
      <c r="A33" t="s">
        <v>44</v>
      </c>
      <c r="G33" t="str">
        <f t="shared" si="1"/>
        <v>; --------------------------------------------------------------------------------------------------</v>
      </c>
      <c r="H33">
        <f t="shared" si="0"/>
        <v>3</v>
      </c>
    </row>
    <row r="34" spans="1:8" x14ac:dyDescent="0.25">
      <c r="A34" t="s">
        <v>43</v>
      </c>
      <c r="G34" t="str">
        <f t="shared" si="1"/>
        <v>.Variables</v>
      </c>
      <c r="H34">
        <f t="shared" si="0"/>
        <v>3</v>
      </c>
    </row>
    <row r="35" spans="1:8" x14ac:dyDescent="0.25">
      <c r="A35" t="str">
        <f t="shared" ref="A35" ca="1" si="5">"PP      1N     2               "&amp;B35&amp;"                                              \"</f>
        <v>PP      1N     2               FrcRptKredietMicroFunctioneel2016                                              \</v>
      </c>
      <c r="B35" t="str">
        <f t="shared" ref="B35:B98" ca="1" si="6">INDIRECT(ADDRESS(CEILING(ROW()/$B$1,1)+1,1,1,1,"Sheet1"))</f>
        <v>FrcRptKredietMicroFunctioneel2016</v>
      </c>
      <c r="G35" t="str">
        <f t="shared" ca="1" si="1"/>
        <v>PP      1N     2               FrcRptKredietMicroFunctioneel2016                                              \FrcRptKredietMicroFunctioneel2016</v>
      </c>
      <c r="H35">
        <f t="shared" si="0"/>
        <v>3</v>
      </c>
    </row>
    <row r="36" spans="1:8" x14ac:dyDescent="0.25">
      <c r="A36" t="s">
        <v>14</v>
      </c>
      <c r="B36" t="str">
        <f t="shared" ca="1" si="6"/>
        <v>FrcRptKredietMicroFunctioneel2016</v>
      </c>
      <c r="C36" t="s">
        <v>12</v>
      </c>
      <c r="G36" t="str">
        <f t="shared" ca="1" si="1"/>
        <v>PP      1A     3               ModelName                                                           \FrcRptKredietMicroFunctioneel2016_ModelName</v>
      </c>
      <c r="H36">
        <f t="shared" si="0"/>
        <v>3</v>
      </c>
    </row>
    <row r="37" spans="1:8" x14ac:dyDescent="0.25">
      <c r="A37" t="s">
        <v>15</v>
      </c>
      <c r="B37" t="str">
        <f t="shared" ca="1" si="6"/>
        <v>FrcRptKredietMicroFunctioneel2016</v>
      </c>
      <c r="C37" t="s">
        <v>13</v>
      </c>
      <c r="G37" t="str">
        <f t="shared" ca="1" si="1"/>
        <v>PP      1A     3               FunctionalName                                                      \FrcRptKredietMicroFunctioneel2016_FunctionalName</v>
      </c>
      <c r="H37">
        <f t="shared" si="0"/>
        <v>3</v>
      </c>
    </row>
    <row r="38" spans="1:8" x14ac:dyDescent="0.25">
      <c r="A38" t="s">
        <v>16</v>
      </c>
      <c r="B38" t="str">
        <f t="shared" ca="1" si="6"/>
        <v>FrcRptKredietMicroFunctioneel2016</v>
      </c>
      <c r="C38" t="s">
        <v>17</v>
      </c>
      <c r="G38" t="str">
        <f t="shared" ca="1" si="1"/>
        <v>PP      1A     3               TaxonomyName                                                        \FrcRptKredietMicroFunctioneel2016_TaxonomyName</v>
      </c>
      <c r="H38">
        <f t="shared" si="0"/>
        <v>3</v>
      </c>
    </row>
    <row r="39" spans="1:8" x14ac:dyDescent="0.25">
      <c r="A39" t="s">
        <v>18</v>
      </c>
      <c r="B39" t="str">
        <f t="shared" ca="1" si="6"/>
        <v>FrcRptKredietMicroFunctioneel2016</v>
      </c>
      <c r="C39" t="s">
        <v>19</v>
      </c>
      <c r="G39" t="str">
        <f t="shared" ca="1" si="1"/>
        <v>PP      1N C   3               InterimReport                                                       \FrcRptKredietMicroFunctioneel2016_InterimReport</v>
      </c>
      <c r="H39">
        <f t="shared" si="0"/>
        <v>3</v>
      </c>
    </row>
    <row r="40" spans="1:8" x14ac:dyDescent="0.25">
      <c r="A40" t="s">
        <v>20</v>
      </c>
      <c r="B40" t="str">
        <f t="shared" ca="1" si="6"/>
        <v>FrcRptKredietMicroFunctioneel2016</v>
      </c>
      <c r="C40" t="s">
        <v>21</v>
      </c>
      <c r="G40" t="str">
        <f t="shared" ca="1" si="1"/>
        <v>PP      1N C   3               HasRapportageOpMaat                                                 \FrcRptKredietMicroFunctioneel2016_HasRapportageOpMaat</v>
      </c>
      <c r="H40">
        <f t="shared" si="0"/>
        <v>3</v>
      </c>
    </row>
    <row r="41" spans="1:8" x14ac:dyDescent="0.25">
      <c r="A41" t="s">
        <v>22</v>
      </c>
      <c r="B41" t="str">
        <f t="shared" ca="1" si="6"/>
        <v>FrcRptKredietMicroFunctioneel2016</v>
      </c>
      <c r="C41" t="s">
        <v>23</v>
      </c>
      <c r="G41" t="str">
        <f t="shared" ca="1" si="1"/>
        <v>PP      1N C   3               Proposed                                                            \FrcRptKredietMicroFunctioneel2016_Proposed</v>
      </c>
      <c r="H41">
        <f t="shared" si="0"/>
        <v>3</v>
      </c>
    </row>
    <row r="42" spans="1:8" x14ac:dyDescent="0.25">
      <c r="A42" t="s">
        <v>46</v>
      </c>
      <c r="B42" t="str">
        <f t="shared" ca="1" si="6"/>
        <v>FrcRptKredietMicroFunctioneel2016</v>
      </c>
      <c r="C42" t="s">
        <v>47</v>
      </c>
      <c r="G42" t="str">
        <f t="shared" ca="1" si="1"/>
        <v>PP    0 1N     3               NumberOfInstances                                                   \FrcRptKredietMicroFunctioneel2016_NumberOfInstances</v>
      </c>
      <c r="H42">
        <f t="shared" si="0"/>
        <v>3</v>
      </c>
    </row>
    <row r="43" spans="1:8" x14ac:dyDescent="0.25">
      <c r="A43" t="s">
        <v>24</v>
      </c>
      <c r="B43" t="str">
        <f t="shared" ca="1" si="6"/>
        <v>FrcRptKredietMicroFunctioneel2016</v>
      </c>
      <c r="C43" t="s">
        <v>25</v>
      </c>
      <c r="G43" t="str">
        <f t="shared" ca="1" si="1"/>
        <v>PP      1N C   3               TsY                                                                 \FrcRptKredietMicroFunctioneel2016_TSY</v>
      </c>
      <c r="H43">
        <f t="shared" si="0"/>
        <v>3</v>
      </c>
    </row>
    <row r="44" spans="1:8" x14ac:dyDescent="0.25">
      <c r="A44" t="s">
        <v>26</v>
      </c>
      <c r="B44" t="str">
        <f t="shared" ca="1" si="6"/>
        <v>FrcRptKredietMicroFunctioneel2016</v>
      </c>
      <c r="C44" t="s">
        <v>27</v>
      </c>
      <c r="G44" t="str">
        <f t="shared" ca="1" si="1"/>
        <v>PP      1N     3               NumberOfPeriods                                                     \FrcRptKredietMicroFunctioneel2016_NumberOfPeriods</v>
      </c>
      <c r="H44">
        <f t="shared" si="0"/>
        <v>3</v>
      </c>
    </row>
    <row r="45" spans="1:8" x14ac:dyDescent="0.25">
      <c r="A45" t="s">
        <v>28</v>
      </c>
      <c r="B45" t="str">
        <f t="shared" ca="1" si="6"/>
        <v>FrcRptKredietMicroFunctioneel2016</v>
      </c>
      <c r="C45" t="s">
        <v>29</v>
      </c>
      <c r="G45" t="str">
        <f t="shared" ca="1" si="1"/>
        <v>PP      1N D   3               EndDate                                                             \FrcRptKredietMicroFunctioneel2016_EndDate</v>
      </c>
      <c r="H45">
        <f t="shared" si="0"/>
        <v>3</v>
      </c>
    </row>
    <row r="46" spans="1:8" x14ac:dyDescent="0.25">
      <c r="G46" t="str">
        <f t="shared" si="1"/>
        <v/>
      </c>
      <c r="H46">
        <f t="shared" si="0"/>
        <v>3</v>
      </c>
    </row>
    <row r="47" spans="1:8" x14ac:dyDescent="0.25">
      <c r="A47" t="s">
        <v>10</v>
      </c>
      <c r="G47" t="str">
        <f t="shared" si="1"/>
        <v>.Choices</v>
      </c>
      <c r="H47">
        <f t="shared" si="0"/>
        <v>3</v>
      </c>
    </row>
    <row r="48" spans="1:8" x14ac:dyDescent="0.25">
      <c r="A48" t="str">
        <f t="shared" ref="A48:A51" ca="1" si="7">INDIRECT(ADDRESS(CEILING(ROW()/$B$1,1)+1,1,1,1,"Sheet1"))</f>
        <v>FrcRptKredietMicroFunctioneel2016</v>
      </c>
      <c r="B48" t="s">
        <v>30</v>
      </c>
      <c r="G48" t="str">
        <f t="shared" ca="1" si="1"/>
        <v>FrcRptKredietMicroFunctioneel2016_InterimReport                     = "0:False|1:True"</v>
      </c>
      <c r="H48">
        <f t="shared" si="0"/>
        <v>3</v>
      </c>
    </row>
    <row r="49" spans="1:8" x14ac:dyDescent="0.25">
      <c r="A49" t="str">
        <f t="shared" ca="1" si="7"/>
        <v>FrcRptKredietMicroFunctioneel2016</v>
      </c>
      <c r="B49" t="s">
        <v>31</v>
      </c>
      <c r="G49" t="str">
        <f t="shared" ca="1" si="1"/>
        <v>FrcRptKredietMicroFunctioneel2016_HasRapportageOpMaat               = "0:False|1:True"</v>
      </c>
      <c r="H49">
        <f t="shared" si="0"/>
        <v>3</v>
      </c>
    </row>
    <row r="50" spans="1:8" x14ac:dyDescent="0.25">
      <c r="A50" t="str">
        <f t="shared" ca="1" si="7"/>
        <v>FrcRptKredietMicroFunctioneel2016</v>
      </c>
      <c r="B50" t="s">
        <v>32</v>
      </c>
      <c r="G50" t="str">
        <f t="shared" ca="1" si="1"/>
        <v>FrcRptKredietMicroFunctioneel2016_Proposed                          = "0:False|1:True"</v>
      </c>
      <c r="H50">
        <f t="shared" si="0"/>
        <v>3</v>
      </c>
    </row>
    <row r="51" spans="1:8" x14ac:dyDescent="0.25">
      <c r="A51" t="str">
        <f t="shared" ca="1" si="7"/>
        <v>FrcRptKredietMicroFunctioneel2016</v>
      </c>
      <c r="B51" t="s">
        <v>33</v>
      </c>
      <c r="G51" t="str">
        <f t="shared" ca="1" si="1"/>
        <v>FrcRptKredietMicroFunctioneel2016_TSY                               = "1:Annually |2:Semi Annually|4:Quarterly"</v>
      </c>
      <c r="H51">
        <f t="shared" si="0"/>
        <v>3</v>
      </c>
    </row>
    <row r="52" spans="1:8" x14ac:dyDescent="0.25">
      <c r="G52" t="str">
        <f t="shared" si="1"/>
        <v/>
      </c>
      <c r="H52">
        <f t="shared" si="0"/>
        <v>3</v>
      </c>
    </row>
    <row r="53" spans="1:8" x14ac:dyDescent="0.25">
      <c r="A53" t="s">
        <v>11</v>
      </c>
      <c r="G53" t="str">
        <f t="shared" si="1"/>
        <v>.Formulas NoTrend</v>
      </c>
      <c r="H53">
        <f t="shared" si="0"/>
        <v>3</v>
      </c>
    </row>
    <row r="54" spans="1:8" x14ac:dyDescent="0.25">
      <c r="A54" t="str">
        <f t="shared" ref="A54:A117" ca="1" si="8">INDIRECT(ADDRESS(CEILING(ROW()/$B$1,1)+1,1,1,1,"Sheet1"))</f>
        <v>FrcRptKredietMicroFunctioneel2016</v>
      </c>
      <c r="B54" t="s">
        <v>34</v>
      </c>
      <c r="C54" t="str">
        <f t="shared" ref="C54" ca="1" si="9">INDIRECT(ADDRESS(CEILING(ROW()/$B$1,1)+1,1,1,1,"Sheet1"))</f>
        <v>FrcRptKredietMicroFunctioneel2016</v>
      </c>
      <c r="D54" t="s">
        <v>36</v>
      </c>
      <c r="G54" t="str">
        <f t="shared" ca="1" si="1"/>
        <v>FrcRptKredietMicroFunctioneel2016_ModelName                         = "FrcRptKredietMicroFunctioneel2016"</v>
      </c>
      <c r="H54">
        <f t="shared" si="0"/>
        <v>3</v>
      </c>
    </row>
    <row r="55" spans="1:8" x14ac:dyDescent="0.25">
      <c r="A55" t="str">
        <f t="shared" ca="1" si="8"/>
        <v>FrcRptKredietMicroFunctioneel2016</v>
      </c>
      <c r="B55" t="s">
        <v>35</v>
      </c>
      <c r="C55" t="str">
        <f t="shared" ref="C55" ca="1" si="10">INDIRECT(ADDRESS(CEILING(ROW()/$B$1,1)+1,2,1,1,"Sheet1"))</f>
        <v>Kredietrapportage micro 2016 (functioneel)</v>
      </c>
      <c r="D55" t="s">
        <v>36</v>
      </c>
      <c r="G55" t="str">
        <f t="shared" ca="1" si="1"/>
        <v>FrcRptKredietMicroFunctioneel2016_FunctionalName                    = "Kredietrapportage micro 2016 (functioneel)"</v>
      </c>
      <c r="H55">
        <f t="shared" si="0"/>
        <v>3</v>
      </c>
    </row>
    <row r="56" spans="1:8" x14ac:dyDescent="0.25">
      <c r="A56" t="str">
        <f t="shared" ca="1" si="8"/>
        <v>FrcRptKredietMicroFunctioneel2016</v>
      </c>
      <c r="B56" t="s">
        <v>37</v>
      </c>
      <c r="C56" t="str">
        <f t="shared" ref="C56" ca="1" si="11">INDIRECT(ADDRESS(CEILING(ROW()/$B$1,1)+1,3,1,1,"Sheet1"))</f>
        <v>frc-rpt-krediet-micro-functioneel-2016</v>
      </c>
      <c r="D56" t="s">
        <v>36</v>
      </c>
      <c r="G56" t="str">
        <f t="shared" ca="1" si="1"/>
        <v>FrcRptKredietMicroFunctioneel2016_TaxonomyName                      = "frc-rpt-krediet-micro-functioneel-2016"</v>
      </c>
      <c r="H56">
        <f t="shared" si="0"/>
        <v>3</v>
      </c>
    </row>
    <row r="57" spans="1:8" x14ac:dyDescent="0.25">
      <c r="A57" t="str">
        <f t="shared" ca="1" si="8"/>
        <v>FrcRptKredietMicroFunctioneel2016</v>
      </c>
      <c r="B57" t="s">
        <v>38</v>
      </c>
      <c r="C57">
        <f t="shared" ref="C57" ca="1" si="12">INDIRECT(ADDRESS(CEILING(ROW()/$B$1,1)+1,4,1,1,"Sheet1"))</f>
        <v>0</v>
      </c>
      <c r="G57" t="str">
        <f t="shared" ca="1" si="1"/>
        <v>FrcRptKredietMicroFunctioneel2016_InterimReport                     = 0</v>
      </c>
      <c r="H57">
        <f t="shared" si="0"/>
        <v>3</v>
      </c>
    </row>
    <row r="58" spans="1:8" x14ac:dyDescent="0.25">
      <c r="A58" t="str">
        <f t="shared" ca="1" si="8"/>
        <v>FrcRptKredietMicroFunctioneel2016</v>
      </c>
      <c r="B58" t="s">
        <v>39</v>
      </c>
      <c r="C58">
        <f t="shared" ref="C58" ca="1" si="13">INDIRECT(ADDRESS(CEILING(ROW()/$B$1,1)+1,5,1,1,"Sheet1"))</f>
        <v>0</v>
      </c>
      <c r="G58" t="str">
        <f t="shared" ca="1" si="1"/>
        <v>FrcRptKredietMicroFunctioneel2016_HasRapportageOpMaat               = 0</v>
      </c>
      <c r="H58">
        <f t="shared" si="0"/>
        <v>3</v>
      </c>
    </row>
    <row r="59" spans="1:8" x14ac:dyDescent="0.25">
      <c r="A59" t="str">
        <f t="shared" ca="1" si="8"/>
        <v>FrcRptKredietMicroFunctioneel2016</v>
      </c>
      <c r="B59" t="s">
        <v>40</v>
      </c>
      <c r="C59">
        <f t="shared" ref="C59" ca="1" si="14">INDIRECT(ADDRESS(CEILING(ROW()/$B$1,1)+1,7,1,1,"Sheet1"))</f>
        <v>1</v>
      </c>
      <c r="G59" t="str">
        <f t="shared" ca="1" si="1"/>
        <v>FrcRptKredietMicroFunctioneel2016_TSY                               = 1</v>
      </c>
      <c r="H59">
        <f t="shared" si="0"/>
        <v>3</v>
      </c>
    </row>
    <row r="60" spans="1:8" x14ac:dyDescent="0.25">
      <c r="A60" t="str">
        <f t="shared" ca="1" si="8"/>
        <v>FrcRptKredietMicroFunctioneel2016</v>
      </c>
      <c r="B60" t="s">
        <v>41</v>
      </c>
      <c r="C60">
        <f t="shared" ref="C60" ca="1" si="15">INDIRECT(ADDRESS(CEILING(ROW()/$B$1,1)+1,8,1,1,"Sheet1"))</f>
        <v>2</v>
      </c>
      <c r="G60" t="str">
        <f t="shared" ca="1" si="1"/>
        <v>FrcRptKredietMicroFunctioneel2016_NumberOfPeriods                   = 2</v>
      </c>
      <c r="H60">
        <f t="shared" si="0"/>
        <v>3</v>
      </c>
    </row>
    <row r="61" spans="1:8" x14ac:dyDescent="0.25">
      <c r="A61" t="str">
        <f t="shared" ca="1" si="8"/>
        <v>FrcRptKredietMicroFunctioneel2016</v>
      </c>
      <c r="B61" t="s">
        <v>42</v>
      </c>
      <c r="C61" t="s">
        <v>0</v>
      </c>
      <c r="G61" t="str">
        <f t="shared" ca="1" si="1"/>
        <v>FrcRptKredietMicroFunctioneel2016_EndDate                           = EndDate</v>
      </c>
      <c r="H61">
        <f t="shared" si="0"/>
        <v>3</v>
      </c>
    </row>
    <row r="62" spans="1:8" x14ac:dyDescent="0.25">
      <c r="A62" t="str">
        <f t="shared" ca="1" si="8"/>
        <v>FrcRptKredietMicroFunctioneel2016</v>
      </c>
      <c r="B62" t="str">
        <f t="shared" ref="B62" si="16">" = "</f>
        <v xml:space="preserve"> = </v>
      </c>
      <c r="C62" t="str">
        <f t="shared" ref="C62:C124" ca="1" si="17">INDIRECT(ADDRESS(CEILING(ROW()/$B$1,1)+1,1,1,1,"Sheet1"))</f>
        <v>FrcRptKredietMicroFunctioneel2016</v>
      </c>
      <c r="D62" t="s">
        <v>23</v>
      </c>
      <c r="G62" t="str">
        <f t="shared" ca="1" si="1"/>
        <v>FrcRptKredietMicroFunctioneel2016 = FrcRptKredietMicroFunctioneel2016_Proposed</v>
      </c>
      <c r="H62">
        <f t="shared" si="0"/>
        <v>3</v>
      </c>
    </row>
    <row r="63" spans="1:8" x14ac:dyDescent="0.25">
      <c r="G63" t="str">
        <f t="shared" si="1"/>
        <v/>
      </c>
      <c r="H63">
        <f t="shared" si="0"/>
        <v>4</v>
      </c>
    </row>
    <row r="64" spans="1:8" x14ac:dyDescent="0.25">
      <c r="A64" t="s">
        <v>44</v>
      </c>
      <c r="G64" t="str">
        <f t="shared" si="1"/>
        <v>; --------------------------------------------------------------------------------------------------</v>
      </c>
      <c r="H64">
        <f t="shared" si="0"/>
        <v>4</v>
      </c>
    </row>
    <row r="65" spans="1:8" x14ac:dyDescent="0.25">
      <c r="A65" t="s">
        <v>43</v>
      </c>
      <c r="G65" t="str">
        <f t="shared" si="1"/>
        <v>.Variables</v>
      </c>
      <c r="H65">
        <f t="shared" si="0"/>
        <v>4</v>
      </c>
    </row>
    <row r="66" spans="1:8" x14ac:dyDescent="0.25">
      <c r="A66" t="str">
        <f t="shared" ref="A66" ca="1" si="18">"PP      1N     2               "&amp;B66&amp;"                                              \"</f>
        <v>PP      1N     2               FrcRptIhzAangifteMetWinstbijlageFunctioneel2016                                              \</v>
      </c>
      <c r="B66" t="str">
        <f t="shared" ref="B66" ca="1" si="19">INDIRECT(ADDRESS(CEILING(ROW()/$B$1,1)+1,1,1,1,"Sheet1"))</f>
        <v>FrcRptIhzAangifteMetWinstbijlageFunctioneel2016</v>
      </c>
      <c r="G66" t="str">
        <f t="shared" ca="1" si="1"/>
        <v>PP      1N     2               FrcRptIhzAangifteMetWinstbijlageFunctioneel2016                                              \FrcRptIhzAangifteMetWinstbijlageFunctioneel2016</v>
      </c>
      <c r="H66">
        <f t="shared" si="0"/>
        <v>4</v>
      </c>
    </row>
    <row r="67" spans="1:8" x14ac:dyDescent="0.25">
      <c r="A67" t="s">
        <v>14</v>
      </c>
      <c r="B67" t="str">
        <f t="shared" ca="1" si="6"/>
        <v>FrcRptIhzAangifteMetWinstbijlageFunctioneel2016</v>
      </c>
      <c r="C67" t="s">
        <v>12</v>
      </c>
      <c r="G67" t="str">
        <f t="shared" ref="G67:G130" ca="1" si="20">CONCATENATE(A67,B67,C67,D67)</f>
        <v>PP      1A     3               ModelName                                                           \FrcRptIhzAangifteMetWinstbijlageFunctioneel2016_ModelName</v>
      </c>
      <c r="H67">
        <f t="shared" ref="H67:H130" si="21">CEILING(ROW()/$B$1,1)+1</f>
        <v>4</v>
      </c>
    </row>
    <row r="68" spans="1:8" x14ac:dyDescent="0.25">
      <c r="A68" t="s">
        <v>15</v>
      </c>
      <c r="B68" t="str">
        <f t="shared" ca="1" si="6"/>
        <v>FrcRptIhzAangifteMetWinstbijlageFunctioneel2016</v>
      </c>
      <c r="C68" t="s">
        <v>13</v>
      </c>
      <c r="G68" t="str">
        <f t="shared" ca="1" si="20"/>
        <v>PP      1A     3               FunctionalName                                                      \FrcRptIhzAangifteMetWinstbijlageFunctioneel2016_FunctionalName</v>
      </c>
      <c r="H68">
        <f t="shared" si="21"/>
        <v>4</v>
      </c>
    </row>
    <row r="69" spans="1:8" x14ac:dyDescent="0.25">
      <c r="A69" t="s">
        <v>16</v>
      </c>
      <c r="B69" t="str">
        <f t="shared" ca="1" si="6"/>
        <v>FrcRptIhzAangifteMetWinstbijlageFunctioneel2016</v>
      </c>
      <c r="C69" t="s">
        <v>17</v>
      </c>
      <c r="G69" t="str">
        <f t="shared" ca="1" si="20"/>
        <v>PP      1A     3               TaxonomyName                                                        \FrcRptIhzAangifteMetWinstbijlageFunctioneel2016_TaxonomyName</v>
      </c>
      <c r="H69">
        <f t="shared" si="21"/>
        <v>4</v>
      </c>
    </row>
    <row r="70" spans="1:8" x14ac:dyDescent="0.25">
      <c r="A70" t="s">
        <v>18</v>
      </c>
      <c r="B70" t="str">
        <f t="shared" ca="1" si="6"/>
        <v>FrcRptIhzAangifteMetWinstbijlageFunctioneel2016</v>
      </c>
      <c r="C70" t="s">
        <v>19</v>
      </c>
      <c r="G70" t="str">
        <f t="shared" ca="1" si="20"/>
        <v>PP      1N C   3               InterimReport                                                       \FrcRptIhzAangifteMetWinstbijlageFunctioneel2016_InterimReport</v>
      </c>
      <c r="H70">
        <f t="shared" si="21"/>
        <v>4</v>
      </c>
    </row>
    <row r="71" spans="1:8" x14ac:dyDescent="0.25">
      <c r="A71" t="s">
        <v>20</v>
      </c>
      <c r="B71" t="str">
        <f t="shared" ca="1" si="6"/>
        <v>FrcRptIhzAangifteMetWinstbijlageFunctioneel2016</v>
      </c>
      <c r="C71" t="s">
        <v>21</v>
      </c>
      <c r="G71" t="str">
        <f t="shared" ca="1" si="20"/>
        <v>PP      1N C   3               HasRapportageOpMaat                                                 \FrcRptIhzAangifteMetWinstbijlageFunctioneel2016_HasRapportageOpMaat</v>
      </c>
      <c r="H71">
        <f t="shared" si="21"/>
        <v>4</v>
      </c>
    </row>
    <row r="72" spans="1:8" x14ac:dyDescent="0.25">
      <c r="A72" t="s">
        <v>22</v>
      </c>
      <c r="B72" t="str">
        <f t="shared" ca="1" si="6"/>
        <v>FrcRptIhzAangifteMetWinstbijlageFunctioneel2016</v>
      </c>
      <c r="C72" t="s">
        <v>23</v>
      </c>
      <c r="G72" t="str">
        <f t="shared" ca="1" si="20"/>
        <v>PP      1N C   3               Proposed                                                            \FrcRptIhzAangifteMetWinstbijlageFunctioneel2016_Proposed</v>
      </c>
      <c r="H72">
        <f t="shared" si="21"/>
        <v>4</v>
      </c>
    </row>
    <row r="73" spans="1:8" x14ac:dyDescent="0.25">
      <c r="A73" t="s">
        <v>46</v>
      </c>
      <c r="B73" t="str">
        <f t="shared" ca="1" si="6"/>
        <v>FrcRptIhzAangifteMetWinstbijlageFunctioneel2016</v>
      </c>
      <c r="C73" t="s">
        <v>47</v>
      </c>
      <c r="G73" t="str">
        <f t="shared" ca="1" si="20"/>
        <v>PP    0 1N     3               NumberOfInstances                                                   \FrcRptIhzAangifteMetWinstbijlageFunctioneel2016_NumberOfInstances</v>
      </c>
      <c r="H73">
        <f t="shared" si="21"/>
        <v>4</v>
      </c>
    </row>
    <row r="74" spans="1:8" x14ac:dyDescent="0.25">
      <c r="A74" t="s">
        <v>24</v>
      </c>
      <c r="B74" t="str">
        <f t="shared" ca="1" si="6"/>
        <v>FrcRptIhzAangifteMetWinstbijlageFunctioneel2016</v>
      </c>
      <c r="C74" t="s">
        <v>25</v>
      </c>
      <c r="G74" t="str">
        <f t="shared" ca="1" si="20"/>
        <v>PP      1N C   3               TsY                                                                 \FrcRptIhzAangifteMetWinstbijlageFunctioneel2016_TSY</v>
      </c>
      <c r="H74">
        <f t="shared" si="21"/>
        <v>4</v>
      </c>
    </row>
    <row r="75" spans="1:8" x14ac:dyDescent="0.25">
      <c r="A75" t="s">
        <v>26</v>
      </c>
      <c r="B75" t="str">
        <f t="shared" ca="1" si="6"/>
        <v>FrcRptIhzAangifteMetWinstbijlageFunctioneel2016</v>
      </c>
      <c r="C75" t="s">
        <v>27</v>
      </c>
      <c r="G75" t="str">
        <f t="shared" ca="1" si="20"/>
        <v>PP      1N     3               NumberOfPeriods                                                     \FrcRptIhzAangifteMetWinstbijlageFunctioneel2016_NumberOfPeriods</v>
      </c>
      <c r="H75">
        <f t="shared" si="21"/>
        <v>4</v>
      </c>
    </row>
    <row r="76" spans="1:8" x14ac:dyDescent="0.25">
      <c r="A76" t="s">
        <v>28</v>
      </c>
      <c r="B76" t="str">
        <f t="shared" ca="1" si="6"/>
        <v>FrcRptIhzAangifteMetWinstbijlageFunctioneel2016</v>
      </c>
      <c r="C76" t="s">
        <v>29</v>
      </c>
      <c r="G76" t="str">
        <f t="shared" ca="1" si="20"/>
        <v>PP      1N D   3               EndDate                                                             \FrcRptIhzAangifteMetWinstbijlageFunctioneel2016_EndDate</v>
      </c>
      <c r="H76">
        <f t="shared" si="21"/>
        <v>4</v>
      </c>
    </row>
    <row r="77" spans="1:8" x14ac:dyDescent="0.25">
      <c r="G77" t="str">
        <f t="shared" si="20"/>
        <v/>
      </c>
      <c r="H77">
        <f t="shared" si="21"/>
        <v>4</v>
      </c>
    </row>
    <row r="78" spans="1:8" x14ac:dyDescent="0.25">
      <c r="A78" t="s">
        <v>10</v>
      </c>
      <c r="G78" t="str">
        <f t="shared" si="20"/>
        <v>.Choices</v>
      </c>
      <c r="H78">
        <f t="shared" si="21"/>
        <v>4</v>
      </c>
    </row>
    <row r="79" spans="1:8" x14ac:dyDescent="0.25">
      <c r="A79" t="str">
        <f t="shared" ref="A79:A82" ca="1" si="22">INDIRECT(ADDRESS(CEILING(ROW()/$B$1,1)+1,1,1,1,"Sheet1"))</f>
        <v>FrcRptIhzAangifteMetWinstbijlageFunctioneel2016</v>
      </c>
      <c r="B79" t="s">
        <v>30</v>
      </c>
      <c r="G79" t="str">
        <f t="shared" ca="1" si="20"/>
        <v>FrcRptIhzAangifteMetWinstbijlageFunctioneel2016_InterimReport                     = "0:False|1:True"</v>
      </c>
      <c r="H79">
        <f t="shared" si="21"/>
        <v>4</v>
      </c>
    </row>
    <row r="80" spans="1:8" x14ac:dyDescent="0.25">
      <c r="A80" t="str">
        <f t="shared" ca="1" si="22"/>
        <v>FrcRptIhzAangifteMetWinstbijlageFunctioneel2016</v>
      </c>
      <c r="B80" t="s">
        <v>31</v>
      </c>
      <c r="G80" t="str">
        <f t="shared" ca="1" si="20"/>
        <v>FrcRptIhzAangifteMetWinstbijlageFunctioneel2016_HasRapportageOpMaat               = "0:False|1:True"</v>
      </c>
      <c r="H80">
        <f t="shared" si="21"/>
        <v>4</v>
      </c>
    </row>
    <row r="81" spans="1:8" x14ac:dyDescent="0.25">
      <c r="A81" t="str">
        <f t="shared" ca="1" si="22"/>
        <v>FrcRptIhzAangifteMetWinstbijlageFunctioneel2016</v>
      </c>
      <c r="B81" t="s">
        <v>32</v>
      </c>
      <c r="G81" t="str">
        <f t="shared" ca="1" si="20"/>
        <v>FrcRptIhzAangifteMetWinstbijlageFunctioneel2016_Proposed                          = "0:False|1:True"</v>
      </c>
      <c r="H81">
        <f t="shared" si="21"/>
        <v>4</v>
      </c>
    </row>
    <row r="82" spans="1:8" x14ac:dyDescent="0.25">
      <c r="A82" t="str">
        <f t="shared" ca="1" si="22"/>
        <v>FrcRptIhzAangifteMetWinstbijlageFunctioneel2016</v>
      </c>
      <c r="B82" t="s">
        <v>33</v>
      </c>
      <c r="G82" t="str">
        <f t="shared" ca="1" si="20"/>
        <v>FrcRptIhzAangifteMetWinstbijlageFunctioneel2016_TSY                               = "1:Annually |2:Semi Annually|4:Quarterly"</v>
      </c>
      <c r="H82">
        <f t="shared" si="21"/>
        <v>4</v>
      </c>
    </row>
    <row r="83" spans="1:8" x14ac:dyDescent="0.25">
      <c r="G83" t="str">
        <f t="shared" si="20"/>
        <v/>
      </c>
      <c r="H83">
        <f t="shared" si="21"/>
        <v>4</v>
      </c>
    </row>
    <row r="84" spans="1:8" x14ac:dyDescent="0.25">
      <c r="A84" t="s">
        <v>11</v>
      </c>
      <c r="G84" t="str">
        <f t="shared" si="20"/>
        <v>.Formulas NoTrend</v>
      </c>
      <c r="H84">
        <f t="shared" si="21"/>
        <v>4</v>
      </c>
    </row>
    <row r="85" spans="1:8" x14ac:dyDescent="0.25">
      <c r="A85" t="str">
        <f t="shared" ca="1" si="8"/>
        <v>FrcRptIhzAangifteMetWinstbijlageFunctioneel2016</v>
      </c>
      <c r="B85" t="s">
        <v>34</v>
      </c>
      <c r="C85" t="str">
        <f t="shared" ref="C85" ca="1" si="23">INDIRECT(ADDRESS(CEILING(ROW()/$B$1,1)+1,1,1,1,"Sheet1"))</f>
        <v>FrcRptIhzAangifteMetWinstbijlageFunctioneel2016</v>
      </c>
      <c r="D85" t="s">
        <v>36</v>
      </c>
      <c r="G85" t="str">
        <f t="shared" ca="1" si="20"/>
        <v>FrcRptIhzAangifteMetWinstbijlageFunctioneel2016_ModelName                         = "FrcRptIhzAangifteMetWinstbijlageFunctioneel2016"</v>
      </c>
      <c r="H85">
        <f t="shared" si="21"/>
        <v>4</v>
      </c>
    </row>
    <row r="86" spans="1:8" x14ac:dyDescent="0.25">
      <c r="A86" t="str">
        <f t="shared" ca="1" si="8"/>
        <v>FrcRptIhzAangifteMetWinstbijlageFunctioneel2016</v>
      </c>
      <c r="B86" t="s">
        <v>35</v>
      </c>
      <c r="C86" t="str">
        <f t="shared" ref="C86" ca="1" si="24">INDIRECT(ADDRESS(CEILING(ROW()/$B$1,1)+1,2,1,1,"Sheet1"))</f>
        <v>IHZ aangifte met winstbijlage 2016 (functioneel)</v>
      </c>
      <c r="D86" t="s">
        <v>36</v>
      </c>
      <c r="G86" t="str">
        <f t="shared" ca="1" si="20"/>
        <v>FrcRptIhzAangifteMetWinstbijlageFunctioneel2016_FunctionalName                    = "IHZ aangifte met winstbijlage 2016 (functioneel)"</v>
      </c>
      <c r="H86">
        <f t="shared" si="21"/>
        <v>4</v>
      </c>
    </row>
    <row r="87" spans="1:8" x14ac:dyDescent="0.25">
      <c r="A87" t="str">
        <f t="shared" ca="1" si="8"/>
        <v>FrcRptIhzAangifteMetWinstbijlageFunctioneel2016</v>
      </c>
      <c r="B87" t="s">
        <v>37</v>
      </c>
      <c r="C87" t="str">
        <f t="shared" ref="C87" ca="1" si="25">INDIRECT(ADDRESS(CEILING(ROW()/$B$1,1)+1,3,1,1,"Sheet1"))</f>
        <v>frc-rpt-ihz-aangifte-met-winstbijlage-functioneel-2016</v>
      </c>
      <c r="D87" t="s">
        <v>36</v>
      </c>
      <c r="G87" t="str">
        <f t="shared" ca="1" si="20"/>
        <v>FrcRptIhzAangifteMetWinstbijlageFunctioneel2016_TaxonomyName                      = "frc-rpt-ihz-aangifte-met-winstbijlage-functioneel-2016"</v>
      </c>
      <c r="H87">
        <f t="shared" si="21"/>
        <v>4</v>
      </c>
    </row>
    <row r="88" spans="1:8" x14ac:dyDescent="0.25">
      <c r="A88" t="str">
        <f t="shared" ca="1" si="8"/>
        <v>FrcRptIhzAangifteMetWinstbijlageFunctioneel2016</v>
      </c>
      <c r="B88" t="s">
        <v>38</v>
      </c>
      <c r="C88">
        <f t="shared" ref="C88" ca="1" si="26">INDIRECT(ADDRESS(CEILING(ROW()/$B$1,1)+1,4,1,1,"Sheet1"))</f>
        <v>0</v>
      </c>
      <c r="G88" t="str">
        <f t="shared" ca="1" si="20"/>
        <v>FrcRptIhzAangifteMetWinstbijlageFunctioneel2016_InterimReport                     = 0</v>
      </c>
      <c r="H88">
        <f t="shared" si="21"/>
        <v>4</v>
      </c>
    </row>
    <row r="89" spans="1:8" x14ac:dyDescent="0.25">
      <c r="A89" t="str">
        <f t="shared" ca="1" si="8"/>
        <v>FrcRptIhzAangifteMetWinstbijlageFunctioneel2016</v>
      </c>
      <c r="B89" t="s">
        <v>39</v>
      </c>
      <c r="C89">
        <f t="shared" ref="C89" ca="1" si="27">INDIRECT(ADDRESS(CEILING(ROW()/$B$1,1)+1,5,1,1,"Sheet1"))</f>
        <v>0</v>
      </c>
      <c r="G89" t="str">
        <f t="shared" ca="1" si="20"/>
        <v>FrcRptIhzAangifteMetWinstbijlageFunctioneel2016_HasRapportageOpMaat               = 0</v>
      </c>
      <c r="H89">
        <f t="shared" si="21"/>
        <v>4</v>
      </c>
    </row>
    <row r="90" spans="1:8" x14ac:dyDescent="0.25">
      <c r="A90" t="str">
        <f t="shared" ca="1" si="8"/>
        <v>FrcRptIhzAangifteMetWinstbijlageFunctioneel2016</v>
      </c>
      <c r="B90" t="s">
        <v>40</v>
      </c>
      <c r="C90">
        <f t="shared" ref="C90" ca="1" si="28">INDIRECT(ADDRESS(CEILING(ROW()/$B$1,1)+1,7,1,1,"Sheet1"))</f>
        <v>1</v>
      </c>
      <c r="G90" t="str">
        <f t="shared" ca="1" si="20"/>
        <v>FrcRptIhzAangifteMetWinstbijlageFunctioneel2016_TSY                               = 1</v>
      </c>
      <c r="H90">
        <f t="shared" si="21"/>
        <v>4</v>
      </c>
    </row>
    <row r="91" spans="1:8" x14ac:dyDescent="0.25">
      <c r="A91" t="str">
        <f t="shared" ca="1" si="8"/>
        <v>FrcRptIhzAangifteMetWinstbijlageFunctioneel2016</v>
      </c>
      <c r="B91" t="s">
        <v>41</v>
      </c>
      <c r="C91">
        <f t="shared" ref="C91" ca="1" si="29">INDIRECT(ADDRESS(CEILING(ROW()/$B$1,1)+1,8,1,1,"Sheet1"))</f>
        <v>2</v>
      </c>
      <c r="G91" t="str">
        <f t="shared" ca="1" si="20"/>
        <v>FrcRptIhzAangifteMetWinstbijlageFunctioneel2016_NumberOfPeriods                   = 2</v>
      </c>
      <c r="H91">
        <f t="shared" si="21"/>
        <v>4</v>
      </c>
    </row>
    <row r="92" spans="1:8" x14ac:dyDescent="0.25">
      <c r="A92" t="str">
        <f t="shared" ca="1" si="8"/>
        <v>FrcRptIhzAangifteMetWinstbijlageFunctioneel2016</v>
      </c>
      <c r="B92" t="s">
        <v>42</v>
      </c>
      <c r="C92" t="s">
        <v>0</v>
      </c>
      <c r="G92" t="str">
        <f t="shared" ca="1" si="20"/>
        <v>FrcRptIhzAangifteMetWinstbijlageFunctioneel2016_EndDate                           = EndDate</v>
      </c>
      <c r="H92">
        <f t="shared" si="21"/>
        <v>4</v>
      </c>
    </row>
    <row r="93" spans="1:8" x14ac:dyDescent="0.25">
      <c r="A93" t="str">
        <f t="shared" ca="1" si="8"/>
        <v>FrcRptIhzAangifteMetWinstbijlageFunctioneel2016</v>
      </c>
      <c r="B93" t="str">
        <f t="shared" ref="B93" si="30">" = "</f>
        <v xml:space="preserve"> = </v>
      </c>
      <c r="C93" t="str">
        <f t="shared" ca="1" si="17"/>
        <v>FrcRptIhzAangifteMetWinstbijlageFunctioneel2016</v>
      </c>
      <c r="D93" t="s">
        <v>23</v>
      </c>
      <c r="G93" t="str">
        <f t="shared" ca="1" si="20"/>
        <v>FrcRptIhzAangifteMetWinstbijlageFunctioneel2016 = FrcRptIhzAangifteMetWinstbijlageFunctioneel2016_Proposed</v>
      </c>
      <c r="H93">
        <f t="shared" si="21"/>
        <v>4</v>
      </c>
    </row>
    <row r="94" spans="1:8" x14ac:dyDescent="0.25">
      <c r="G94" t="str">
        <f t="shared" si="20"/>
        <v/>
      </c>
      <c r="H94">
        <f t="shared" si="21"/>
        <v>5</v>
      </c>
    </row>
    <row r="95" spans="1:8" x14ac:dyDescent="0.25">
      <c r="A95" t="s">
        <v>44</v>
      </c>
      <c r="G95" t="str">
        <f t="shared" si="20"/>
        <v>; --------------------------------------------------------------------------------------------------</v>
      </c>
      <c r="H95">
        <f t="shared" si="21"/>
        <v>5</v>
      </c>
    </row>
    <row r="96" spans="1:8" x14ac:dyDescent="0.25">
      <c r="A96" t="s">
        <v>43</v>
      </c>
      <c r="G96" t="str">
        <f t="shared" si="20"/>
        <v>.Variables</v>
      </c>
      <c r="H96">
        <f t="shared" si="21"/>
        <v>5</v>
      </c>
    </row>
    <row r="97" spans="1:8" x14ac:dyDescent="0.25">
      <c r="A97" t="str">
        <f t="shared" ref="A97" ca="1" si="31">"PP      1N     2               "&amp;B97&amp;"                                              \"</f>
        <v>PP      1N     2               FrcRptKredietKleinNatuurlijkPersoonFunctioneel2016                                              \</v>
      </c>
      <c r="B97" t="str">
        <f t="shared" ref="B97" ca="1" si="32">INDIRECT(ADDRESS(CEILING(ROW()/$B$1,1)+1,1,1,1,"Sheet1"))</f>
        <v>FrcRptKredietKleinNatuurlijkPersoonFunctioneel2016</v>
      </c>
      <c r="G97" t="str">
        <f t="shared" ca="1" si="20"/>
        <v>PP      1N     2               FrcRptKredietKleinNatuurlijkPersoonFunctioneel2016                                              \FrcRptKredietKleinNatuurlijkPersoonFunctioneel2016</v>
      </c>
      <c r="H97">
        <f t="shared" si="21"/>
        <v>5</v>
      </c>
    </row>
    <row r="98" spans="1:8" x14ac:dyDescent="0.25">
      <c r="A98" t="s">
        <v>14</v>
      </c>
      <c r="B98" t="str">
        <f t="shared" ca="1" si="6"/>
        <v>FrcRptKredietKleinNatuurlijkPersoonFunctioneel2016</v>
      </c>
      <c r="C98" t="s">
        <v>12</v>
      </c>
      <c r="G98" t="str">
        <f t="shared" ca="1" si="20"/>
        <v>PP      1A     3               ModelName                                                           \FrcRptKredietKleinNatuurlijkPersoonFunctioneel2016_ModelName</v>
      </c>
      <c r="H98">
        <f t="shared" si="21"/>
        <v>5</v>
      </c>
    </row>
    <row r="99" spans="1:8" x14ac:dyDescent="0.25">
      <c r="A99" t="s">
        <v>15</v>
      </c>
      <c r="B99" t="str">
        <f t="shared" ref="B99:B162" ca="1" si="33">INDIRECT(ADDRESS(CEILING(ROW()/$B$1,1)+1,1,1,1,"Sheet1"))</f>
        <v>FrcRptKredietKleinNatuurlijkPersoonFunctioneel2016</v>
      </c>
      <c r="C99" t="s">
        <v>13</v>
      </c>
      <c r="G99" t="str">
        <f t="shared" ca="1" si="20"/>
        <v>PP      1A     3               FunctionalName                                                      \FrcRptKredietKleinNatuurlijkPersoonFunctioneel2016_FunctionalName</v>
      </c>
      <c r="H99">
        <f t="shared" si="21"/>
        <v>5</v>
      </c>
    </row>
    <row r="100" spans="1:8" x14ac:dyDescent="0.25">
      <c r="A100" t="s">
        <v>16</v>
      </c>
      <c r="B100" t="str">
        <f t="shared" ca="1" si="33"/>
        <v>FrcRptKredietKleinNatuurlijkPersoonFunctioneel2016</v>
      </c>
      <c r="C100" t="s">
        <v>17</v>
      </c>
      <c r="G100" t="str">
        <f t="shared" ca="1" si="20"/>
        <v>PP      1A     3               TaxonomyName                                                        \FrcRptKredietKleinNatuurlijkPersoonFunctioneel2016_TaxonomyName</v>
      </c>
      <c r="H100">
        <f t="shared" si="21"/>
        <v>5</v>
      </c>
    </row>
    <row r="101" spans="1:8" x14ac:dyDescent="0.25">
      <c r="A101" t="s">
        <v>18</v>
      </c>
      <c r="B101" t="str">
        <f t="shared" ca="1" si="33"/>
        <v>FrcRptKredietKleinNatuurlijkPersoonFunctioneel2016</v>
      </c>
      <c r="C101" t="s">
        <v>19</v>
      </c>
      <c r="G101" t="str">
        <f t="shared" ca="1" si="20"/>
        <v>PP      1N C   3               InterimReport                                                       \FrcRptKredietKleinNatuurlijkPersoonFunctioneel2016_InterimReport</v>
      </c>
      <c r="H101">
        <f t="shared" si="21"/>
        <v>5</v>
      </c>
    </row>
    <row r="102" spans="1:8" x14ac:dyDescent="0.25">
      <c r="A102" t="s">
        <v>20</v>
      </c>
      <c r="B102" t="str">
        <f t="shared" ca="1" si="33"/>
        <v>FrcRptKredietKleinNatuurlijkPersoonFunctioneel2016</v>
      </c>
      <c r="C102" t="s">
        <v>21</v>
      </c>
      <c r="G102" t="str">
        <f t="shared" ca="1" si="20"/>
        <v>PP      1N C   3               HasRapportageOpMaat                                                 \FrcRptKredietKleinNatuurlijkPersoonFunctioneel2016_HasRapportageOpMaat</v>
      </c>
      <c r="H102">
        <f t="shared" si="21"/>
        <v>5</v>
      </c>
    </row>
    <row r="103" spans="1:8" x14ac:dyDescent="0.25">
      <c r="A103" t="s">
        <v>22</v>
      </c>
      <c r="B103" t="str">
        <f t="shared" ca="1" si="33"/>
        <v>FrcRptKredietKleinNatuurlijkPersoonFunctioneel2016</v>
      </c>
      <c r="C103" t="s">
        <v>23</v>
      </c>
      <c r="G103" t="str">
        <f t="shared" ca="1" si="20"/>
        <v>PP      1N C   3               Proposed                                                            \FrcRptKredietKleinNatuurlijkPersoonFunctioneel2016_Proposed</v>
      </c>
      <c r="H103">
        <f t="shared" si="21"/>
        <v>5</v>
      </c>
    </row>
    <row r="104" spans="1:8" x14ac:dyDescent="0.25">
      <c r="A104" t="s">
        <v>46</v>
      </c>
      <c r="B104" t="str">
        <f t="shared" ca="1" si="33"/>
        <v>FrcRptKredietKleinNatuurlijkPersoonFunctioneel2016</v>
      </c>
      <c r="C104" t="s">
        <v>47</v>
      </c>
      <c r="G104" t="str">
        <f t="shared" ca="1" si="20"/>
        <v>PP    0 1N     3               NumberOfInstances                                                   \FrcRptKredietKleinNatuurlijkPersoonFunctioneel2016_NumberOfInstances</v>
      </c>
      <c r="H104">
        <f t="shared" si="21"/>
        <v>5</v>
      </c>
    </row>
    <row r="105" spans="1:8" x14ac:dyDescent="0.25">
      <c r="A105" t="s">
        <v>24</v>
      </c>
      <c r="B105" t="str">
        <f t="shared" ca="1" si="33"/>
        <v>FrcRptKredietKleinNatuurlijkPersoonFunctioneel2016</v>
      </c>
      <c r="C105" t="s">
        <v>25</v>
      </c>
      <c r="G105" t="str">
        <f t="shared" ca="1" si="20"/>
        <v>PP      1N C   3               TsY                                                                 \FrcRptKredietKleinNatuurlijkPersoonFunctioneel2016_TSY</v>
      </c>
      <c r="H105">
        <f t="shared" si="21"/>
        <v>5</v>
      </c>
    </row>
    <row r="106" spans="1:8" x14ac:dyDescent="0.25">
      <c r="A106" t="s">
        <v>26</v>
      </c>
      <c r="B106" t="str">
        <f t="shared" ca="1" si="33"/>
        <v>FrcRptKredietKleinNatuurlijkPersoonFunctioneel2016</v>
      </c>
      <c r="C106" t="s">
        <v>27</v>
      </c>
      <c r="G106" t="str">
        <f t="shared" ca="1" si="20"/>
        <v>PP      1N     3               NumberOfPeriods                                                     \FrcRptKredietKleinNatuurlijkPersoonFunctioneel2016_NumberOfPeriods</v>
      </c>
      <c r="H106">
        <f t="shared" si="21"/>
        <v>5</v>
      </c>
    </row>
    <row r="107" spans="1:8" x14ac:dyDescent="0.25">
      <c r="A107" t="s">
        <v>28</v>
      </c>
      <c r="B107" t="str">
        <f t="shared" ca="1" si="33"/>
        <v>FrcRptKredietKleinNatuurlijkPersoonFunctioneel2016</v>
      </c>
      <c r="C107" t="s">
        <v>29</v>
      </c>
      <c r="G107" t="str">
        <f t="shared" ca="1" si="20"/>
        <v>PP      1N D   3               EndDate                                                             \FrcRptKredietKleinNatuurlijkPersoonFunctioneel2016_EndDate</v>
      </c>
      <c r="H107">
        <f t="shared" si="21"/>
        <v>5</v>
      </c>
    </row>
    <row r="108" spans="1:8" x14ac:dyDescent="0.25">
      <c r="G108" t="str">
        <f t="shared" si="20"/>
        <v/>
      </c>
      <c r="H108">
        <f t="shared" si="21"/>
        <v>5</v>
      </c>
    </row>
    <row r="109" spans="1:8" x14ac:dyDescent="0.25">
      <c r="A109" t="s">
        <v>10</v>
      </c>
      <c r="G109" t="str">
        <f t="shared" si="20"/>
        <v>.Choices</v>
      </c>
      <c r="H109">
        <f t="shared" si="21"/>
        <v>5</v>
      </c>
    </row>
    <row r="110" spans="1:8" x14ac:dyDescent="0.25">
      <c r="A110" t="str">
        <f t="shared" ref="A110:A113" ca="1" si="34">INDIRECT(ADDRESS(CEILING(ROW()/$B$1,1)+1,1,1,1,"Sheet1"))</f>
        <v>FrcRptKredietKleinNatuurlijkPersoonFunctioneel2016</v>
      </c>
      <c r="B110" t="s">
        <v>30</v>
      </c>
      <c r="G110" t="str">
        <f t="shared" ca="1" si="20"/>
        <v>FrcRptKredietKleinNatuurlijkPersoonFunctioneel2016_InterimReport                     = "0:False|1:True"</v>
      </c>
      <c r="H110">
        <f t="shared" si="21"/>
        <v>5</v>
      </c>
    </row>
    <row r="111" spans="1:8" x14ac:dyDescent="0.25">
      <c r="A111" t="str">
        <f t="shared" ca="1" si="34"/>
        <v>FrcRptKredietKleinNatuurlijkPersoonFunctioneel2016</v>
      </c>
      <c r="B111" t="s">
        <v>31</v>
      </c>
      <c r="G111" t="str">
        <f t="shared" ca="1" si="20"/>
        <v>FrcRptKredietKleinNatuurlijkPersoonFunctioneel2016_HasRapportageOpMaat               = "0:False|1:True"</v>
      </c>
      <c r="H111">
        <f t="shared" si="21"/>
        <v>5</v>
      </c>
    </row>
    <row r="112" spans="1:8" x14ac:dyDescent="0.25">
      <c r="A112" t="str">
        <f t="shared" ca="1" si="34"/>
        <v>FrcRptKredietKleinNatuurlijkPersoonFunctioneel2016</v>
      </c>
      <c r="B112" t="s">
        <v>32</v>
      </c>
      <c r="G112" t="str">
        <f t="shared" ca="1" si="20"/>
        <v>FrcRptKredietKleinNatuurlijkPersoonFunctioneel2016_Proposed                          = "0:False|1:True"</v>
      </c>
      <c r="H112">
        <f t="shared" si="21"/>
        <v>5</v>
      </c>
    </row>
    <row r="113" spans="1:8" x14ac:dyDescent="0.25">
      <c r="A113" t="str">
        <f t="shared" ca="1" si="34"/>
        <v>FrcRptKredietKleinNatuurlijkPersoonFunctioneel2016</v>
      </c>
      <c r="B113" t="s">
        <v>33</v>
      </c>
      <c r="G113" t="str">
        <f t="shared" ca="1" si="20"/>
        <v>FrcRptKredietKleinNatuurlijkPersoonFunctioneel2016_TSY                               = "1:Annually |2:Semi Annually|4:Quarterly"</v>
      </c>
      <c r="H113">
        <f t="shared" si="21"/>
        <v>5</v>
      </c>
    </row>
    <row r="114" spans="1:8" x14ac:dyDescent="0.25">
      <c r="G114" t="str">
        <f t="shared" si="20"/>
        <v/>
      </c>
      <c r="H114">
        <f t="shared" si="21"/>
        <v>5</v>
      </c>
    </row>
    <row r="115" spans="1:8" x14ac:dyDescent="0.25">
      <c r="A115" t="s">
        <v>11</v>
      </c>
      <c r="G115" t="str">
        <f t="shared" si="20"/>
        <v>.Formulas NoTrend</v>
      </c>
      <c r="H115">
        <f t="shared" si="21"/>
        <v>5</v>
      </c>
    </row>
    <row r="116" spans="1:8" x14ac:dyDescent="0.25">
      <c r="A116" t="str">
        <f t="shared" ca="1" si="8"/>
        <v>FrcRptKredietKleinNatuurlijkPersoonFunctioneel2016</v>
      </c>
      <c r="B116" t="s">
        <v>34</v>
      </c>
      <c r="C116" t="str">
        <f t="shared" ref="C116" ca="1" si="35">INDIRECT(ADDRESS(CEILING(ROW()/$B$1,1)+1,1,1,1,"Sheet1"))</f>
        <v>FrcRptKredietKleinNatuurlijkPersoonFunctioneel2016</v>
      </c>
      <c r="D116" t="s">
        <v>36</v>
      </c>
      <c r="G116" t="str">
        <f t="shared" ca="1" si="20"/>
        <v>FrcRptKredietKleinNatuurlijkPersoonFunctioneel2016_ModelName                         = "FrcRptKredietKleinNatuurlijkPersoonFunctioneel2016"</v>
      </c>
      <c r="H116">
        <f t="shared" si="21"/>
        <v>5</v>
      </c>
    </row>
    <row r="117" spans="1:8" x14ac:dyDescent="0.25">
      <c r="A117" t="str">
        <f t="shared" ca="1" si="8"/>
        <v>FrcRptKredietKleinNatuurlijkPersoonFunctioneel2016</v>
      </c>
      <c r="B117" t="s">
        <v>35</v>
      </c>
      <c r="C117" t="str">
        <f t="shared" ref="C117" ca="1" si="36">INDIRECT(ADDRESS(CEILING(ROW()/$B$1,1)+1,2,1,1,"Sheet1"))</f>
        <v>Kredietrapportage klein, natuurlijk persoon 2016 (functioneel)</v>
      </c>
      <c r="D117" t="s">
        <v>36</v>
      </c>
      <c r="G117" t="str">
        <f t="shared" ca="1" si="20"/>
        <v>FrcRptKredietKleinNatuurlijkPersoonFunctioneel2016_FunctionalName                    = "Kredietrapportage klein, natuurlijk persoon 2016 (functioneel)"</v>
      </c>
      <c r="H117">
        <f t="shared" si="21"/>
        <v>5</v>
      </c>
    </row>
    <row r="118" spans="1:8" x14ac:dyDescent="0.25">
      <c r="A118" t="str">
        <f t="shared" ref="A118:A181" ca="1" si="37">INDIRECT(ADDRESS(CEILING(ROW()/$B$1,1)+1,1,1,1,"Sheet1"))</f>
        <v>FrcRptKredietKleinNatuurlijkPersoonFunctioneel2016</v>
      </c>
      <c r="B118" t="s">
        <v>37</v>
      </c>
      <c r="C118" t="str">
        <f t="shared" ref="C118" ca="1" si="38">INDIRECT(ADDRESS(CEILING(ROW()/$B$1,1)+1,3,1,1,"Sheet1"))</f>
        <v>frc-rpt-krediet-klein-natuurlijk-persoon-functioneel-2016</v>
      </c>
      <c r="D118" t="s">
        <v>36</v>
      </c>
      <c r="G118" t="str">
        <f t="shared" ca="1" si="20"/>
        <v>FrcRptKredietKleinNatuurlijkPersoonFunctioneel2016_TaxonomyName                      = "frc-rpt-krediet-klein-natuurlijk-persoon-functioneel-2016"</v>
      </c>
      <c r="H118">
        <f t="shared" si="21"/>
        <v>5</v>
      </c>
    </row>
    <row r="119" spans="1:8" x14ac:dyDescent="0.25">
      <c r="A119" t="str">
        <f t="shared" ca="1" si="37"/>
        <v>FrcRptKredietKleinNatuurlijkPersoonFunctioneel2016</v>
      </c>
      <c r="B119" t="s">
        <v>38</v>
      </c>
      <c r="C119">
        <f t="shared" ref="C119" ca="1" si="39">INDIRECT(ADDRESS(CEILING(ROW()/$B$1,1)+1,4,1,1,"Sheet1"))</f>
        <v>0</v>
      </c>
      <c r="G119" t="str">
        <f t="shared" ca="1" si="20"/>
        <v>FrcRptKredietKleinNatuurlijkPersoonFunctioneel2016_InterimReport                     = 0</v>
      </c>
      <c r="H119">
        <f t="shared" si="21"/>
        <v>5</v>
      </c>
    </row>
    <row r="120" spans="1:8" x14ac:dyDescent="0.25">
      <c r="A120" t="str">
        <f t="shared" ca="1" si="37"/>
        <v>FrcRptKredietKleinNatuurlijkPersoonFunctioneel2016</v>
      </c>
      <c r="B120" t="s">
        <v>39</v>
      </c>
      <c r="C120">
        <f t="shared" ref="C120" ca="1" si="40">INDIRECT(ADDRESS(CEILING(ROW()/$B$1,1)+1,5,1,1,"Sheet1"))</f>
        <v>0</v>
      </c>
      <c r="G120" t="str">
        <f t="shared" ca="1" si="20"/>
        <v>FrcRptKredietKleinNatuurlijkPersoonFunctioneel2016_HasRapportageOpMaat               = 0</v>
      </c>
      <c r="H120">
        <f t="shared" si="21"/>
        <v>5</v>
      </c>
    </row>
    <row r="121" spans="1:8" x14ac:dyDescent="0.25">
      <c r="A121" t="str">
        <f t="shared" ca="1" si="37"/>
        <v>FrcRptKredietKleinNatuurlijkPersoonFunctioneel2016</v>
      </c>
      <c r="B121" t="s">
        <v>40</v>
      </c>
      <c r="C121">
        <f t="shared" ref="C121" ca="1" si="41">INDIRECT(ADDRESS(CEILING(ROW()/$B$1,1)+1,7,1,1,"Sheet1"))</f>
        <v>1</v>
      </c>
      <c r="G121" t="str">
        <f t="shared" ca="1" si="20"/>
        <v>FrcRptKredietKleinNatuurlijkPersoonFunctioneel2016_TSY                               = 1</v>
      </c>
      <c r="H121">
        <f t="shared" si="21"/>
        <v>5</v>
      </c>
    </row>
    <row r="122" spans="1:8" x14ac:dyDescent="0.25">
      <c r="A122" t="str">
        <f t="shared" ca="1" si="37"/>
        <v>FrcRptKredietKleinNatuurlijkPersoonFunctioneel2016</v>
      </c>
      <c r="B122" t="s">
        <v>41</v>
      </c>
      <c r="C122">
        <f t="shared" ref="C122" ca="1" si="42">INDIRECT(ADDRESS(CEILING(ROW()/$B$1,1)+1,8,1,1,"Sheet1"))</f>
        <v>2</v>
      </c>
      <c r="G122" t="str">
        <f t="shared" ca="1" si="20"/>
        <v>FrcRptKredietKleinNatuurlijkPersoonFunctioneel2016_NumberOfPeriods                   = 2</v>
      </c>
      <c r="H122">
        <f t="shared" si="21"/>
        <v>5</v>
      </c>
    </row>
    <row r="123" spans="1:8" x14ac:dyDescent="0.25">
      <c r="A123" t="str">
        <f t="shared" ca="1" si="37"/>
        <v>FrcRptKredietKleinNatuurlijkPersoonFunctioneel2016</v>
      </c>
      <c r="B123" t="s">
        <v>42</v>
      </c>
      <c r="C123" t="s">
        <v>0</v>
      </c>
      <c r="G123" t="str">
        <f t="shared" ca="1" si="20"/>
        <v>FrcRptKredietKleinNatuurlijkPersoonFunctioneel2016_EndDate                           = EndDate</v>
      </c>
      <c r="H123">
        <f t="shared" si="21"/>
        <v>5</v>
      </c>
    </row>
    <row r="124" spans="1:8" x14ac:dyDescent="0.25">
      <c r="A124" t="str">
        <f t="shared" ca="1" si="37"/>
        <v>FrcRptKredietKleinNatuurlijkPersoonFunctioneel2016</v>
      </c>
      <c r="B124" t="str">
        <f t="shared" ref="B124" si="43">" = "</f>
        <v xml:space="preserve"> = </v>
      </c>
      <c r="C124" t="str">
        <f t="shared" ca="1" si="17"/>
        <v>FrcRptKredietKleinNatuurlijkPersoonFunctioneel2016</v>
      </c>
      <c r="D124" t="s">
        <v>23</v>
      </c>
      <c r="G124" t="str">
        <f t="shared" ca="1" si="20"/>
        <v>FrcRptKredietKleinNatuurlijkPersoonFunctioneel2016 = FrcRptKredietKleinNatuurlijkPersoonFunctioneel2016_Proposed</v>
      </c>
      <c r="H124">
        <f t="shared" si="21"/>
        <v>5</v>
      </c>
    </row>
    <row r="125" spans="1:8" x14ac:dyDescent="0.25">
      <c r="G125" t="str">
        <f t="shared" si="20"/>
        <v/>
      </c>
      <c r="H125">
        <f t="shared" si="21"/>
        <v>6</v>
      </c>
    </row>
    <row r="126" spans="1:8" x14ac:dyDescent="0.25">
      <c r="A126" t="s">
        <v>44</v>
      </c>
      <c r="G126" t="str">
        <f t="shared" si="20"/>
        <v>; --------------------------------------------------------------------------------------------------</v>
      </c>
      <c r="H126">
        <f t="shared" si="21"/>
        <v>6</v>
      </c>
    </row>
    <row r="127" spans="1:8" x14ac:dyDescent="0.25">
      <c r="A127" t="s">
        <v>43</v>
      </c>
      <c r="G127" t="str">
        <f t="shared" si="20"/>
        <v>.Variables</v>
      </c>
      <c r="H127">
        <f t="shared" si="21"/>
        <v>6</v>
      </c>
    </row>
    <row r="128" spans="1:8" x14ac:dyDescent="0.25">
      <c r="A128" t="str">
        <f t="shared" ref="A128" ca="1" si="44">"PP      1N     2               "&amp;B128&amp;"                                              \"</f>
        <v>PP      1N     2               FrcRptKredietKleinFunctioneel2016                                              \</v>
      </c>
      <c r="B128" t="str">
        <f t="shared" ref="B128" ca="1" si="45">INDIRECT(ADDRESS(CEILING(ROW()/$B$1,1)+1,1,1,1,"Sheet1"))</f>
        <v>FrcRptKredietKleinFunctioneel2016</v>
      </c>
      <c r="G128" t="str">
        <f t="shared" ca="1" si="20"/>
        <v>PP      1N     2               FrcRptKredietKleinFunctioneel2016                                              \FrcRptKredietKleinFunctioneel2016</v>
      </c>
      <c r="H128">
        <f t="shared" si="21"/>
        <v>6</v>
      </c>
    </row>
    <row r="129" spans="1:8" x14ac:dyDescent="0.25">
      <c r="A129" t="s">
        <v>14</v>
      </c>
      <c r="B129" t="str">
        <f t="shared" ca="1" si="33"/>
        <v>FrcRptKredietKleinFunctioneel2016</v>
      </c>
      <c r="C129" t="s">
        <v>12</v>
      </c>
      <c r="G129" t="str">
        <f t="shared" ca="1" si="20"/>
        <v>PP      1A     3               ModelName                                                           \FrcRptKredietKleinFunctioneel2016_ModelName</v>
      </c>
      <c r="H129">
        <f t="shared" si="21"/>
        <v>6</v>
      </c>
    </row>
    <row r="130" spans="1:8" x14ac:dyDescent="0.25">
      <c r="A130" t="s">
        <v>15</v>
      </c>
      <c r="B130" t="str">
        <f t="shared" ca="1" si="33"/>
        <v>FrcRptKredietKleinFunctioneel2016</v>
      </c>
      <c r="C130" t="s">
        <v>13</v>
      </c>
      <c r="G130" t="str">
        <f t="shared" ca="1" si="20"/>
        <v>PP      1A     3               FunctionalName                                                      \FrcRptKredietKleinFunctioneel2016_FunctionalName</v>
      </c>
      <c r="H130">
        <f t="shared" si="21"/>
        <v>6</v>
      </c>
    </row>
    <row r="131" spans="1:8" x14ac:dyDescent="0.25">
      <c r="A131" t="s">
        <v>16</v>
      </c>
      <c r="B131" t="str">
        <f t="shared" ca="1" si="33"/>
        <v>FrcRptKredietKleinFunctioneel2016</v>
      </c>
      <c r="C131" t="s">
        <v>17</v>
      </c>
      <c r="G131" t="str">
        <f t="shared" ref="G131:G194" ca="1" si="46">CONCATENATE(A131,B131,C131,D131)</f>
        <v>PP      1A     3               TaxonomyName                                                        \FrcRptKredietKleinFunctioneel2016_TaxonomyName</v>
      </c>
      <c r="H131">
        <f t="shared" ref="H131:H194" si="47">CEILING(ROW()/$B$1,1)+1</f>
        <v>6</v>
      </c>
    </row>
    <row r="132" spans="1:8" x14ac:dyDescent="0.25">
      <c r="A132" t="s">
        <v>18</v>
      </c>
      <c r="B132" t="str">
        <f t="shared" ca="1" si="33"/>
        <v>FrcRptKredietKleinFunctioneel2016</v>
      </c>
      <c r="C132" t="s">
        <v>19</v>
      </c>
      <c r="G132" t="str">
        <f t="shared" ca="1" si="46"/>
        <v>PP      1N C   3               InterimReport                                                       \FrcRptKredietKleinFunctioneel2016_InterimReport</v>
      </c>
      <c r="H132">
        <f t="shared" si="47"/>
        <v>6</v>
      </c>
    </row>
    <row r="133" spans="1:8" x14ac:dyDescent="0.25">
      <c r="A133" t="s">
        <v>20</v>
      </c>
      <c r="B133" t="str">
        <f t="shared" ca="1" si="33"/>
        <v>FrcRptKredietKleinFunctioneel2016</v>
      </c>
      <c r="C133" t="s">
        <v>21</v>
      </c>
      <c r="G133" t="str">
        <f t="shared" ca="1" si="46"/>
        <v>PP      1N C   3               HasRapportageOpMaat                                                 \FrcRptKredietKleinFunctioneel2016_HasRapportageOpMaat</v>
      </c>
      <c r="H133">
        <f t="shared" si="47"/>
        <v>6</v>
      </c>
    </row>
    <row r="134" spans="1:8" x14ac:dyDescent="0.25">
      <c r="A134" t="s">
        <v>22</v>
      </c>
      <c r="B134" t="str">
        <f t="shared" ca="1" si="33"/>
        <v>FrcRptKredietKleinFunctioneel2016</v>
      </c>
      <c r="C134" t="s">
        <v>23</v>
      </c>
      <c r="G134" t="str">
        <f t="shared" ca="1" si="46"/>
        <v>PP      1N C   3               Proposed                                                            \FrcRptKredietKleinFunctioneel2016_Proposed</v>
      </c>
      <c r="H134">
        <f t="shared" si="47"/>
        <v>6</v>
      </c>
    </row>
    <row r="135" spans="1:8" x14ac:dyDescent="0.25">
      <c r="A135" t="s">
        <v>46</v>
      </c>
      <c r="B135" t="str">
        <f t="shared" ca="1" si="33"/>
        <v>FrcRptKredietKleinFunctioneel2016</v>
      </c>
      <c r="C135" t="s">
        <v>47</v>
      </c>
      <c r="G135" t="str">
        <f t="shared" ca="1" si="46"/>
        <v>PP    0 1N     3               NumberOfInstances                                                   \FrcRptKredietKleinFunctioneel2016_NumberOfInstances</v>
      </c>
      <c r="H135">
        <f t="shared" si="47"/>
        <v>6</v>
      </c>
    </row>
    <row r="136" spans="1:8" x14ac:dyDescent="0.25">
      <c r="A136" t="s">
        <v>24</v>
      </c>
      <c r="B136" t="str">
        <f t="shared" ca="1" si="33"/>
        <v>FrcRptKredietKleinFunctioneel2016</v>
      </c>
      <c r="C136" t="s">
        <v>25</v>
      </c>
      <c r="G136" t="str">
        <f t="shared" ca="1" si="46"/>
        <v>PP      1N C   3               TsY                                                                 \FrcRptKredietKleinFunctioneel2016_TSY</v>
      </c>
      <c r="H136">
        <f t="shared" si="47"/>
        <v>6</v>
      </c>
    </row>
    <row r="137" spans="1:8" x14ac:dyDescent="0.25">
      <c r="A137" t="s">
        <v>26</v>
      </c>
      <c r="B137" t="str">
        <f t="shared" ca="1" si="33"/>
        <v>FrcRptKredietKleinFunctioneel2016</v>
      </c>
      <c r="C137" t="s">
        <v>27</v>
      </c>
      <c r="G137" t="str">
        <f t="shared" ca="1" si="46"/>
        <v>PP      1N     3               NumberOfPeriods                                                     \FrcRptKredietKleinFunctioneel2016_NumberOfPeriods</v>
      </c>
      <c r="H137">
        <f t="shared" si="47"/>
        <v>6</v>
      </c>
    </row>
    <row r="138" spans="1:8" x14ac:dyDescent="0.25">
      <c r="A138" t="s">
        <v>28</v>
      </c>
      <c r="B138" t="str">
        <f t="shared" ca="1" si="33"/>
        <v>FrcRptKredietKleinFunctioneel2016</v>
      </c>
      <c r="C138" t="s">
        <v>29</v>
      </c>
      <c r="G138" t="str">
        <f t="shared" ca="1" si="46"/>
        <v>PP      1N D   3               EndDate                                                             \FrcRptKredietKleinFunctioneel2016_EndDate</v>
      </c>
      <c r="H138">
        <f t="shared" si="47"/>
        <v>6</v>
      </c>
    </row>
    <row r="139" spans="1:8" x14ac:dyDescent="0.25">
      <c r="G139" t="str">
        <f t="shared" si="46"/>
        <v/>
      </c>
      <c r="H139">
        <f t="shared" si="47"/>
        <v>6</v>
      </c>
    </row>
    <row r="140" spans="1:8" x14ac:dyDescent="0.25">
      <c r="A140" t="s">
        <v>10</v>
      </c>
      <c r="G140" t="str">
        <f t="shared" si="46"/>
        <v>.Choices</v>
      </c>
      <c r="H140">
        <f t="shared" si="47"/>
        <v>6</v>
      </c>
    </row>
    <row r="141" spans="1:8" x14ac:dyDescent="0.25">
      <c r="A141" t="str">
        <f t="shared" ref="A141:A144" ca="1" si="48">INDIRECT(ADDRESS(CEILING(ROW()/$B$1,1)+1,1,1,1,"Sheet1"))</f>
        <v>FrcRptKredietKleinFunctioneel2016</v>
      </c>
      <c r="B141" t="s">
        <v>30</v>
      </c>
      <c r="G141" t="str">
        <f t="shared" ca="1" si="46"/>
        <v>FrcRptKredietKleinFunctioneel2016_InterimReport                     = "0:False|1:True"</v>
      </c>
      <c r="H141">
        <f t="shared" si="47"/>
        <v>6</v>
      </c>
    </row>
    <row r="142" spans="1:8" x14ac:dyDescent="0.25">
      <c r="A142" t="str">
        <f t="shared" ca="1" si="48"/>
        <v>FrcRptKredietKleinFunctioneel2016</v>
      </c>
      <c r="B142" t="s">
        <v>31</v>
      </c>
      <c r="G142" t="str">
        <f t="shared" ca="1" si="46"/>
        <v>FrcRptKredietKleinFunctioneel2016_HasRapportageOpMaat               = "0:False|1:True"</v>
      </c>
      <c r="H142">
        <f t="shared" si="47"/>
        <v>6</v>
      </c>
    </row>
    <row r="143" spans="1:8" x14ac:dyDescent="0.25">
      <c r="A143" t="str">
        <f t="shared" ca="1" si="48"/>
        <v>FrcRptKredietKleinFunctioneel2016</v>
      </c>
      <c r="B143" t="s">
        <v>32</v>
      </c>
      <c r="G143" t="str">
        <f t="shared" ca="1" si="46"/>
        <v>FrcRptKredietKleinFunctioneel2016_Proposed                          = "0:False|1:True"</v>
      </c>
      <c r="H143">
        <f t="shared" si="47"/>
        <v>6</v>
      </c>
    </row>
    <row r="144" spans="1:8" x14ac:dyDescent="0.25">
      <c r="A144" t="str">
        <f t="shared" ca="1" si="48"/>
        <v>FrcRptKredietKleinFunctioneel2016</v>
      </c>
      <c r="B144" t="s">
        <v>33</v>
      </c>
      <c r="G144" t="str">
        <f t="shared" ca="1" si="46"/>
        <v>FrcRptKredietKleinFunctioneel2016_TSY                               = "1:Annually |2:Semi Annually|4:Quarterly"</v>
      </c>
      <c r="H144">
        <f t="shared" si="47"/>
        <v>6</v>
      </c>
    </row>
    <row r="145" spans="1:8" x14ac:dyDescent="0.25">
      <c r="G145" t="str">
        <f t="shared" si="46"/>
        <v/>
      </c>
      <c r="H145">
        <f t="shared" si="47"/>
        <v>6</v>
      </c>
    </row>
    <row r="146" spans="1:8" x14ac:dyDescent="0.25">
      <c r="A146" t="s">
        <v>11</v>
      </c>
      <c r="G146" t="str">
        <f t="shared" si="46"/>
        <v>.Formulas NoTrend</v>
      </c>
      <c r="H146">
        <f t="shared" si="47"/>
        <v>6</v>
      </c>
    </row>
    <row r="147" spans="1:8" x14ac:dyDescent="0.25">
      <c r="A147" t="str">
        <f t="shared" ca="1" si="37"/>
        <v>FrcRptKredietKleinFunctioneel2016</v>
      </c>
      <c r="B147" t="s">
        <v>34</v>
      </c>
      <c r="C147" t="str">
        <f t="shared" ref="C147" ca="1" si="49">INDIRECT(ADDRESS(CEILING(ROW()/$B$1,1)+1,1,1,1,"Sheet1"))</f>
        <v>FrcRptKredietKleinFunctioneel2016</v>
      </c>
      <c r="D147" t="s">
        <v>36</v>
      </c>
      <c r="G147" t="str">
        <f t="shared" ca="1" si="46"/>
        <v>FrcRptKredietKleinFunctioneel2016_ModelName                         = "FrcRptKredietKleinFunctioneel2016"</v>
      </c>
      <c r="H147">
        <f t="shared" si="47"/>
        <v>6</v>
      </c>
    </row>
    <row r="148" spans="1:8" x14ac:dyDescent="0.25">
      <c r="A148" t="str">
        <f t="shared" ca="1" si="37"/>
        <v>FrcRptKredietKleinFunctioneel2016</v>
      </c>
      <c r="B148" t="s">
        <v>35</v>
      </c>
      <c r="C148" t="str">
        <f t="shared" ref="C148" ca="1" si="50">INDIRECT(ADDRESS(CEILING(ROW()/$B$1,1)+1,2,1,1,"Sheet1"))</f>
        <v>Kredietrapportage klein 2016 (functioneel)</v>
      </c>
      <c r="D148" t="s">
        <v>36</v>
      </c>
      <c r="G148" t="str">
        <f t="shared" ca="1" si="46"/>
        <v>FrcRptKredietKleinFunctioneel2016_FunctionalName                    = "Kredietrapportage klein 2016 (functioneel)"</v>
      </c>
      <c r="H148">
        <f t="shared" si="47"/>
        <v>6</v>
      </c>
    </row>
    <row r="149" spans="1:8" x14ac:dyDescent="0.25">
      <c r="A149" t="str">
        <f t="shared" ca="1" si="37"/>
        <v>FrcRptKredietKleinFunctioneel2016</v>
      </c>
      <c r="B149" t="s">
        <v>37</v>
      </c>
      <c r="C149" t="str">
        <f t="shared" ref="C149" ca="1" si="51">INDIRECT(ADDRESS(CEILING(ROW()/$B$1,1)+1,3,1,1,"Sheet1"))</f>
        <v>frc-rpt-krediet-klein-functioneel-2016</v>
      </c>
      <c r="D149" t="s">
        <v>36</v>
      </c>
      <c r="G149" t="str">
        <f t="shared" ca="1" si="46"/>
        <v>FrcRptKredietKleinFunctioneel2016_TaxonomyName                      = "frc-rpt-krediet-klein-functioneel-2016"</v>
      </c>
      <c r="H149">
        <f t="shared" si="47"/>
        <v>6</v>
      </c>
    </row>
    <row r="150" spans="1:8" x14ac:dyDescent="0.25">
      <c r="A150" t="str">
        <f t="shared" ca="1" si="37"/>
        <v>FrcRptKredietKleinFunctioneel2016</v>
      </c>
      <c r="B150" t="s">
        <v>38</v>
      </c>
      <c r="C150">
        <f t="shared" ref="C150" ca="1" si="52">INDIRECT(ADDRESS(CEILING(ROW()/$B$1,1)+1,4,1,1,"Sheet1"))</f>
        <v>0</v>
      </c>
      <c r="G150" t="str">
        <f t="shared" ca="1" si="46"/>
        <v>FrcRptKredietKleinFunctioneel2016_InterimReport                     = 0</v>
      </c>
      <c r="H150">
        <f t="shared" si="47"/>
        <v>6</v>
      </c>
    </row>
    <row r="151" spans="1:8" x14ac:dyDescent="0.25">
      <c r="A151" t="str">
        <f t="shared" ca="1" si="37"/>
        <v>FrcRptKredietKleinFunctioneel2016</v>
      </c>
      <c r="B151" t="s">
        <v>39</v>
      </c>
      <c r="C151">
        <f t="shared" ref="C151" ca="1" si="53">INDIRECT(ADDRESS(CEILING(ROW()/$B$1,1)+1,5,1,1,"Sheet1"))</f>
        <v>0</v>
      </c>
      <c r="G151" t="str">
        <f t="shared" ca="1" si="46"/>
        <v>FrcRptKredietKleinFunctioneel2016_HasRapportageOpMaat               = 0</v>
      </c>
      <c r="H151">
        <f t="shared" si="47"/>
        <v>6</v>
      </c>
    </row>
    <row r="152" spans="1:8" x14ac:dyDescent="0.25">
      <c r="A152" t="str">
        <f t="shared" ca="1" si="37"/>
        <v>FrcRptKredietKleinFunctioneel2016</v>
      </c>
      <c r="B152" t="s">
        <v>40</v>
      </c>
      <c r="C152">
        <f t="shared" ref="C152" ca="1" si="54">INDIRECT(ADDRESS(CEILING(ROW()/$B$1,1)+1,7,1,1,"Sheet1"))</f>
        <v>1</v>
      </c>
      <c r="G152" t="str">
        <f t="shared" ca="1" si="46"/>
        <v>FrcRptKredietKleinFunctioneel2016_TSY                               = 1</v>
      </c>
      <c r="H152">
        <f t="shared" si="47"/>
        <v>6</v>
      </c>
    </row>
    <row r="153" spans="1:8" x14ac:dyDescent="0.25">
      <c r="A153" t="str">
        <f t="shared" ca="1" si="37"/>
        <v>FrcRptKredietKleinFunctioneel2016</v>
      </c>
      <c r="B153" t="s">
        <v>41</v>
      </c>
      <c r="C153">
        <f t="shared" ref="C153" ca="1" si="55">INDIRECT(ADDRESS(CEILING(ROW()/$B$1,1)+1,8,1,1,"Sheet1"))</f>
        <v>2</v>
      </c>
      <c r="G153" t="str">
        <f t="shared" ca="1" si="46"/>
        <v>FrcRptKredietKleinFunctioneel2016_NumberOfPeriods                   = 2</v>
      </c>
      <c r="H153">
        <f t="shared" si="47"/>
        <v>6</v>
      </c>
    </row>
    <row r="154" spans="1:8" x14ac:dyDescent="0.25">
      <c r="A154" t="str">
        <f t="shared" ca="1" si="37"/>
        <v>FrcRptKredietKleinFunctioneel2016</v>
      </c>
      <c r="B154" t="s">
        <v>42</v>
      </c>
      <c r="C154" t="s">
        <v>0</v>
      </c>
      <c r="G154" t="str">
        <f t="shared" ca="1" si="46"/>
        <v>FrcRptKredietKleinFunctioneel2016_EndDate                           = EndDate</v>
      </c>
      <c r="H154">
        <f t="shared" si="47"/>
        <v>6</v>
      </c>
    </row>
    <row r="155" spans="1:8" x14ac:dyDescent="0.25">
      <c r="A155" t="str">
        <f t="shared" ca="1" si="37"/>
        <v>FrcRptKredietKleinFunctioneel2016</v>
      </c>
      <c r="B155" t="str">
        <f t="shared" ref="B155" si="56">" = "</f>
        <v xml:space="preserve"> = </v>
      </c>
      <c r="C155" t="str">
        <f t="shared" ref="C155:C217" ca="1" si="57">INDIRECT(ADDRESS(CEILING(ROW()/$B$1,1)+1,1,1,1,"Sheet1"))</f>
        <v>FrcRptKredietKleinFunctioneel2016</v>
      </c>
      <c r="D155" t="s">
        <v>23</v>
      </c>
      <c r="G155" t="str">
        <f t="shared" ca="1" si="46"/>
        <v>FrcRptKredietKleinFunctioneel2016 = FrcRptKredietKleinFunctioneel2016_Proposed</v>
      </c>
      <c r="H155">
        <f t="shared" si="47"/>
        <v>6</v>
      </c>
    </row>
    <row r="156" spans="1:8" x14ac:dyDescent="0.25">
      <c r="G156" t="str">
        <f t="shared" si="46"/>
        <v/>
      </c>
      <c r="H156">
        <f t="shared" si="47"/>
        <v>7</v>
      </c>
    </row>
    <row r="157" spans="1:8" x14ac:dyDescent="0.25">
      <c r="A157" t="s">
        <v>44</v>
      </c>
      <c r="G157" t="str">
        <f t="shared" si="46"/>
        <v>; --------------------------------------------------------------------------------------------------</v>
      </c>
      <c r="H157">
        <f t="shared" si="47"/>
        <v>7</v>
      </c>
    </row>
    <row r="158" spans="1:8" x14ac:dyDescent="0.25">
      <c r="A158" t="s">
        <v>43</v>
      </c>
      <c r="G158" t="str">
        <f t="shared" si="46"/>
        <v>.Variables</v>
      </c>
      <c r="H158">
        <f t="shared" si="47"/>
        <v>7</v>
      </c>
    </row>
    <row r="159" spans="1:8" x14ac:dyDescent="0.25">
      <c r="A159" t="str">
        <f t="shared" ref="A159" ca="1" si="58">"PP      1N     2               "&amp;B159&amp;"                                              \"</f>
        <v>PP      1N     2               FrcRptKredietMicroCategoriaal2016                                              \</v>
      </c>
      <c r="B159" t="str">
        <f t="shared" ref="B159" ca="1" si="59">INDIRECT(ADDRESS(CEILING(ROW()/$B$1,1)+1,1,1,1,"Sheet1"))</f>
        <v>FrcRptKredietMicroCategoriaal2016</v>
      </c>
      <c r="G159" t="str">
        <f t="shared" ca="1" si="46"/>
        <v>PP      1N     2               FrcRptKredietMicroCategoriaal2016                                              \FrcRptKredietMicroCategoriaal2016</v>
      </c>
      <c r="H159">
        <f t="shared" si="47"/>
        <v>7</v>
      </c>
    </row>
    <row r="160" spans="1:8" x14ac:dyDescent="0.25">
      <c r="A160" t="s">
        <v>14</v>
      </c>
      <c r="B160" t="str">
        <f t="shared" ca="1" si="33"/>
        <v>FrcRptKredietMicroCategoriaal2016</v>
      </c>
      <c r="C160" t="s">
        <v>12</v>
      </c>
      <c r="G160" t="str">
        <f t="shared" ca="1" si="46"/>
        <v>PP      1A     3               ModelName                                                           \FrcRptKredietMicroCategoriaal2016_ModelName</v>
      </c>
      <c r="H160">
        <f t="shared" si="47"/>
        <v>7</v>
      </c>
    </row>
    <row r="161" spans="1:8" x14ac:dyDescent="0.25">
      <c r="A161" t="s">
        <v>15</v>
      </c>
      <c r="B161" t="str">
        <f t="shared" ca="1" si="33"/>
        <v>FrcRptKredietMicroCategoriaal2016</v>
      </c>
      <c r="C161" t="s">
        <v>13</v>
      </c>
      <c r="G161" t="str">
        <f t="shared" ca="1" si="46"/>
        <v>PP      1A     3               FunctionalName                                                      \FrcRptKredietMicroCategoriaal2016_FunctionalName</v>
      </c>
      <c r="H161">
        <f t="shared" si="47"/>
        <v>7</v>
      </c>
    </row>
    <row r="162" spans="1:8" x14ac:dyDescent="0.25">
      <c r="A162" t="s">
        <v>16</v>
      </c>
      <c r="B162" t="str">
        <f t="shared" ca="1" si="33"/>
        <v>FrcRptKredietMicroCategoriaal2016</v>
      </c>
      <c r="C162" t="s">
        <v>17</v>
      </c>
      <c r="G162" t="str">
        <f t="shared" ca="1" si="46"/>
        <v>PP      1A     3               TaxonomyName                                                        \FrcRptKredietMicroCategoriaal2016_TaxonomyName</v>
      </c>
      <c r="H162">
        <f t="shared" si="47"/>
        <v>7</v>
      </c>
    </row>
    <row r="163" spans="1:8" x14ac:dyDescent="0.25">
      <c r="A163" t="s">
        <v>18</v>
      </c>
      <c r="B163" t="str">
        <f t="shared" ref="B163:B226" ca="1" si="60">INDIRECT(ADDRESS(CEILING(ROW()/$B$1,1)+1,1,1,1,"Sheet1"))</f>
        <v>FrcRptKredietMicroCategoriaal2016</v>
      </c>
      <c r="C163" t="s">
        <v>19</v>
      </c>
      <c r="G163" t="str">
        <f t="shared" ca="1" si="46"/>
        <v>PP      1N C   3               InterimReport                                                       \FrcRptKredietMicroCategoriaal2016_InterimReport</v>
      </c>
      <c r="H163">
        <f t="shared" si="47"/>
        <v>7</v>
      </c>
    </row>
    <row r="164" spans="1:8" x14ac:dyDescent="0.25">
      <c r="A164" t="s">
        <v>20</v>
      </c>
      <c r="B164" t="str">
        <f t="shared" ca="1" si="60"/>
        <v>FrcRptKredietMicroCategoriaal2016</v>
      </c>
      <c r="C164" t="s">
        <v>21</v>
      </c>
      <c r="G164" t="str">
        <f t="shared" ca="1" si="46"/>
        <v>PP      1N C   3               HasRapportageOpMaat                                                 \FrcRptKredietMicroCategoriaal2016_HasRapportageOpMaat</v>
      </c>
      <c r="H164">
        <f t="shared" si="47"/>
        <v>7</v>
      </c>
    </row>
    <row r="165" spans="1:8" x14ac:dyDescent="0.25">
      <c r="A165" t="s">
        <v>22</v>
      </c>
      <c r="B165" t="str">
        <f t="shared" ca="1" si="60"/>
        <v>FrcRptKredietMicroCategoriaal2016</v>
      </c>
      <c r="C165" t="s">
        <v>23</v>
      </c>
      <c r="G165" t="str">
        <f t="shared" ca="1" si="46"/>
        <v>PP      1N C   3               Proposed                                                            \FrcRptKredietMicroCategoriaal2016_Proposed</v>
      </c>
      <c r="H165">
        <f t="shared" si="47"/>
        <v>7</v>
      </c>
    </row>
    <row r="166" spans="1:8" x14ac:dyDescent="0.25">
      <c r="A166" t="s">
        <v>46</v>
      </c>
      <c r="B166" t="str">
        <f t="shared" ca="1" si="60"/>
        <v>FrcRptKredietMicroCategoriaal2016</v>
      </c>
      <c r="C166" t="s">
        <v>47</v>
      </c>
      <c r="G166" t="str">
        <f t="shared" ca="1" si="46"/>
        <v>PP    0 1N     3               NumberOfInstances                                                   \FrcRptKredietMicroCategoriaal2016_NumberOfInstances</v>
      </c>
      <c r="H166">
        <f t="shared" si="47"/>
        <v>7</v>
      </c>
    </row>
    <row r="167" spans="1:8" x14ac:dyDescent="0.25">
      <c r="A167" t="s">
        <v>24</v>
      </c>
      <c r="B167" t="str">
        <f t="shared" ca="1" si="60"/>
        <v>FrcRptKredietMicroCategoriaal2016</v>
      </c>
      <c r="C167" t="s">
        <v>25</v>
      </c>
      <c r="G167" t="str">
        <f t="shared" ca="1" si="46"/>
        <v>PP      1N C   3               TsY                                                                 \FrcRptKredietMicroCategoriaal2016_TSY</v>
      </c>
      <c r="H167">
        <f t="shared" si="47"/>
        <v>7</v>
      </c>
    </row>
    <row r="168" spans="1:8" x14ac:dyDescent="0.25">
      <c r="A168" t="s">
        <v>26</v>
      </c>
      <c r="B168" t="str">
        <f t="shared" ca="1" si="60"/>
        <v>FrcRptKredietMicroCategoriaal2016</v>
      </c>
      <c r="C168" t="s">
        <v>27</v>
      </c>
      <c r="G168" t="str">
        <f t="shared" ca="1" si="46"/>
        <v>PP      1N     3               NumberOfPeriods                                                     \FrcRptKredietMicroCategoriaal2016_NumberOfPeriods</v>
      </c>
      <c r="H168">
        <f t="shared" si="47"/>
        <v>7</v>
      </c>
    </row>
    <row r="169" spans="1:8" x14ac:dyDescent="0.25">
      <c r="A169" t="s">
        <v>28</v>
      </c>
      <c r="B169" t="str">
        <f t="shared" ca="1" si="60"/>
        <v>FrcRptKredietMicroCategoriaal2016</v>
      </c>
      <c r="C169" t="s">
        <v>29</v>
      </c>
      <c r="G169" t="str">
        <f t="shared" ca="1" si="46"/>
        <v>PP      1N D   3               EndDate                                                             \FrcRptKredietMicroCategoriaal2016_EndDate</v>
      </c>
      <c r="H169">
        <f t="shared" si="47"/>
        <v>7</v>
      </c>
    </row>
    <row r="170" spans="1:8" x14ac:dyDescent="0.25">
      <c r="G170" t="str">
        <f t="shared" si="46"/>
        <v/>
      </c>
      <c r="H170">
        <f t="shared" si="47"/>
        <v>7</v>
      </c>
    </row>
    <row r="171" spans="1:8" x14ac:dyDescent="0.25">
      <c r="A171" t="s">
        <v>10</v>
      </c>
      <c r="G171" t="str">
        <f t="shared" si="46"/>
        <v>.Choices</v>
      </c>
      <c r="H171">
        <f t="shared" si="47"/>
        <v>7</v>
      </c>
    </row>
    <row r="172" spans="1:8" x14ac:dyDescent="0.25">
      <c r="A172" t="str">
        <f t="shared" ref="A172:A175" ca="1" si="61">INDIRECT(ADDRESS(CEILING(ROW()/$B$1,1)+1,1,1,1,"Sheet1"))</f>
        <v>FrcRptKredietMicroCategoriaal2016</v>
      </c>
      <c r="B172" t="s">
        <v>30</v>
      </c>
      <c r="G172" t="str">
        <f t="shared" ca="1" si="46"/>
        <v>FrcRptKredietMicroCategoriaal2016_InterimReport                     = "0:False|1:True"</v>
      </c>
      <c r="H172">
        <f t="shared" si="47"/>
        <v>7</v>
      </c>
    </row>
    <row r="173" spans="1:8" x14ac:dyDescent="0.25">
      <c r="A173" t="str">
        <f t="shared" ca="1" si="61"/>
        <v>FrcRptKredietMicroCategoriaal2016</v>
      </c>
      <c r="B173" t="s">
        <v>31</v>
      </c>
      <c r="G173" t="str">
        <f t="shared" ca="1" si="46"/>
        <v>FrcRptKredietMicroCategoriaal2016_HasRapportageOpMaat               = "0:False|1:True"</v>
      </c>
      <c r="H173">
        <f t="shared" si="47"/>
        <v>7</v>
      </c>
    </row>
    <row r="174" spans="1:8" x14ac:dyDescent="0.25">
      <c r="A174" t="str">
        <f t="shared" ca="1" si="61"/>
        <v>FrcRptKredietMicroCategoriaal2016</v>
      </c>
      <c r="B174" t="s">
        <v>32</v>
      </c>
      <c r="G174" t="str">
        <f t="shared" ca="1" si="46"/>
        <v>FrcRptKredietMicroCategoriaal2016_Proposed                          = "0:False|1:True"</v>
      </c>
      <c r="H174">
        <f t="shared" si="47"/>
        <v>7</v>
      </c>
    </row>
    <row r="175" spans="1:8" x14ac:dyDescent="0.25">
      <c r="A175" t="str">
        <f t="shared" ca="1" si="61"/>
        <v>FrcRptKredietMicroCategoriaal2016</v>
      </c>
      <c r="B175" t="s">
        <v>33</v>
      </c>
      <c r="G175" t="str">
        <f t="shared" ca="1" si="46"/>
        <v>FrcRptKredietMicroCategoriaal2016_TSY                               = "1:Annually |2:Semi Annually|4:Quarterly"</v>
      </c>
      <c r="H175">
        <f t="shared" si="47"/>
        <v>7</v>
      </c>
    </row>
    <row r="176" spans="1:8" x14ac:dyDescent="0.25">
      <c r="G176" t="str">
        <f t="shared" si="46"/>
        <v/>
      </c>
      <c r="H176">
        <f t="shared" si="47"/>
        <v>7</v>
      </c>
    </row>
    <row r="177" spans="1:8" x14ac:dyDescent="0.25">
      <c r="A177" t="s">
        <v>11</v>
      </c>
      <c r="G177" t="str">
        <f t="shared" si="46"/>
        <v>.Formulas NoTrend</v>
      </c>
      <c r="H177">
        <f t="shared" si="47"/>
        <v>7</v>
      </c>
    </row>
    <row r="178" spans="1:8" x14ac:dyDescent="0.25">
      <c r="A178" t="str">
        <f t="shared" ca="1" si="37"/>
        <v>FrcRptKredietMicroCategoriaal2016</v>
      </c>
      <c r="B178" t="s">
        <v>34</v>
      </c>
      <c r="C178" t="str">
        <f t="shared" ref="C178" ca="1" si="62">INDIRECT(ADDRESS(CEILING(ROW()/$B$1,1)+1,1,1,1,"Sheet1"))</f>
        <v>FrcRptKredietMicroCategoriaal2016</v>
      </c>
      <c r="D178" t="s">
        <v>36</v>
      </c>
      <c r="G178" t="str">
        <f t="shared" ca="1" si="46"/>
        <v>FrcRptKredietMicroCategoriaal2016_ModelName                         = "FrcRptKredietMicroCategoriaal2016"</v>
      </c>
      <c r="H178">
        <f t="shared" si="47"/>
        <v>7</v>
      </c>
    </row>
    <row r="179" spans="1:8" x14ac:dyDescent="0.25">
      <c r="A179" t="str">
        <f t="shared" ca="1" si="37"/>
        <v>FrcRptKredietMicroCategoriaal2016</v>
      </c>
      <c r="B179" t="s">
        <v>35</v>
      </c>
      <c r="C179" t="str">
        <f t="shared" ref="C179" ca="1" si="63">INDIRECT(ADDRESS(CEILING(ROW()/$B$1,1)+1,2,1,1,"Sheet1"))</f>
        <v>Kredietrapportage micro 2016 (categoriaal)</v>
      </c>
      <c r="D179" t="s">
        <v>36</v>
      </c>
      <c r="G179" t="str">
        <f t="shared" ca="1" si="46"/>
        <v>FrcRptKredietMicroCategoriaal2016_FunctionalName                    = "Kredietrapportage micro 2016 (categoriaal)"</v>
      </c>
      <c r="H179">
        <f t="shared" si="47"/>
        <v>7</v>
      </c>
    </row>
    <row r="180" spans="1:8" x14ac:dyDescent="0.25">
      <c r="A180" t="str">
        <f t="shared" ca="1" si="37"/>
        <v>FrcRptKredietMicroCategoriaal2016</v>
      </c>
      <c r="B180" t="s">
        <v>37</v>
      </c>
      <c r="C180" t="str">
        <f t="shared" ref="C180" ca="1" si="64">INDIRECT(ADDRESS(CEILING(ROW()/$B$1,1)+1,3,1,1,"Sheet1"))</f>
        <v>frc-rpt-krediet-micro-categoriaal-2016</v>
      </c>
      <c r="D180" t="s">
        <v>36</v>
      </c>
      <c r="G180" t="str">
        <f t="shared" ca="1" si="46"/>
        <v>FrcRptKredietMicroCategoriaal2016_TaxonomyName                      = "frc-rpt-krediet-micro-categoriaal-2016"</v>
      </c>
      <c r="H180">
        <f t="shared" si="47"/>
        <v>7</v>
      </c>
    </row>
    <row r="181" spans="1:8" x14ac:dyDescent="0.25">
      <c r="A181" t="str">
        <f t="shared" ca="1" si="37"/>
        <v>FrcRptKredietMicroCategoriaal2016</v>
      </c>
      <c r="B181" t="s">
        <v>38</v>
      </c>
      <c r="C181">
        <f t="shared" ref="C181" ca="1" si="65">INDIRECT(ADDRESS(CEILING(ROW()/$B$1,1)+1,4,1,1,"Sheet1"))</f>
        <v>0</v>
      </c>
      <c r="G181" t="str">
        <f t="shared" ca="1" si="46"/>
        <v>FrcRptKredietMicroCategoriaal2016_InterimReport                     = 0</v>
      </c>
      <c r="H181">
        <f t="shared" si="47"/>
        <v>7</v>
      </c>
    </row>
    <row r="182" spans="1:8" x14ac:dyDescent="0.25">
      <c r="A182" t="str">
        <f t="shared" ref="A182:A245" ca="1" si="66">INDIRECT(ADDRESS(CEILING(ROW()/$B$1,1)+1,1,1,1,"Sheet1"))</f>
        <v>FrcRptKredietMicroCategoriaal2016</v>
      </c>
      <c r="B182" t="s">
        <v>39</v>
      </c>
      <c r="C182">
        <f t="shared" ref="C182" ca="1" si="67">INDIRECT(ADDRESS(CEILING(ROW()/$B$1,1)+1,5,1,1,"Sheet1"))</f>
        <v>0</v>
      </c>
      <c r="G182" t="str">
        <f t="shared" ca="1" si="46"/>
        <v>FrcRptKredietMicroCategoriaal2016_HasRapportageOpMaat               = 0</v>
      </c>
      <c r="H182">
        <f t="shared" si="47"/>
        <v>7</v>
      </c>
    </row>
    <row r="183" spans="1:8" x14ac:dyDescent="0.25">
      <c r="A183" t="str">
        <f t="shared" ca="1" si="66"/>
        <v>FrcRptKredietMicroCategoriaal2016</v>
      </c>
      <c r="B183" t="s">
        <v>40</v>
      </c>
      <c r="C183">
        <f t="shared" ref="C183" ca="1" si="68">INDIRECT(ADDRESS(CEILING(ROW()/$B$1,1)+1,7,1,1,"Sheet1"))</f>
        <v>1</v>
      </c>
      <c r="G183" t="str">
        <f t="shared" ca="1" si="46"/>
        <v>FrcRptKredietMicroCategoriaal2016_TSY                               = 1</v>
      </c>
      <c r="H183">
        <f t="shared" si="47"/>
        <v>7</v>
      </c>
    </row>
    <row r="184" spans="1:8" x14ac:dyDescent="0.25">
      <c r="A184" t="str">
        <f t="shared" ca="1" si="66"/>
        <v>FrcRptKredietMicroCategoriaal2016</v>
      </c>
      <c r="B184" t="s">
        <v>41</v>
      </c>
      <c r="C184">
        <f t="shared" ref="C184" ca="1" si="69">INDIRECT(ADDRESS(CEILING(ROW()/$B$1,1)+1,8,1,1,"Sheet1"))</f>
        <v>2</v>
      </c>
      <c r="G184" t="str">
        <f t="shared" ca="1" si="46"/>
        <v>FrcRptKredietMicroCategoriaal2016_NumberOfPeriods                   = 2</v>
      </c>
      <c r="H184">
        <f t="shared" si="47"/>
        <v>7</v>
      </c>
    </row>
    <row r="185" spans="1:8" x14ac:dyDescent="0.25">
      <c r="A185" t="str">
        <f t="shared" ca="1" si="66"/>
        <v>FrcRptKredietMicroCategoriaal2016</v>
      </c>
      <c r="B185" t="s">
        <v>42</v>
      </c>
      <c r="C185" t="s">
        <v>0</v>
      </c>
      <c r="G185" t="str">
        <f t="shared" ca="1" si="46"/>
        <v>FrcRptKredietMicroCategoriaal2016_EndDate                           = EndDate</v>
      </c>
      <c r="H185">
        <f t="shared" si="47"/>
        <v>7</v>
      </c>
    </row>
    <row r="186" spans="1:8" x14ac:dyDescent="0.25">
      <c r="A186" t="str">
        <f t="shared" ca="1" si="66"/>
        <v>FrcRptKredietMicroCategoriaal2016</v>
      </c>
      <c r="B186" t="str">
        <f t="shared" ref="B186" si="70">" = "</f>
        <v xml:space="preserve"> = </v>
      </c>
      <c r="C186" t="str">
        <f t="shared" ca="1" si="57"/>
        <v>FrcRptKredietMicroCategoriaal2016</v>
      </c>
      <c r="D186" t="s">
        <v>23</v>
      </c>
      <c r="G186" t="str">
        <f t="shared" ca="1" si="46"/>
        <v>FrcRptKredietMicroCategoriaal2016 = FrcRptKredietMicroCategoriaal2016_Proposed</v>
      </c>
      <c r="H186">
        <f t="shared" si="47"/>
        <v>7</v>
      </c>
    </row>
    <row r="187" spans="1:8" x14ac:dyDescent="0.25">
      <c r="G187" t="str">
        <f t="shared" si="46"/>
        <v/>
      </c>
      <c r="H187">
        <f t="shared" si="47"/>
        <v>8</v>
      </c>
    </row>
    <row r="188" spans="1:8" x14ac:dyDescent="0.25">
      <c r="A188" t="s">
        <v>44</v>
      </c>
      <c r="G188" t="str">
        <f t="shared" si="46"/>
        <v>; --------------------------------------------------------------------------------------------------</v>
      </c>
      <c r="H188">
        <f t="shared" si="47"/>
        <v>8</v>
      </c>
    </row>
    <row r="189" spans="1:8" x14ac:dyDescent="0.25">
      <c r="A189" t="s">
        <v>43</v>
      </c>
      <c r="G189" t="str">
        <f t="shared" si="46"/>
        <v>.Variables</v>
      </c>
      <c r="H189">
        <f t="shared" si="47"/>
        <v>8</v>
      </c>
    </row>
    <row r="190" spans="1:8" x14ac:dyDescent="0.25">
      <c r="A190" t="str">
        <f t="shared" ref="A190" ca="1" si="71">"PP      1N     2               "&amp;B190&amp;"                                              \"</f>
        <v>PP      1N     2               FrcRptIhzAangifteMetWinstbijlageCategoriaal2016                                              \</v>
      </c>
      <c r="B190" t="str">
        <f t="shared" ref="B190" ca="1" si="72">INDIRECT(ADDRESS(CEILING(ROW()/$B$1,1)+1,1,1,1,"Sheet1"))</f>
        <v>FrcRptIhzAangifteMetWinstbijlageCategoriaal2016</v>
      </c>
      <c r="G190" t="str">
        <f t="shared" ca="1" si="46"/>
        <v>PP      1N     2               FrcRptIhzAangifteMetWinstbijlageCategoriaal2016                                              \FrcRptIhzAangifteMetWinstbijlageCategoriaal2016</v>
      </c>
      <c r="H190">
        <f t="shared" si="47"/>
        <v>8</v>
      </c>
    </row>
    <row r="191" spans="1:8" x14ac:dyDescent="0.25">
      <c r="A191" t="s">
        <v>14</v>
      </c>
      <c r="B191" t="str">
        <f t="shared" ca="1" si="60"/>
        <v>FrcRptIhzAangifteMetWinstbijlageCategoriaal2016</v>
      </c>
      <c r="C191" t="s">
        <v>12</v>
      </c>
      <c r="G191" t="str">
        <f t="shared" ca="1" si="46"/>
        <v>PP      1A     3               ModelName                                                           \FrcRptIhzAangifteMetWinstbijlageCategoriaal2016_ModelName</v>
      </c>
      <c r="H191">
        <f t="shared" si="47"/>
        <v>8</v>
      </c>
    </row>
    <row r="192" spans="1:8" x14ac:dyDescent="0.25">
      <c r="A192" t="s">
        <v>15</v>
      </c>
      <c r="B192" t="str">
        <f t="shared" ca="1" si="60"/>
        <v>FrcRptIhzAangifteMetWinstbijlageCategoriaal2016</v>
      </c>
      <c r="C192" t="s">
        <v>13</v>
      </c>
      <c r="G192" t="str">
        <f t="shared" ca="1" si="46"/>
        <v>PP      1A     3               FunctionalName                                                      \FrcRptIhzAangifteMetWinstbijlageCategoriaal2016_FunctionalName</v>
      </c>
      <c r="H192">
        <f t="shared" si="47"/>
        <v>8</v>
      </c>
    </row>
    <row r="193" spans="1:8" x14ac:dyDescent="0.25">
      <c r="A193" t="s">
        <v>16</v>
      </c>
      <c r="B193" t="str">
        <f t="shared" ca="1" si="60"/>
        <v>FrcRptIhzAangifteMetWinstbijlageCategoriaal2016</v>
      </c>
      <c r="C193" t="s">
        <v>17</v>
      </c>
      <c r="G193" t="str">
        <f t="shared" ca="1" si="46"/>
        <v>PP      1A     3               TaxonomyName                                                        \FrcRptIhzAangifteMetWinstbijlageCategoriaal2016_TaxonomyName</v>
      </c>
      <c r="H193">
        <f t="shared" si="47"/>
        <v>8</v>
      </c>
    </row>
    <row r="194" spans="1:8" x14ac:dyDescent="0.25">
      <c r="A194" t="s">
        <v>18</v>
      </c>
      <c r="B194" t="str">
        <f t="shared" ca="1" si="60"/>
        <v>FrcRptIhzAangifteMetWinstbijlageCategoriaal2016</v>
      </c>
      <c r="C194" t="s">
        <v>19</v>
      </c>
      <c r="G194" t="str">
        <f t="shared" ca="1" si="46"/>
        <v>PP      1N C   3               InterimReport                                                       \FrcRptIhzAangifteMetWinstbijlageCategoriaal2016_InterimReport</v>
      </c>
      <c r="H194">
        <f t="shared" si="47"/>
        <v>8</v>
      </c>
    </row>
    <row r="195" spans="1:8" x14ac:dyDescent="0.25">
      <c r="A195" t="s">
        <v>20</v>
      </c>
      <c r="B195" t="str">
        <f t="shared" ca="1" si="60"/>
        <v>FrcRptIhzAangifteMetWinstbijlageCategoriaal2016</v>
      </c>
      <c r="C195" t="s">
        <v>21</v>
      </c>
      <c r="G195" t="str">
        <f t="shared" ref="G195:G258" ca="1" si="73">CONCATENATE(A195,B195,C195,D195)</f>
        <v>PP      1N C   3               HasRapportageOpMaat                                                 \FrcRptIhzAangifteMetWinstbijlageCategoriaal2016_HasRapportageOpMaat</v>
      </c>
      <c r="H195">
        <f t="shared" ref="H195:H258" si="74">CEILING(ROW()/$B$1,1)+1</f>
        <v>8</v>
      </c>
    </row>
    <row r="196" spans="1:8" x14ac:dyDescent="0.25">
      <c r="A196" t="s">
        <v>22</v>
      </c>
      <c r="B196" t="str">
        <f t="shared" ca="1" si="60"/>
        <v>FrcRptIhzAangifteMetWinstbijlageCategoriaal2016</v>
      </c>
      <c r="C196" t="s">
        <v>23</v>
      </c>
      <c r="G196" t="str">
        <f t="shared" ca="1" si="73"/>
        <v>PP      1N C   3               Proposed                                                            \FrcRptIhzAangifteMetWinstbijlageCategoriaal2016_Proposed</v>
      </c>
      <c r="H196">
        <f t="shared" si="74"/>
        <v>8</v>
      </c>
    </row>
    <row r="197" spans="1:8" x14ac:dyDescent="0.25">
      <c r="A197" t="s">
        <v>46</v>
      </c>
      <c r="B197" t="str">
        <f t="shared" ca="1" si="60"/>
        <v>FrcRptIhzAangifteMetWinstbijlageCategoriaal2016</v>
      </c>
      <c r="C197" t="s">
        <v>47</v>
      </c>
      <c r="G197" t="str">
        <f t="shared" ca="1" si="73"/>
        <v>PP    0 1N     3               NumberOfInstances                                                   \FrcRptIhzAangifteMetWinstbijlageCategoriaal2016_NumberOfInstances</v>
      </c>
      <c r="H197">
        <f t="shared" si="74"/>
        <v>8</v>
      </c>
    </row>
    <row r="198" spans="1:8" x14ac:dyDescent="0.25">
      <c r="A198" t="s">
        <v>24</v>
      </c>
      <c r="B198" t="str">
        <f t="shared" ca="1" si="60"/>
        <v>FrcRptIhzAangifteMetWinstbijlageCategoriaal2016</v>
      </c>
      <c r="C198" t="s">
        <v>25</v>
      </c>
      <c r="G198" t="str">
        <f t="shared" ca="1" si="73"/>
        <v>PP      1N C   3               TsY                                                                 \FrcRptIhzAangifteMetWinstbijlageCategoriaal2016_TSY</v>
      </c>
      <c r="H198">
        <f t="shared" si="74"/>
        <v>8</v>
      </c>
    </row>
    <row r="199" spans="1:8" x14ac:dyDescent="0.25">
      <c r="A199" t="s">
        <v>26</v>
      </c>
      <c r="B199" t="str">
        <f t="shared" ca="1" si="60"/>
        <v>FrcRptIhzAangifteMetWinstbijlageCategoriaal2016</v>
      </c>
      <c r="C199" t="s">
        <v>27</v>
      </c>
      <c r="G199" t="str">
        <f t="shared" ca="1" si="73"/>
        <v>PP      1N     3               NumberOfPeriods                                                     \FrcRptIhzAangifteMetWinstbijlageCategoriaal2016_NumberOfPeriods</v>
      </c>
      <c r="H199">
        <f t="shared" si="74"/>
        <v>8</v>
      </c>
    </row>
    <row r="200" spans="1:8" x14ac:dyDescent="0.25">
      <c r="A200" t="s">
        <v>28</v>
      </c>
      <c r="B200" t="str">
        <f t="shared" ca="1" si="60"/>
        <v>FrcRptIhzAangifteMetWinstbijlageCategoriaal2016</v>
      </c>
      <c r="C200" t="s">
        <v>29</v>
      </c>
      <c r="G200" t="str">
        <f t="shared" ca="1" si="73"/>
        <v>PP      1N D   3               EndDate                                                             \FrcRptIhzAangifteMetWinstbijlageCategoriaal2016_EndDate</v>
      </c>
      <c r="H200">
        <f t="shared" si="74"/>
        <v>8</v>
      </c>
    </row>
    <row r="201" spans="1:8" x14ac:dyDescent="0.25">
      <c r="G201" t="str">
        <f t="shared" si="73"/>
        <v/>
      </c>
      <c r="H201">
        <f t="shared" si="74"/>
        <v>8</v>
      </c>
    </row>
    <row r="202" spans="1:8" x14ac:dyDescent="0.25">
      <c r="A202" t="s">
        <v>10</v>
      </c>
      <c r="G202" t="str">
        <f t="shared" si="73"/>
        <v>.Choices</v>
      </c>
      <c r="H202">
        <f t="shared" si="74"/>
        <v>8</v>
      </c>
    </row>
    <row r="203" spans="1:8" x14ac:dyDescent="0.25">
      <c r="A203" t="str">
        <f t="shared" ref="A203:A206" ca="1" si="75">INDIRECT(ADDRESS(CEILING(ROW()/$B$1,1)+1,1,1,1,"Sheet1"))</f>
        <v>FrcRptIhzAangifteMetWinstbijlageCategoriaal2016</v>
      </c>
      <c r="B203" t="s">
        <v>30</v>
      </c>
      <c r="G203" t="str">
        <f t="shared" ca="1" si="73"/>
        <v>FrcRptIhzAangifteMetWinstbijlageCategoriaal2016_InterimReport                     = "0:False|1:True"</v>
      </c>
      <c r="H203">
        <f t="shared" si="74"/>
        <v>8</v>
      </c>
    </row>
    <row r="204" spans="1:8" x14ac:dyDescent="0.25">
      <c r="A204" t="str">
        <f t="shared" ca="1" si="75"/>
        <v>FrcRptIhzAangifteMetWinstbijlageCategoriaal2016</v>
      </c>
      <c r="B204" t="s">
        <v>31</v>
      </c>
      <c r="G204" t="str">
        <f t="shared" ca="1" si="73"/>
        <v>FrcRptIhzAangifteMetWinstbijlageCategoriaal2016_HasRapportageOpMaat               = "0:False|1:True"</v>
      </c>
      <c r="H204">
        <f t="shared" si="74"/>
        <v>8</v>
      </c>
    </row>
    <row r="205" spans="1:8" x14ac:dyDescent="0.25">
      <c r="A205" t="str">
        <f t="shared" ca="1" si="75"/>
        <v>FrcRptIhzAangifteMetWinstbijlageCategoriaal2016</v>
      </c>
      <c r="B205" t="s">
        <v>32</v>
      </c>
      <c r="G205" t="str">
        <f t="shared" ca="1" si="73"/>
        <v>FrcRptIhzAangifteMetWinstbijlageCategoriaal2016_Proposed                          = "0:False|1:True"</v>
      </c>
      <c r="H205">
        <f t="shared" si="74"/>
        <v>8</v>
      </c>
    </row>
    <row r="206" spans="1:8" x14ac:dyDescent="0.25">
      <c r="A206" t="str">
        <f t="shared" ca="1" si="75"/>
        <v>FrcRptIhzAangifteMetWinstbijlageCategoriaal2016</v>
      </c>
      <c r="B206" t="s">
        <v>33</v>
      </c>
      <c r="G206" t="str">
        <f t="shared" ca="1" si="73"/>
        <v>FrcRptIhzAangifteMetWinstbijlageCategoriaal2016_TSY                               = "1:Annually |2:Semi Annually|4:Quarterly"</v>
      </c>
      <c r="H206">
        <f t="shared" si="74"/>
        <v>8</v>
      </c>
    </row>
    <row r="207" spans="1:8" x14ac:dyDescent="0.25">
      <c r="G207" t="str">
        <f t="shared" si="73"/>
        <v/>
      </c>
      <c r="H207">
        <f t="shared" si="74"/>
        <v>8</v>
      </c>
    </row>
    <row r="208" spans="1:8" x14ac:dyDescent="0.25">
      <c r="A208" t="s">
        <v>11</v>
      </c>
      <c r="G208" t="str">
        <f t="shared" si="73"/>
        <v>.Formulas NoTrend</v>
      </c>
      <c r="H208">
        <f t="shared" si="74"/>
        <v>8</v>
      </c>
    </row>
    <row r="209" spans="1:8" x14ac:dyDescent="0.25">
      <c r="A209" t="str">
        <f t="shared" ca="1" si="66"/>
        <v>FrcRptIhzAangifteMetWinstbijlageCategoriaal2016</v>
      </c>
      <c r="B209" t="s">
        <v>34</v>
      </c>
      <c r="C209" t="str">
        <f t="shared" ref="C209" ca="1" si="76">INDIRECT(ADDRESS(CEILING(ROW()/$B$1,1)+1,1,1,1,"Sheet1"))</f>
        <v>FrcRptIhzAangifteMetWinstbijlageCategoriaal2016</v>
      </c>
      <c r="D209" t="s">
        <v>36</v>
      </c>
      <c r="G209" t="str">
        <f t="shared" ca="1" si="73"/>
        <v>FrcRptIhzAangifteMetWinstbijlageCategoriaal2016_ModelName                         = "FrcRptIhzAangifteMetWinstbijlageCategoriaal2016"</v>
      </c>
      <c r="H209">
        <f t="shared" si="74"/>
        <v>8</v>
      </c>
    </row>
    <row r="210" spans="1:8" x14ac:dyDescent="0.25">
      <c r="A210" t="str">
        <f t="shared" ca="1" si="66"/>
        <v>FrcRptIhzAangifteMetWinstbijlageCategoriaal2016</v>
      </c>
      <c r="B210" t="s">
        <v>35</v>
      </c>
      <c r="C210" t="str">
        <f t="shared" ref="C210" ca="1" si="77">INDIRECT(ADDRESS(CEILING(ROW()/$B$1,1)+1,2,1,1,"Sheet1"))</f>
        <v>IHZ aangifte met winstbijlage 2016 (categoriaal)</v>
      </c>
      <c r="D210" t="s">
        <v>36</v>
      </c>
      <c r="G210" t="str">
        <f t="shared" ca="1" si="73"/>
        <v>FrcRptIhzAangifteMetWinstbijlageCategoriaal2016_FunctionalName                    = "IHZ aangifte met winstbijlage 2016 (categoriaal)"</v>
      </c>
      <c r="H210">
        <f t="shared" si="74"/>
        <v>8</v>
      </c>
    </row>
    <row r="211" spans="1:8" x14ac:dyDescent="0.25">
      <c r="A211" t="str">
        <f t="shared" ca="1" si="66"/>
        <v>FrcRptIhzAangifteMetWinstbijlageCategoriaal2016</v>
      </c>
      <c r="B211" t="s">
        <v>37</v>
      </c>
      <c r="C211" t="str">
        <f t="shared" ref="C211" ca="1" si="78">INDIRECT(ADDRESS(CEILING(ROW()/$B$1,1)+1,3,1,1,"Sheet1"))</f>
        <v>frc-rpt-ihz-aangifte-met-winstbijlage-categoriaal-2016</v>
      </c>
      <c r="D211" t="s">
        <v>36</v>
      </c>
      <c r="G211" t="str">
        <f t="shared" ca="1" si="73"/>
        <v>FrcRptIhzAangifteMetWinstbijlageCategoriaal2016_TaxonomyName                      = "frc-rpt-ihz-aangifte-met-winstbijlage-categoriaal-2016"</v>
      </c>
      <c r="H211">
        <f t="shared" si="74"/>
        <v>8</v>
      </c>
    </row>
    <row r="212" spans="1:8" x14ac:dyDescent="0.25">
      <c r="A212" t="str">
        <f t="shared" ca="1" si="66"/>
        <v>FrcRptIhzAangifteMetWinstbijlageCategoriaal2016</v>
      </c>
      <c r="B212" t="s">
        <v>38</v>
      </c>
      <c r="C212">
        <f t="shared" ref="C212" ca="1" si="79">INDIRECT(ADDRESS(CEILING(ROW()/$B$1,1)+1,4,1,1,"Sheet1"))</f>
        <v>0</v>
      </c>
      <c r="G212" t="str">
        <f t="shared" ca="1" si="73"/>
        <v>FrcRptIhzAangifteMetWinstbijlageCategoriaal2016_InterimReport                     = 0</v>
      </c>
      <c r="H212">
        <f t="shared" si="74"/>
        <v>8</v>
      </c>
    </row>
    <row r="213" spans="1:8" x14ac:dyDescent="0.25">
      <c r="A213" t="str">
        <f t="shared" ca="1" si="66"/>
        <v>FrcRptIhzAangifteMetWinstbijlageCategoriaal2016</v>
      </c>
      <c r="B213" t="s">
        <v>39</v>
      </c>
      <c r="C213">
        <f t="shared" ref="C213" ca="1" si="80">INDIRECT(ADDRESS(CEILING(ROW()/$B$1,1)+1,5,1,1,"Sheet1"))</f>
        <v>0</v>
      </c>
      <c r="G213" t="str">
        <f t="shared" ca="1" si="73"/>
        <v>FrcRptIhzAangifteMetWinstbijlageCategoriaal2016_HasRapportageOpMaat               = 0</v>
      </c>
      <c r="H213">
        <f t="shared" si="74"/>
        <v>8</v>
      </c>
    </row>
    <row r="214" spans="1:8" x14ac:dyDescent="0.25">
      <c r="A214" t="str">
        <f t="shared" ca="1" si="66"/>
        <v>FrcRptIhzAangifteMetWinstbijlageCategoriaal2016</v>
      </c>
      <c r="B214" t="s">
        <v>40</v>
      </c>
      <c r="C214">
        <f t="shared" ref="C214" ca="1" si="81">INDIRECT(ADDRESS(CEILING(ROW()/$B$1,1)+1,7,1,1,"Sheet1"))</f>
        <v>1</v>
      </c>
      <c r="G214" t="str">
        <f t="shared" ca="1" si="73"/>
        <v>FrcRptIhzAangifteMetWinstbijlageCategoriaal2016_TSY                               = 1</v>
      </c>
      <c r="H214">
        <f t="shared" si="74"/>
        <v>8</v>
      </c>
    </row>
    <row r="215" spans="1:8" x14ac:dyDescent="0.25">
      <c r="A215" t="str">
        <f t="shared" ca="1" si="66"/>
        <v>FrcRptIhzAangifteMetWinstbijlageCategoriaal2016</v>
      </c>
      <c r="B215" t="s">
        <v>41</v>
      </c>
      <c r="C215">
        <f t="shared" ref="C215" ca="1" si="82">INDIRECT(ADDRESS(CEILING(ROW()/$B$1,1)+1,8,1,1,"Sheet1"))</f>
        <v>2</v>
      </c>
      <c r="G215" t="str">
        <f t="shared" ca="1" si="73"/>
        <v>FrcRptIhzAangifteMetWinstbijlageCategoriaal2016_NumberOfPeriods                   = 2</v>
      </c>
      <c r="H215">
        <f t="shared" si="74"/>
        <v>8</v>
      </c>
    </row>
    <row r="216" spans="1:8" x14ac:dyDescent="0.25">
      <c r="A216" t="str">
        <f t="shared" ca="1" si="66"/>
        <v>FrcRptIhzAangifteMetWinstbijlageCategoriaal2016</v>
      </c>
      <c r="B216" t="s">
        <v>42</v>
      </c>
      <c r="C216" t="s">
        <v>0</v>
      </c>
      <c r="G216" t="str">
        <f t="shared" ca="1" si="73"/>
        <v>FrcRptIhzAangifteMetWinstbijlageCategoriaal2016_EndDate                           = EndDate</v>
      </c>
      <c r="H216">
        <f t="shared" si="74"/>
        <v>8</v>
      </c>
    </row>
    <row r="217" spans="1:8" x14ac:dyDescent="0.25">
      <c r="A217" t="str">
        <f t="shared" ca="1" si="66"/>
        <v>FrcRptIhzAangifteMetWinstbijlageCategoriaal2016</v>
      </c>
      <c r="B217" t="str">
        <f t="shared" ref="B217" si="83">" = "</f>
        <v xml:space="preserve"> = </v>
      </c>
      <c r="C217" t="str">
        <f t="shared" ca="1" si="57"/>
        <v>FrcRptIhzAangifteMetWinstbijlageCategoriaal2016</v>
      </c>
      <c r="D217" t="s">
        <v>23</v>
      </c>
      <c r="G217" t="str">
        <f t="shared" ca="1" si="73"/>
        <v>FrcRptIhzAangifteMetWinstbijlageCategoriaal2016 = FrcRptIhzAangifteMetWinstbijlageCategoriaal2016_Proposed</v>
      </c>
      <c r="H217">
        <f t="shared" si="74"/>
        <v>8</v>
      </c>
    </row>
    <row r="218" spans="1:8" x14ac:dyDescent="0.25">
      <c r="G218" t="str">
        <f t="shared" si="73"/>
        <v/>
      </c>
      <c r="H218">
        <f t="shared" si="74"/>
        <v>9</v>
      </c>
    </row>
    <row r="219" spans="1:8" x14ac:dyDescent="0.25">
      <c r="A219" t="s">
        <v>44</v>
      </c>
      <c r="G219" t="str">
        <f t="shared" si="73"/>
        <v>; --------------------------------------------------------------------------------------------------</v>
      </c>
      <c r="H219">
        <f t="shared" si="74"/>
        <v>9</v>
      </c>
    </row>
    <row r="220" spans="1:8" x14ac:dyDescent="0.25">
      <c r="A220" t="s">
        <v>43</v>
      </c>
      <c r="G220" t="str">
        <f t="shared" si="73"/>
        <v>.Variables</v>
      </c>
      <c r="H220">
        <f t="shared" si="74"/>
        <v>9</v>
      </c>
    </row>
    <row r="221" spans="1:8" x14ac:dyDescent="0.25">
      <c r="A221" t="str">
        <f t="shared" ref="A221" ca="1" si="84">"PP      1N     2               "&amp;B221&amp;"                                              \"</f>
        <v>PP      1N     2               FrcRptKredietKleinNatuurlijkPersoonCategoriaal2016                                              \</v>
      </c>
      <c r="B221" t="str">
        <f t="shared" ref="B221" ca="1" si="85">INDIRECT(ADDRESS(CEILING(ROW()/$B$1,1)+1,1,1,1,"Sheet1"))</f>
        <v>FrcRptKredietKleinNatuurlijkPersoonCategoriaal2016</v>
      </c>
      <c r="G221" t="str">
        <f t="shared" ca="1" si="73"/>
        <v>PP      1N     2               FrcRptKredietKleinNatuurlijkPersoonCategoriaal2016                                              \FrcRptKredietKleinNatuurlijkPersoonCategoriaal2016</v>
      </c>
      <c r="H221">
        <f t="shared" si="74"/>
        <v>9</v>
      </c>
    </row>
    <row r="222" spans="1:8" x14ac:dyDescent="0.25">
      <c r="A222" t="s">
        <v>14</v>
      </c>
      <c r="B222" t="str">
        <f t="shared" ca="1" si="60"/>
        <v>FrcRptKredietKleinNatuurlijkPersoonCategoriaal2016</v>
      </c>
      <c r="C222" t="s">
        <v>12</v>
      </c>
      <c r="G222" t="str">
        <f t="shared" ca="1" si="73"/>
        <v>PP      1A     3               ModelName                                                           \FrcRptKredietKleinNatuurlijkPersoonCategoriaal2016_ModelName</v>
      </c>
      <c r="H222">
        <f t="shared" si="74"/>
        <v>9</v>
      </c>
    </row>
    <row r="223" spans="1:8" x14ac:dyDescent="0.25">
      <c r="A223" t="s">
        <v>15</v>
      </c>
      <c r="B223" t="str">
        <f t="shared" ca="1" si="60"/>
        <v>FrcRptKredietKleinNatuurlijkPersoonCategoriaal2016</v>
      </c>
      <c r="C223" t="s">
        <v>13</v>
      </c>
      <c r="G223" t="str">
        <f t="shared" ca="1" si="73"/>
        <v>PP      1A     3               FunctionalName                                                      \FrcRptKredietKleinNatuurlijkPersoonCategoriaal2016_FunctionalName</v>
      </c>
      <c r="H223">
        <f t="shared" si="74"/>
        <v>9</v>
      </c>
    </row>
    <row r="224" spans="1:8" x14ac:dyDescent="0.25">
      <c r="A224" t="s">
        <v>16</v>
      </c>
      <c r="B224" t="str">
        <f t="shared" ca="1" si="60"/>
        <v>FrcRptKredietKleinNatuurlijkPersoonCategoriaal2016</v>
      </c>
      <c r="C224" t="s">
        <v>17</v>
      </c>
      <c r="G224" t="str">
        <f t="shared" ca="1" si="73"/>
        <v>PP      1A     3               TaxonomyName                                                        \FrcRptKredietKleinNatuurlijkPersoonCategoriaal2016_TaxonomyName</v>
      </c>
      <c r="H224">
        <f t="shared" si="74"/>
        <v>9</v>
      </c>
    </row>
    <row r="225" spans="1:8" x14ac:dyDescent="0.25">
      <c r="A225" t="s">
        <v>18</v>
      </c>
      <c r="B225" t="str">
        <f t="shared" ca="1" si="60"/>
        <v>FrcRptKredietKleinNatuurlijkPersoonCategoriaal2016</v>
      </c>
      <c r="C225" t="s">
        <v>19</v>
      </c>
      <c r="G225" t="str">
        <f t="shared" ca="1" si="73"/>
        <v>PP      1N C   3               InterimReport                                                       \FrcRptKredietKleinNatuurlijkPersoonCategoriaal2016_InterimReport</v>
      </c>
      <c r="H225">
        <f t="shared" si="74"/>
        <v>9</v>
      </c>
    </row>
    <row r="226" spans="1:8" x14ac:dyDescent="0.25">
      <c r="A226" t="s">
        <v>20</v>
      </c>
      <c r="B226" t="str">
        <f t="shared" ca="1" si="60"/>
        <v>FrcRptKredietKleinNatuurlijkPersoonCategoriaal2016</v>
      </c>
      <c r="C226" t="s">
        <v>21</v>
      </c>
      <c r="G226" t="str">
        <f t="shared" ca="1" si="73"/>
        <v>PP      1N C   3               HasRapportageOpMaat                                                 \FrcRptKredietKleinNatuurlijkPersoonCategoriaal2016_HasRapportageOpMaat</v>
      </c>
      <c r="H226">
        <f t="shared" si="74"/>
        <v>9</v>
      </c>
    </row>
    <row r="227" spans="1:8" x14ac:dyDescent="0.25">
      <c r="A227" t="s">
        <v>22</v>
      </c>
      <c r="B227" t="str">
        <f t="shared" ref="B227:B290" ca="1" si="86">INDIRECT(ADDRESS(CEILING(ROW()/$B$1,1)+1,1,1,1,"Sheet1"))</f>
        <v>FrcRptKredietKleinNatuurlijkPersoonCategoriaal2016</v>
      </c>
      <c r="C227" t="s">
        <v>23</v>
      </c>
      <c r="G227" t="str">
        <f t="shared" ca="1" si="73"/>
        <v>PP      1N C   3               Proposed                                                            \FrcRptKredietKleinNatuurlijkPersoonCategoriaal2016_Proposed</v>
      </c>
      <c r="H227">
        <f t="shared" si="74"/>
        <v>9</v>
      </c>
    </row>
    <row r="228" spans="1:8" x14ac:dyDescent="0.25">
      <c r="A228" t="s">
        <v>46</v>
      </c>
      <c r="B228" t="str">
        <f t="shared" ca="1" si="86"/>
        <v>FrcRptKredietKleinNatuurlijkPersoonCategoriaal2016</v>
      </c>
      <c r="C228" t="s">
        <v>47</v>
      </c>
      <c r="G228" t="str">
        <f t="shared" ca="1" si="73"/>
        <v>PP    0 1N     3               NumberOfInstances                                                   \FrcRptKredietKleinNatuurlijkPersoonCategoriaal2016_NumberOfInstances</v>
      </c>
      <c r="H228">
        <f t="shared" si="74"/>
        <v>9</v>
      </c>
    </row>
    <row r="229" spans="1:8" x14ac:dyDescent="0.25">
      <c r="A229" t="s">
        <v>24</v>
      </c>
      <c r="B229" t="str">
        <f t="shared" ca="1" si="86"/>
        <v>FrcRptKredietKleinNatuurlijkPersoonCategoriaal2016</v>
      </c>
      <c r="C229" t="s">
        <v>25</v>
      </c>
      <c r="G229" t="str">
        <f t="shared" ca="1" si="73"/>
        <v>PP      1N C   3               TsY                                                                 \FrcRptKredietKleinNatuurlijkPersoonCategoriaal2016_TSY</v>
      </c>
      <c r="H229">
        <f t="shared" si="74"/>
        <v>9</v>
      </c>
    </row>
    <row r="230" spans="1:8" x14ac:dyDescent="0.25">
      <c r="A230" t="s">
        <v>26</v>
      </c>
      <c r="B230" t="str">
        <f t="shared" ca="1" si="86"/>
        <v>FrcRptKredietKleinNatuurlijkPersoonCategoriaal2016</v>
      </c>
      <c r="C230" t="s">
        <v>27</v>
      </c>
      <c r="G230" t="str">
        <f t="shared" ca="1" si="73"/>
        <v>PP      1N     3               NumberOfPeriods                                                     \FrcRptKredietKleinNatuurlijkPersoonCategoriaal2016_NumberOfPeriods</v>
      </c>
      <c r="H230">
        <f t="shared" si="74"/>
        <v>9</v>
      </c>
    </row>
    <row r="231" spans="1:8" x14ac:dyDescent="0.25">
      <c r="A231" t="s">
        <v>28</v>
      </c>
      <c r="B231" t="str">
        <f t="shared" ca="1" si="86"/>
        <v>FrcRptKredietKleinNatuurlijkPersoonCategoriaal2016</v>
      </c>
      <c r="C231" t="s">
        <v>29</v>
      </c>
      <c r="G231" t="str">
        <f t="shared" ca="1" si="73"/>
        <v>PP      1N D   3               EndDate                                                             \FrcRptKredietKleinNatuurlijkPersoonCategoriaal2016_EndDate</v>
      </c>
      <c r="H231">
        <f t="shared" si="74"/>
        <v>9</v>
      </c>
    </row>
    <row r="232" spans="1:8" x14ac:dyDescent="0.25">
      <c r="G232" t="str">
        <f t="shared" si="73"/>
        <v/>
      </c>
      <c r="H232">
        <f t="shared" si="74"/>
        <v>9</v>
      </c>
    </row>
    <row r="233" spans="1:8" x14ac:dyDescent="0.25">
      <c r="A233" t="s">
        <v>10</v>
      </c>
      <c r="G233" t="str">
        <f t="shared" si="73"/>
        <v>.Choices</v>
      </c>
      <c r="H233">
        <f t="shared" si="74"/>
        <v>9</v>
      </c>
    </row>
    <row r="234" spans="1:8" x14ac:dyDescent="0.25">
      <c r="A234" t="str">
        <f t="shared" ref="A234:A237" ca="1" si="87">INDIRECT(ADDRESS(CEILING(ROW()/$B$1,1)+1,1,1,1,"Sheet1"))</f>
        <v>FrcRptKredietKleinNatuurlijkPersoonCategoriaal2016</v>
      </c>
      <c r="B234" t="s">
        <v>30</v>
      </c>
      <c r="G234" t="str">
        <f t="shared" ca="1" si="73"/>
        <v>FrcRptKredietKleinNatuurlijkPersoonCategoriaal2016_InterimReport                     = "0:False|1:True"</v>
      </c>
      <c r="H234">
        <f t="shared" si="74"/>
        <v>9</v>
      </c>
    </row>
    <row r="235" spans="1:8" x14ac:dyDescent="0.25">
      <c r="A235" t="str">
        <f t="shared" ca="1" si="87"/>
        <v>FrcRptKredietKleinNatuurlijkPersoonCategoriaal2016</v>
      </c>
      <c r="B235" t="s">
        <v>31</v>
      </c>
      <c r="G235" t="str">
        <f t="shared" ca="1" si="73"/>
        <v>FrcRptKredietKleinNatuurlijkPersoonCategoriaal2016_HasRapportageOpMaat               = "0:False|1:True"</v>
      </c>
      <c r="H235">
        <f t="shared" si="74"/>
        <v>9</v>
      </c>
    </row>
    <row r="236" spans="1:8" x14ac:dyDescent="0.25">
      <c r="A236" t="str">
        <f t="shared" ca="1" si="87"/>
        <v>FrcRptKredietKleinNatuurlijkPersoonCategoriaal2016</v>
      </c>
      <c r="B236" t="s">
        <v>32</v>
      </c>
      <c r="G236" t="str">
        <f t="shared" ca="1" si="73"/>
        <v>FrcRptKredietKleinNatuurlijkPersoonCategoriaal2016_Proposed                          = "0:False|1:True"</v>
      </c>
      <c r="H236">
        <f t="shared" si="74"/>
        <v>9</v>
      </c>
    </row>
    <row r="237" spans="1:8" x14ac:dyDescent="0.25">
      <c r="A237" t="str">
        <f t="shared" ca="1" si="87"/>
        <v>FrcRptKredietKleinNatuurlijkPersoonCategoriaal2016</v>
      </c>
      <c r="B237" t="s">
        <v>33</v>
      </c>
      <c r="G237" t="str">
        <f t="shared" ca="1" si="73"/>
        <v>FrcRptKredietKleinNatuurlijkPersoonCategoriaal2016_TSY                               = "1:Annually |2:Semi Annually|4:Quarterly"</v>
      </c>
      <c r="H237">
        <f t="shared" si="74"/>
        <v>9</v>
      </c>
    </row>
    <row r="238" spans="1:8" x14ac:dyDescent="0.25">
      <c r="G238" t="str">
        <f t="shared" si="73"/>
        <v/>
      </c>
      <c r="H238">
        <f t="shared" si="74"/>
        <v>9</v>
      </c>
    </row>
    <row r="239" spans="1:8" x14ac:dyDescent="0.25">
      <c r="A239" t="s">
        <v>11</v>
      </c>
      <c r="G239" t="str">
        <f t="shared" si="73"/>
        <v>.Formulas NoTrend</v>
      </c>
      <c r="H239">
        <f t="shared" si="74"/>
        <v>9</v>
      </c>
    </row>
    <row r="240" spans="1:8" x14ac:dyDescent="0.25">
      <c r="A240" t="str">
        <f t="shared" ca="1" si="66"/>
        <v>FrcRptKredietKleinNatuurlijkPersoonCategoriaal2016</v>
      </c>
      <c r="B240" t="s">
        <v>34</v>
      </c>
      <c r="C240" t="str">
        <f t="shared" ref="C240" ca="1" si="88">INDIRECT(ADDRESS(CEILING(ROW()/$B$1,1)+1,1,1,1,"Sheet1"))</f>
        <v>FrcRptKredietKleinNatuurlijkPersoonCategoriaal2016</v>
      </c>
      <c r="D240" t="s">
        <v>36</v>
      </c>
      <c r="G240" t="str">
        <f t="shared" ca="1" si="73"/>
        <v>FrcRptKredietKleinNatuurlijkPersoonCategoriaal2016_ModelName                         = "FrcRptKredietKleinNatuurlijkPersoonCategoriaal2016"</v>
      </c>
      <c r="H240">
        <f t="shared" si="74"/>
        <v>9</v>
      </c>
    </row>
    <row r="241" spans="1:8" x14ac:dyDescent="0.25">
      <c r="A241" t="str">
        <f t="shared" ca="1" si="66"/>
        <v>FrcRptKredietKleinNatuurlijkPersoonCategoriaal2016</v>
      </c>
      <c r="B241" t="s">
        <v>35</v>
      </c>
      <c r="C241" t="str">
        <f t="shared" ref="C241" ca="1" si="89">INDIRECT(ADDRESS(CEILING(ROW()/$B$1,1)+1,2,1,1,"Sheet1"))</f>
        <v>Kredietrapportage klein, natuurlijk persoon 2016 (categoriaal)</v>
      </c>
      <c r="D241" t="s">
        <v>36</v>
      </c>
      <c r="G241" t="str">
        <f t="shared" ca="1" si="73"/>
        <v>FrcRptKredietKleinNatuurlijkPersoonCategoriaal2016_FunctionalName                    = "Kredietrapportage klein, natuurlijk persoon 2016 (categoriaal)"</v>
      </c>
      <c r="H241">
        <f t="shared" si="74"/>
        <v>9</v>
      </c>
    </row>
    <row r="242" spans="1:8" x14ac:dyDescent="0.25">
      <c r="A242" t="str">
        <f t="shared" ca="1" si="66"/>
        <v>FrcRptKredietKleinNatuurlijkPersoonCategoriaal2016</v>
      </c>
      <c r="B242" t="s">
        <v>37</v>
      </c>
      <c r="C242" t="str">
        <f t="shared" ref="C242" ca="1" si="90">INDIRECT(ADDRESS(CEILING(ROW()/$B$1,1)+1,3,1,1,"Sheet1"))</f>
        <v>frc-rpt-krediet-klein-natuurlijk-persoon-categoriaal-2016</v>
      </c>
      <c r="D242" t="s">
        <v>36</v>
      </c>
      <c r="G242" t="str">
        <f t="shared" ca="1" si="73"/>
        <v>FrcRptKredietKleinNatuurlijkPersoonCategoriaal2016_TaxonomyName                      = "frc-rpt-krediet-klein-natuurlijk-persoon-categoriaal-2016"</v>
      </c>
      <c r="H242">
        <f t="shared" si="74"/>
        <v>9</v>
      </c>
    </row>
    <row r="243" spans="1:8" x14ac:dyDescent="0.25">
      <c r="A243" t="str">
        <f t="shared" ca="1" si="66"/>
        <v>FrcRptKredietKleinNatuurlijkPersoonCategoriaal2016</v>
      </c>
      <c r="B243" t="s">
        <v>38</v>
      </c>
      <c r="C243">
        <f t="shared" ref="C243" ca="1" si="91">INDIRECT(ADDRESS(CEILING(ROW()/$B$1,1)+1,4,1,1,"Sheet1"))</f>
        <v>0</v>
      </c>
      <c r="G243" t="str">
        <f t="shared" ca="1" si="73"/>
        <v>FrcRptKredietKleinNatuurlijkPersoonCategoriaal2016_InterimReport                     = 0</v>
      </c>
      <c r="H243">
        <f t="shared" si="74"/>
        <v>9</v>
      </c>
    </row>
    <row r="244" spans="1:8" x14ac:dyDescent="0.25">
      <c r="A244" t="str">
        <f t="shared" ca="1" si="66"/>
        <v>FrcRptKredietKleinNatuurlijkPersoonCategoriaal2016</v>
      </c>
      <c r="B244" t="s">
        <v>39</v>
      </c>
      <c r="C244">
        <f t="shared" ref="C244" ca="1" si="92">INDIRECT(ADDRESS(CEILING(ROW()/$B$1,1)+1,5,1,1,"Sheet1"))</f>
        <v>0</v>
      </c>
      <c r="G244" t="str">
        <f t="shared" ca="1" si="73"/>
        <v>FrcRptKredietKleinNatuurlijkPersoonCategoriaal2016_HasRapportageOpMaat               = 0</v>
      </c>
      <c r="H244">
        <f t="shared" si="74"/>
        <v>9</v>
      </c>
    </row>
    <row r="245" spans="1:8" x14ac:dyDescent="0.25">
      <c r="A245" t="str">
        <f t="shared" ca="1" si="66"/>
        <v>FrcRptKredietKleinNatuurlijkPersoonCategoriaal2016</v>
      </c>
      <c r="B245" t="s">
        <v>40</v>
      </c>
      <c r="C245">
        <f t="shared" ref="C245" ca="1" si="93">INDIRECT(ADDRESS(CEILING(ROW()/$B$1,1)+1,7,1,1,"Sheet1"))</f>
        <v>1</v>
      </c>
      <c r="G245" t="str">
        <f t="shared" ca="1" si="73"/>
        <v>FrcRptKredietKleinNatuurlijkPersoonCategoriaal2016_TSY                               = 1</v>
      </c>
      <c r="H245">
        <f t="shared" si="74"/>
        <v>9</v>
      </c>
    </row>
    <row r="246" spans="1:8" x14ac:dyDescent="0.25">
      <c r="A246" t="str">
        <f t="shared" ref="A246:A309" ca="1" si="94">INDIRECT(ADDRESS(CEILING(ROW()/$B$1,1)+1,1,1,1,"Sheet1"))</f>
        <v>FrcRptKredietKleinNatuurlijkPersoonCategoriaal2016</v>
      </c>
      <c r="B246" t="s">
        <v>41</v>
      </c>
      <c r="C246">
        <f t="shared" ref="C246" ca="1" si="95">INDIRECT(ADDRESS(CEILING(ROW()/$B$1,1)+1,8,1,1,"Sheet1"))</f>
        <v>2</v>
      </c>
      <c r="G246" t="str">
        <f t="shared" ca="1" si="73"/>
        <v>FrcRptKredietKleinNatuurlijkPersoonCategoriaal2016_NumberOfPeriods                   = 2</v>
      </c>
      <c r="H246">
        <f t="shared" si="74"/>
        <v>9</v>
      </c>
    </row>
    <row r="247" spans="1:8" x14ac:dyDescent="0.25">
      <c r="A247" t="str">
        <f t="shared" ca="1" si="94"/>
        <v>FrcRptKredietKleinNatuurlijkPersoonCategoriaal2016</v>
      </c>
      <c r="B247" t="s">
        <v>42</v>
      </c>
      <c r="C247" t="s">
        <v>0</v>
      </c>
      <c r="G247" t="str">
        <f t="shared" ca="1" si="73"/>
        <v>FrcRptKredietKleinNatuurlijkPersoonCategoriaal2016_EndDate                           = EndDate</v>
      </c>
      <c r="H247">
        <f t="shared" si="74"/>
        <v>9</v>
      </c>
    </row>
    <row r="248" spans="1:8" x14ac:dyDescent="0.25">
      <c r="A248" t="str">
        <f t="shared" ca="1" si="94"/>
        <v>FrcRptKredietKleinNatuurlijkPersoonCategoriaal2016</v>
      </c>
      <c r="B248" t="str">
        <f t="shared" ref="B248" si="96">" = "</f>
        <v xml:space="preserve"> = </v>
      </c>
      <c r="C248" t="str">
        <f t="shared" ref="C248:C310" ca="1" si="97">INDIRECT(ADDRESS(CEILING(ROW()/$B$1,1)+1,1,1,1,"Sheet1"))</f>
        <v>FrcRptKredietKleinNatuurlijkPersoonCategoriaal2016</v>
      </c>
      <c r="D248" t="s">
        <v>23</v>
      </c>
      <c r="G248" t="str">
        <f t="shared" ca="1" si="73"/>
        <v>FrcRptKredietKleinNatuurlijkPersoonCategoriaal2016 = FrcRptKredietKleinNatuurlijkPersoonCategoriaal2016_Proposed</v>
      </c>
      <c r="H248">
        <f t="shared" si="74"/>
        <v>9</v>
      </c>
    </row>
    <row r="249" spans="1:8" x14ac:dyDescent="0.25">
      <c r="G249" t="str">
        <f t="shared" si="73"/>
        <v/>
      </c>
      <c r="H249">
        <f t="shared" si="74"/>
        <v>10</v>
      </c>
    </row>
    <row r="250" spans="1:8" x14ac:dyDescent="0.25">
      <c r="A250" t="s">
        <v>44</v>
      </c>
      <c r="G250" t="str">
        <f t="shared" si="73"/>
        <v>; --------------------------------------------------------------------------------------------------</v>
      </c>
      <c r="H250">
        <f t="shared" si="74"/>
        <v>10</v>
      </c>
    </row>
    <row r="251" spans="1:8" x14ac:dyDescent="0.25">
      <c r="A251" t="s">
        <v>43</v>
      </c>
      <c r="G251" t="str">
        <f t="shared" si="73"/>
        <v>.Variables</v>
      </c>
      <c r="H251">
        <f t="shared" si="74"/>
        <v>10</v>
      </c>
    </row>
    <row r="252" spans="1:8" x14ac:dyDescent="0.25">
      <c r="A252" t="str">
        <f t="shared" ref="A252" ca="1" si="98">"PP      1N     2               "&amp;B252&amp;"                                              \"</f>
        <v>PP      1N     2               FrcRptKredietKleinCategoriaal2016                                              \</v>
      </c>
      <c r="B252" t="str">
        <f t="shared" ref="B252" ca="1" si="99">INDIRECT(ADDRESS(CEILING(ROW()/$B$1,1)+1,1,1,1,"Sheet1"))</f>
        <v>FrcRptKredietKleinCategoriaal2016</v>
      </c>
      <c r="G252" t="str">
        <f t="shared" ca="1" si="73"/>
        <v>PP      1N     2               FrcRptKredietKleinCategoriaal2016                                              \FrcRptKredietKleinCategoriaal2016</v>
      </c>
      <c r="H252">
        <f t="shared" si="74"/>
        <v>10</v>
      </c>
    </row>
    <row r="253" spans="1:8" x14ac:dyDescent="0.25">
      <c r="A253" t="s">
        <v>14</v>
      </c>
      <c r="B253" t="str">
        <f t="shared" ca="1" si="86"/>
        <v>FrcRptKredietKleinCategoriaal2016</v>
      </c>
      <c r="C253" t="s">
        <v>12</v>
      </c>
      <c r="G253" t="str">
        <f t="shared" ca="1" si="73"/>
        <v>PP      1A     3               ModelName                                                           \FrcRptKredietKleinCategoriaal2016_ModelName</v>
      </c>
      <c r="H253">
        <f t="shared" si="74"/>
        <v>10</v>
      </c>
    </row>
    <row r="254" spans="1:8" x14ac:dyDescent="0.25">
      <c r="A254" t="s">
        <v>15</v>
      </c>
      <c r="B254" t="str">
        <f t="shared" ca="1" si="86"/>
        <v>FrcRptKredietKleinCategoriaal2016</v>
      </c>
      <c r="C254" t="s">
        <v>13</v>
      </c>
      <c r="G254" t="str">
        <f t="shared" ca="1" si="73"/>
        <v>PP      1A     3               FunctionalName                                                      \FrcRptKredietKleinCategoriaal2016_FunctionalName</v>
      </c>
      <c r="H254">
        <f t="shared" si="74"/>
        <v>10</v>
      </c>
    </row>
    <row r="255" spans="1:8" x14ac:dyDescent="0.25">
      <c r="A255" t="s">
        <v>16</v>
      </c>
      <c r="B255" t="str">
        <f t="shared" ca="1" si="86"/>
        <v>FrcRptKredietKleinCategoriaal2016</v>
      </c>
      <c r="C255" t="s">
        <v>17</v>
      </c>
      <c r="G255" t="str">
        <f t="shared" ca="1" si="73"/>
        <v>PP      1A     3               TaxonomyName                                                        \FrcRptKredietKleinCategoriaal2016_TaxonomyName</v>
      </c>
      <c r="H255">
        <f t="shared" si="74"/>
        <v>10</v>
      </c>
    </row>
    <row r="256" spans="1:8" x14ac:dyDescent="0.25">
      <c r="A256" t="s">
        <v>18</v>
      </c>
      <c r="B256" t="str">
        <f t="shared" ca="1" si="86"/>
        <v>FrcRptKredietKleinCategoriaal2016</v>
      </c>
      <c r="C256" t="s">
        <v>19</v>
      </c>
      <c r="G256" t="str">
        <f t="shared" ca="1" si="73"/>
        <v>PP      1N C   3               InterimReport                                                       \FrcRptKredietKleinCategoriaal2016_InterimReport</v>
      </c>
      <c r="H256">
        <f t="shared" si="74"/>
        <v>10</v>
      </c>
    </row>
    <row r="257" spans="1:8" x14ac:dyDescent="0.25">
      <c r="A257" t="s">
        <v>20</v>
      </c>
      <c r="B257" t="str">
        <f t="shared" ca="1" si="86"/>
        <v>FrcRptKredietKleinCategoriaal2016</v>
      </c>
      <c r="C257" t="s">
        <v>21</v>
      </c>
      <c r="G257" t="str">
        <f t="shared" ca="1" si="73"/>
        <v>PP      1N C   3               HasRapportageOpMaat                                                 \FrcRptKredietKleinCategoriaal2016_HasRapportageOpMaat</v>
      </c>
      <c r="H257">
        <f t="shared" si="74"/>
        <v>10</v>
      </c>
    </row>
    <row r="258" spans="1:8" x14ac:dyDescent="0.25">
      <c r="A258" t="s">
        <v>22</v>
      </c>
      <c r="B258" t="str">
        <f t="shared" ca="1" si="86"/>
        <v>FrcRptKredietKleinCategoriaal2016</v>
      </c>
      <c r="C258" t="s">
        <v>23</v>
      </c>
      <c r="G258" t="str">
        <f t="shared" ca="1" si="73"/>
        <v>PP      1N C   3               Proposed                                                            \FrcRptKredietKleinCategoriaal2016_Proposed</v>
      </c>
      <c r="H258">
        <f t="shared" si="74"/>
        <v>10</v>
      </c>
    </row>
    <row r="259" spans="1:8" x14ac:dyDescent="0.25">
      <c r="A259" t="s">
        <v>46</v>
      </c>
      <c r="B259" t="str">
        <f t="shared" ca="1" si="86"/>
        <v>FrcRptKredietKleinCategoriaal2016</v>
      </c>
      <c r="C259" t="s">
        <v>47</v>
      </c>
      <c r="G259" t="str">
        <f t="shared" ref="G259:G322" ca="1" si="100">CONCATENATE(A259,B259,C259,D259)</f>
        <v>PP    0 1N     3               NumberOfInstances                                                   \FrcRptKredietKleinCategoriaal2016_NumberOfInstances</v>
      </c>
      <c r="H259">
        <f t="shared" ref="H259:H322" si="101">CEILING(ROW()/$B$1,1)+1</f>
        <v>10</v>
      </c>
    </row>
    <row r="260" spans="1:8" x14ac:dyDescent="0.25">
      <c r="A260" t="s">
        <v>24</v>
      </c>
      <c r="B260" t="str">
        <f t="shared" ca="1" si="86"/>
        <v>FrcRptKredietKleinCategoriaal2016</v>
      </c>
      <c r="C260" t="s">
        <v>25</v>
      </c>
      <c r="G260" t="str">
        <f t="shared" ca="1" si="100"/>
        <v>PP      1N C   3               TsY                                                                 \FrcRptKredietKleinCategoriaal2016_TSY</v>
      </c>
      <c r="H260">
        <f t="shared" si="101"/>
        <v>10</v>
      </c>
    </row>
    <row r="261" spans="1:8" x14ac:dyDescent="0.25">
      <c r="A261" t="s">
        <v>26</v>
      </c>
      <c r="B261" t="str">
        <f t="shared" ca="1" si="86"/>
        <v>FrcRptKredietKleinCategoriaal2016</v>
      </c>
      <c r="C261" t="s">
        <v>27</v>
      </c>
      <c r="G261" t="str">
        <f t="shared" ca="1" si="100"/>
        <v>PP      1N     3               NumberOfPeriods                                                     \FrcRptKredietKleinCategoriaal2016_NumberOfPeriods</v>
      </c>
      <c r="H261">
        <f t="shared" si="101"/>
        <v>10</v>
      </c>
    </row>
    <row r="262" spans="1:8" x14ac:dyDescent="0.25">
      <c r="A262" t="s">
        <v>28</v>
      </c>
      <c r="B262" t="str">
        <f t="shared" ca="1" si="86"/>
        <v>FrcRptKredietKleinCategoriaal2016</v>
      </c>
      <c r="C262" t="s">
        <v>29</v>
      </c>
      <c r="G262" t="str">
        <f t="shared" ca="1" si="100"/>
        <v>PP      1N D   3               EndDate                                                             \FrcRptKredietKleinCategoriaal2016_EndDate</v>
      </c>
      <c r="H262">
        <f t="shared" si="101"/>
        <v>10</v>
      </c>
    </row>
    <row r="263" spans="1:8" x14ac:dyDescent="0.25">
      <c r="G263" t="str">
        <f t="shared" si="100"/>
        <v/>
      </c>
      <c r="H263">
        <f t="shared" si="101"/>
        <v>10</v>
      </c>
    </row>
    <row r="264" spans="1:8" x14ac:dyDescent="0.25">
      <c r="A264" t="s">
        <v>10</v>
      </c>
      <c r="G264" t="str">
        <f t="shared" si="100"/>
        <v>.Choices</v>
      </c>
      <c r="H264">
        <f t="shared" si="101"/>
        <v>10</v>
      </c>
    </row>
    <row r="265" spans="1:8" x14ac:dyDescent="0.25">
      <c r="A265" t="str">
        <f t="shared" ref="A265:A268" ca="1" si="102">INDIRECT(ADDRESS(CEILING(ROW()/$B$1,1)+1,1,1,1,"Sheet1"))</f>
        <v>FrcRptKredietKleinCategoriaal2016</v>
      </c>
      <c r="B265" t="s">
        <v>30</v>
      </c>
      <c r="G265" t="str">
        <f t="shared" ca="1" si="100"/>
        <v>FrcRptKredietKleinCategoriaal2016_InterimReport                     = "0:False|1:True"</v>
      </c>
      <c r="H265">
        <f t="shared" si="101"/>
        <v>10</v>
      </c>
    </row>
    <row r="266" spans="1:8" x14ac:dyDescent="0.25">
      <c r="A266" t="str">
        <f t="shared" ca="1" si="102"/>
        <v>FrcRptKredietKleinCategoriaal2016</v>
      </c>
      <c r="B266" t="s">
        <v>31</v>
      </c>
      <c r="G266" t="str">
        <f t="shared" ca="1" si="100"/>
        <v>FrcRptKredietKleinCategoriaal2016_HasRapportageOpMaat               = "0:False|1:True"</v>
      </c>
      <c r="H266">
        <f t="shared" si="101"/>
        <v>10</v>
      </c>
    </row>
    <row r="267" spans="1:8" x14ac:dyDescent="0.25">
      <c r="A267" t="str">
        <f t="shared" ca="1" si="102"/>
        <v>FrcRptKredietKleinCategoriaal2016</v>
      </c>
      <c r="B267" t="s">
        <v>32</v>
      </c>
      <c r="G267" t="str">
        <f t="shared" ca="1" si="100"/>
        <v>FrcRptKredietKleinCategoriaal2016_Proposed                          = "0:False|1:True"</v>
      </c>
      <c r="H267">
        <f t="shared" si="101"/>
        <v>10</v>
      </c>
    </row>
    <row r="268" spans="1:8" x14ac:dyDescent="0.25">
      <c r="A268" t="str">
        <f t="shared" ca="1" si="102"/>
        <v>FrcRptKredietKleinCategoriaal2016</v>
      </c>
      <c r="B268" t="s">
        <v>33</v>
      </c>
      <c r="G268" t="str">
        <f t="shared" ca="1" si="100"/>
        <v>FrcRptKredietKleinCategoriaal2016_TSY                               = "1:Annually |2:Semi Annually|4:Quarterly"</v>
      </c>
      <c r="H268">
        <f t="shared" si="101"/>
        <v>10</v>
      </c>
    </row>
    <row r="269" spans="1:8" x14ac:dyDescent="0.25">
      <c r="G269" t="str">
        <f t="shared" si="100"/>
        <v/>
      </c>
      <c r="H269">
        <f t="shared" si="101"/>
        <v>10</v>
      </c>
    </row>
    <row r="270" spans="1:8" x14ac:dyDescent="0.25">
      <c r="A270" t="s">
        <v>11</v>
      </c>
      <c r="G270" t="str">
        <f t="shared" si="100"/>
        <v>.Formulas NoTrend</v>
      </c>
      <c r="H270">
        <f t="shared" si="101"/>
        <v>10</v>
      </c>
    </row>
    <row r="271" spans="1:8" x14ac:dyDescent="0.25">
      <c r="A271" t="str">
        <f t="shared" ca="1" si="94"/>
        <v>FrcRptKredietKleinCategoriaal2016</v>
      </c>
      <c r="B271" t="s">
        <v>34</v>
      </c>
      <c r="C271" t="str">
        <f t="shared" ref="C271" ca="1" si="103">INDIRECT(ADDRESS(CEILING(ROW()/$B$1,1)+1,1,1,1,"Sheet1"))</f>
        <v>FrcRptKredietKleinCategoriaal2016</v>
      </c>
      <c r="D271" t="s">
        <v>36</v>
      </c>
      <c r="G271" t="str">
        <f t="shared" ca="1" si="100"/>
        <v>FrcRptKredietKleinCategoriaal2016_ModelName                         = "FrcRptKredietKleinCategoriaal2016"</v>
      </c>
      <c r="H271">
        <f t="shared" si="101"/>
        <v>10</v>
      </c>
    </row>
    <row r="272" spans="1:8" x14ac:dyDescent="0.25">
      <c r="A272" t="str">
        <f t="shared" ca="1" si="94"/>
        <v>FrcRptKredietKleinCategoriaal2016</v>
      </c>
      <c r="B272" t="s">
        <v>35</v>
      </c>
      <c r="C272" t="str">
        <f t="shared" ref="C272" ca="1" si="104">INDIRECT(ADDRESS(CEILING(ROW()/$B$1,1)+1,2,1,1,"Sheet1"))</f>
        <v>Kredietrapportage klein 2016 (categoriaal)</v>
      </c>
      <c r="D272" t="s">
        <v>36</v>
      </c>
      <c r="G272" t="str">
        <f t="shared" ca="1" si="100"/>
        <v>FrcRptKredietKleinCategoriaal2016_FunctionalName                    = "Kredietrapportage klein 2016 (categoriaal)"</v>
      </c>
      <c r="H272">
        <f t="shared" si="101"/>
        <v>10</v>
      </c>
    </row>
    <row r="273" spans="1:8" x14ac:dyDescent="0.25">
      <c r="A273" t="str">
        <f t="shared" ca="1" si="94"/>
        <v>FrcRptKredietKleinCategoriaal2016</v>
      </c>
      <c r="B273" t="s">
        <v>37</v>
      </c>
      <c r="C273" t="str">
        <f t="shared" ref="C273" ca="1" si="105">INDIRECT(ADDRESS(CEILING(ROW()/$B$1,1)+1,3,1,1,"Sheet1"))</f>
        <v>frc-rpt-krediet-klein-categoriaal-2016</v>
      </c>
      <c r="D273" t="s">
        <v>36</v>
      </c>
      <c r="G273" t="str">
        <f t="shared" ca="1" si="100"/>
        <v>FrcRptKredietKleinCategoriaal2016_TaxonomyName                      = "frc-rpt-krediet-klein-categoriaal-2016"</v>
      </c>
      <c r="H273">
        <f t="shared" si="101"/>
        <v>10</v>
      </c>
    </row>
    <row r="274" spans="1:8" x14ac:dyDescent="0.25">
      <c r="A274" t="str">
        <f t="shared" ca="1" si="94"/>
        <v>FrcRptKredietKleinCategoriaal2016</v>
      </c>
      <c r="B274" t="s">
        <v>38</v>
      </c>
      <c r="C274">
        <f t="shared" ref="C274" ca="1" si="106">INDIRECT(ADDRESS(CEILING(ROW()/$B$1,1)+1,4,1,1,"Sheet1"))</f>
        <v>0</v>
      </c>
      <c r="G274" t="str">
        <f t="shared" ca="1" si="100"/>
        <v>FrcRptKredietKleinCategoriaal2016_InterimReport                     = 0</v>
      </c>
      <c r="H274">
        <f t="shared" si="101"/>
        <v>10</v>
      </c>
    </row>
    <row r="275" spans="1:8" x14ac:dyDescent="0.25">
      <c r="A275" t="str">
        <f t="shared" ca="1" si="94"/>
        <v>FrcRptKredietKleinCategoriaal2016</v>
      </c>
      <c r="B275" t="s">
        <v>39</v>
      </c>
      <c r="C275">
        <f t="shared" ref="C275" ca="1" si="107">INDIRECT(ADDRESS(CEILING(ROW()/$B$1,1)+1,5,1,1,"Sheet1"))</f>
        <v>0</v>
      </c>
      <c r="G275" t="str">
        <f t="shared" ca="1" si="100"/>
        <v>FrcRptKredietKleinCategoriaal2016_HasRapportageOpMaat               = 0</v>
      </c>
      <c r="H275">
        <f t="shared" si="101"/>
        <v>10</v>
      </c>
    </row>
    <row r="276" spans="1:8" x14ac:dyDescent="0.25">
      <c r="A276" t="str">
        <f t="shared" ca="1" si="94"/>
        <v>FrcRptKredietKleinCategoriaal2016</v>
      </c>
      <c r="B276" t="s">
        <v>40</v>
      </c>
      <c r="C276">
        <f t="shared" ref="C276" ca="1" si="108">INDIRECT(ADDRESS(CEILING(ROW()/$B$1,1)+1,7,1,1,"Sheet1"))</f>
        <v>1</v>
      </c>
      <c r="G276" t="str">
        <f t="shared" ca="1" si="100"/>
        <v>FrcRptKredietKleinCategoriaal2016_TSY                               = 1</v>
      </c>
      <c r="H276">
        <f t="shared" si="101"/>
        <v>10</v>
      </c>
    </row>
    <row r="277" spans="1:8" x14ac:dyDescent="0.25">
      <c r="A277" t="str">
        <f t="shared" ca="1" si="94"/>
        <v>FrcRptKredietKleinCategoriaal2016</v>
      </c>
      <c r="B277" t="s">
        <v>41</v>
      </c>
      <c r="C277">
        <f t="shared" ref="C277" ca="1" si="109">INDIRECT(ADDRESS(CEILING(ROW()/$B$1,1)+1,8,1,1,"Sheet1"))</f>
        <v>2</v>
      </c>
      <c r="G277" t="str">
        <f t="shared" ca="1" si="100"/>
        <v>FrcRptKredietKleinCategoriaal2016_NumberOfPeriods                   = 2</v>
      </c>
      <c r="H277">
        <f t="shared" si="101"/>
        <v>10</v>
      </c>
    </row>
    <row r="278" spans="1:8" x14ac:dyDescent="0.25">
      <c r="A278" t="str">
        <f t="shared" ca="1" si="94"/>
        <v>FrcRptKredietKleinCategoriaal2016</v>
      </c>
      <c r="B278" t="s">
        <v>42</v>
      </c>
      <c r="C278" t="s">
        <v>0</v>
      </c>
      <c r="G278" t="str">
        <f t="shared" ca="1" si="100"/>
        <v>FrcRptKredietKleinCategoriaal2016_EndDate                           = EndDate</v>
      </c>
      <c r="H278">
        <f t="shared" si="101"/>
        <v>10</v>
      </c>
    </row>
    <row r="279" spans="1:8" x14ac:dyDescent="0.25">
      <c r="A279" t="str">
        <f t="shared" ca="1" si="94"/>
        <v>FrcRptKredietKleinCategoriaal2016</v>
      </c>
      <c r="B279" t="str">
        <f t="shared" ref="B279" si="110">" = "</f>
        <v xml:space="preserve"> = </v>
      </c>
      <c r="C279" t="str">
        <f t="shared" ca="1" si="97"/>
        <v>FrcRptKredietKleinCategoriaal2016</v>
      </c>
      <c r="D279" t="s">
        <v>23</v>
      </c>
      <c r="G279" t="str">
        <f t="shared" ca="1" si="100"/>
        <v>FrcRptKredietKleinCategoriaal2016 = FrcRptKredietKleinCategoriaal2016_Proposed</v>
      </c>
      <c r="H279">
        <f t="shared" si="101"/>
        <v>10</v>
      </c>
    </row>
    <row r="280" spans="1:8" x14ac:dyDescent="0.25">
      <c r="G280" t="str">
        <f t="shared" si="100"/>
        <v/>
      </c>
      <c r="H280">
        <f t="shared" si="101"/>
        <v>11</v>
      </c>
    </row>
    <row r="281" spans="1:8" x14ac:dyDescent="0.25">
      <c r="A281" t="s">
        <v>44</v>
      </c>
      <c r="G281" t="str">
        <f t="shared" si="100"/>
        <v>; --------------------------------------------------------------------------------------------------</v>
      </c>
      <c r="H281">
        <f t="shared" si="101"/>
        <v>11</v>
      </c>
    </row>
    <row r="282" spans="1:8" x14ac:dyDescent="0.25">
      <c r="A282" t="s">
        <v>43</v>
      </c>
      <c r="G282" t="str">
        <f t="shared" si="100"/>
        <v>.Variables</v>
      </c>
      <c r="H282">
        <f t="shared" si="101"/>
        <v>11</v>
      </c>
    </row>
    <row r="283" spans="1:8" x14ac:dyDescent="0.25">
      <c r="A283" t="str">
        <f t="shared" ref="A283" ca="1" si="111">"PP      1N     2               "&amp;B283&amp;"                                              \"</f>
        <v>PP      1N     2               FrcRptKredietPrognosePeriodiekMicroFunctioneel2016                                              \</v>
      </c>
      <c r="B283" t="str">
        <f t="shared" ref="B283" ca="1" si="112">INDIRECT(ADDRESS(CEILING(ROW()/$B$1,1)+1,1,1,1,"Sheet1"))</f>
        <v>FrcRptKredietPrognosePeriodiekMicroFunctioneel2016</v>
      </c>
      <c r="G283" t="str">
        <f t="shared" ca="1" si="100"/>
        <v>PP      1N     2               FrcRptKredietPrognosePeriodiekMicroFunctioneel2016                                              \FrcRptKredietPrognosePeriodiekMicroFunctioneel2016</v>
      </c>
      <c r="H283">
        <f t="shared" si="101"/>
        <v>11</v>
      </c>
    </row>
    <row r="284" spans="1:8" x14ac:dyDescent="0.25">
      <c r="A284" t="s">
        <v>14</v>
      </c>
      <c r="B284" t="str">
        <f t="shared" ca="1" si="86"/>
        <v>FrcRptKredietPrognosePeriodiekMicroFunctioneel2016</v>
      </c>
      <c r="C284" t="s">
        <v>12</v>
      </c>
      <c r="G284" t="str">
        <f t="shared" ca="1" si="100"/>
        <v>PP      1A     3               ModelName                                                           \FrcRptKredietPrognosePeriodiekMicroFunctioneel2016_ModelName</v>
      </c>
      <c r="H284">
        <f t="shared" si="101"/>
        <v>11</v>
      </c>
    </row>
    <row r="285" spans="1:8" x14ac:dyDescent="0.25">
      <c r="A285" t="s">
        <v>15</v>
      </c>
      <c r="B285" t="str">
        <f t="shared" ca="1" si="86"/>
        <v>FrcRptKredietPrognosePeriodiekMicroFunctioneel2016</v>
      </c>
      <c r="C285" t="s">
        <v>13</v>
      </c>
      <c r="G285" t="str">
        <f t="shared" ca="1" si="100"/>
        <v>PP      1A     3               FunctionalName                                                      \FrcRptKredietPrognosePeriodiekMicroFunctioneel2016_FunctionalName</v>
      </c>
      <c r="H285">
        <f t="shared" si="101"/>
        <v>11</v>
      </c>
    </row>
    <row r="286" spans="1:8" x14ac:dyDescent="0.25">
      <c r="A286" t="s">
        <v>16</v>
      </c>
      <c r="B286" t="str">
        <f t="shared" ca="1" si="86"/>
        <v>FrcRptKredietPrognosePeriodiekMicroFunctioneel2016</v>
      </c>
      <c r="C286" t="s">
        <v>17</v>
      </c>
      <c r="G286" t="str">
        <f t="shared" ca="1" si="100"/>
        <v>PP      1A     3               TaxonomyName                                                        \FrcRptKredietPrognosePeriodiekMicroFunctioneel2016_TaxonomyName</v>
      </c>
      <c r="H286">
        <f t="shared" si="101"/>
        <v>11</v>
      </c>
    </row>
    <row r="287" spans="1:8" x14ac:dyDescent="0.25">
      <c r="A287" t="s">
        <v>18</v>
      </c>
      <c r="B287" t="str">
        <f t="shared" ca="1" si="86"/>
        <v>FrcRptKredietPrognosePeriodiekMicroFunctioneel2016</v>
      </c>
      <c r="C287" t="s">
        <v>19</v>
      </c>
      <c r="G287" t="str">
        <f t="shared" ca="1" si="100"/>
        <v>PP      1N C   3               InterimReport                                                       \FrcRptKredietPrognosePeriodiekMicroFunctioneel2016_InterimReport</v>
      </c>
      <c r="H287">
        <f t="shared" si="101"/>
        <v>11</v>
      </c>
    </row>
    <row r="288" spans="1:8" x14ac:dyDescent="0.25">
      <c r="A288" t="s">
        <v>20</v>
      </c>
      <c r="B288" t="str">
        <f t="shared" ca="1" si="86"/>
        <v>FrcRptKredietPrognosePeriodiekMicroFunctioneel2016</v>
      </c>
      <c r="C288" t="s">
        <v>21</v>
      </c>
      <c r="G288" t="str">
        <f t="shared" ca="1" si="100"/>
        <v>PP      1N C   3               HasRapportageOpMaat                                                 \FrcRptKredietPrognosePeriodiekMicroFunctioneel2016_HasRapportageOpMaat</v>
      </c>
      <c r="H288">
        <f t="shared" si="101"/>
        <v>11</v>
      </c>
    </row>
    <row r="289" spans="1:8" x14ac:dyDescent="0.25">
      <c r="A289" t="s">
        <v>22</v>
      </c>
      <c r="B289" t="str">
        <f t="shared" ca="1" si="86"/>
        <v>FrcRptKredietPrognosePeriodiekMicroFunctioneel2016</v>
      </c>
      <c r="C289" t="s">
        <v>23</v>
      </c>
      <c r="G289" t="str">
        <f t="shared" ca="1" si="100"/>
        <v>PP      1N C   3               Proposed                                                            \FrcRptKredietPrognosePeriodiekMicroFunctioneel2016_Proposed</v>
      </c>
      <c r="H289">
        <f t="shared" si="101"/>
        <v>11</v>
      </c>
    </row>
    <row r="290" spans="1:8" x14ac:dyDescent="0.25">
      <c r="A290" t="s">
        <v>46</v>
      </c>
      <c r="B290" t="str">
        <f t="shared" ca="1" si="86"/>
        <v>FrcRptKredietPrognosePeriodiekMicroFunctioneel2016</v>
      </c>
      <c r="C290" t="s">
        <v>47</v>
      </c>
      <c r="G290" t="str">
        <f t="shared" ca="1" si="100"/>
        <v>PP    0 1N     3               NumberOfInstances                                                   \FrcRptKredietPrognosePeriodiekMicroFunctioneel2016_NumberOfInstances</v>
      </c>
      <c r="H290">
        <f t="shared" si="101"/>
        <v>11</v>
      </c>
    </row>
    <row r="291" spans="1:8" x14ac:dyDescent="0.25">
      <c r="A291" t="s">
        <v>24</v>
      </c>
      <c r="B291" t="str">
        <f t="shared" ref="B291:B354" ca="1" si="113">INDIRECT(ADDRESS(CEILING(ROW()/$B$1,1)+1,1,1,1,"Sheet1"))</f>
        <v>FrcRptKredietPrognosePeriodiekMicroFunctioneel2016</v>
      </c>
      <c r="C291" t="s">
        <v>25</v>
      </c>
      <c r="G291" t="str">
        <f t="shared" ca="1" si="100"/>
        <v>PP      1N C   3               TsY                                                                 \FrcRptKredietPrognosePeriodiekMicroFunctioneel2016_TSY</v>
      </c>
      <c r="H291">
        <f t="shared" si="101"/>
        <v>11</v>
      </c>
    </row>
    <row r="292" spans="1:8" x14ac:dyDescent="0.25">
      <c r="A292" t="s">
        <v>26</v>
      </c>
      <c r="B292" t="str">
        <f t="shared" ca="1" si="113"/>
        <v>FrcRptKredietPrognosePeriodiekMicroFunctioneel2016</v>
      </c>
      <c r="C292" t="s">
        <v>27</v>
      </c>
      <c r="G292" t="str">
        <f t="shared" ca="1" si="100"/>
        <v>PP      1N     3               NumberOfPeriods                                                     \FrcRptKredietPrognosePeriodiekMicroFunctioneel2016_NumberOfPeriods</v>
      </c>
      <c r="H292">
        <f t="shared" si="101"/>
        <v>11</v>
      </c>
    </row>
    <row r="293" spans="1:8" x14ac:dyDescent="0.25">
      <c r="A293" t="s">
        <v>28</v>
      </c>
      <c r="B293" t="str">
        <f t="shared" ca="1" si="113"/>
        <v>FrcRptKredietPrognosePeriodiekMicroFunctioneel2016</v>
      </c>
      <c r="C293" t="s">
        <v>29</v>
      </c>
      <c r="G293" t="str">
        <f t="shared" ca="1" si="100"/>
        <v>PP      1N D   3               EndDate                                                             \FrcRptKredietPrognosePeriodiekMicroFunctioneel2016_EndDate</v>
      </c>
      <c r="H293">
        <f t="shared" si="101"/>
        <v>11</v>
      </c>
    </row>
    <row r="294" spans="1:8" x14ac:dyDescent="0.25">
      <c r="G294" t="str">
        <f t="shared" si="100"/>
        <v/>
      </c>
      <c r="H294">
        <f t="shared" si="101"/>
        <v>11</v>
      </c>
    </row>
    <row r="295" spans="1:8" x14ac:dyDescent="0.25">
      <c r="A295" t="s">
        <v>10</v>
      </c>
      <c r="G295" t="str">
        <f t="shared" si="100"/>
        <v>.Choices</v>
      </c>
      <c r="H295">
        <f t="shared" si="101"/>
        <v>11</v>
      </c>
    </row>
    <row r="296" spans="1:8" x14ac:dyDescent="0.25">
      <c r="A296" t="str">
        <f t="shared" ref="A296:A299" ca="1" si="114">INDIRECT(ADDRESS(CEILING(ROW()/$B$1,1)+1,1,1,1,"Sheet1"))</f>
        <v>FrcRptKredietPrognosePeriodiekMicroFunctioneel2016</v>
      </c>
      <c r="B296" t="s">
        <v>30</v>
      </c>
      <c r="G296" t="str">
        <f t="shared" ca="1" si="100"/>
        <v>FrcRptKredietPrognosePeriodiekMicroFunctioneel2016_InterimReport                     = "0:False|1:True"</v>
      </c>
      <c r="H296">
        <f t="shared" si="101"/>
        <v>11</v>
      </c>
    </row>
    <row r="297" spans="1:8" x14ac:dyDescent="0.25">
      <c r="A297" t="str">
        <f t="shared" ca="1" si="114"/>
        <v>FrcRptKredietPrognosePeriodiekMicroFunctioneel2016</v>
      </c>
      <c r="B297" t="s">
        <v>31</v>
      </c>
      <c r="G297" t="str">
        <f t="shared" ca="1" si="100"/>
        <v>FrcRptKredietPrognosePeriodiekMicroFunctioneel2016_HasRapportageOpMaat               = "0:False|1:True"</v>
      </c>
      <c r="H297">
        <f t="shared" si="101"/>
        <v>11</v>
      </c>
    </row>
    <row r="298" spans="1:8" x14ac:dyDescent="0.25">
      <c r="A298" t="str">
        <f t="shared" ca="1" si="114"/>
        <v>FrcRptKredietPrognosePeriodiekMicroFunctioneel2016</v>
      </c>
      <c r="B298" t="s">
        <v>32</v>
      </c>
      <c r="G298" t="str">
        <f t="shared" ca="1" si="100"/>
        <v>FrcRptKredietPrognosePeriodiekMicroFunctioneel2016_Proposed                          = "0:False|1:True"</v>
      </c>
      <c r="H298">
        <f t="shared" si="101"/>
        <v>11</v>
      </c>
    </row>
    <row r="299" spans="1:8" x14ac:dyDescent="0.25">
      <c r="A299" t="str">
        <f t="shared" ca="1" si="114"/>
        <v>FrcRptKredietPrognosePeriodiekMicroFunctioneel2016</v>
      </c>
      <c r="B299" t="s">
        <v>33</v>
      </c>
      <c r="G299" t="str">
        <f t="shared" ca="1" si="100"/>
        <v>FrcRptKredietPrognosePeriodiekMicroFunctioneel2016_TSY                               = "1:Annually |2:Semi Annually|4:Quarterly"</v>
      </c>
      <c r="H299">
        <f t="shared" si="101"/>
        <v>11</v>
      </c>
    </row>
    <row r="300" spans="1:8" x14ac:dyDescent="0.25">
      <c r="G300" t="str">
        <f t="shared" si="100"/>
        <v/>
      </c>
      <c r="H300">
        <f t="shared" si="101"/>
        <v>11</v>
      </c>
    </row>
    <row r="301" spans="1:8" x14ac:dyDescent="0.25">
      <c r="A301" t="s">
        <v>11</v>
      </c>
      <c r="G301" t="str">
        <f t="shared" si="100"/>
        <v>.Formulas NoTrend</v>
      </c>
      <c r="H301">
        <f t="shared" si="101"/>
        <v>11</v>
      </c>
    </row>
    <row r="302" spans="1:8" x14ac:dyDescent="0.25">
      <c r="A302" t="str">
        <f t="shared" ca="1" si="94"/>
        <v>FrcRptKredietPrognosePeriodiekMicroFunctioneel2016</v>
      </c>
      <c r="B302" t="s">
        <v>34</v>
      </c>
      <c r="C302" t="str">
        <f t="shared" ref="C302" ca="1" si="115">INDIRECT(ADDRESS(CEILING(ROW()/$B$1,1)+1,1,1,1,"Sheet1"))</f>
        <v>FrcRptKredietPrognosePeriodiekMicroFunctioneel2016</v>
      </c>
      <c r="D302" t="s">
        <v>36</v>
      </c>
      <c r="G302" t="str">
        <f t="shared" ca="1" si="100"/>
        <v>FrcRptKredietPrognosePeriodiekMicroFunctioneel2016_ModelName                         = "FrcRptKredietPrognosePeriodiekMicroFunctioneel2016"</v>
      </c>
      <c r="H302">
        <f t="shared" si="101"/>
        <v>11</v>
      </c>
    </row>
    <row r="303" spans="1:8" x14ac:dyDescent="0.25">
      <c r="A303" t="str">
        <f t="shared" ca="1" si="94"/>
        <v>FrcRptKredietPrognosePeriodiekMicroFunctioneel2016</v>
      </c>
      <c r="B303" t="s">
        <v>35</v>
      </c>
      <c r="C303" t="str">
        <f t="shared" ref="C303" ca="1" si="116">INDIRECT(ADDRESS(CEILING(ROW()/$B$1,1)+1,2,1,1,"Sheet1"))</f>
        <v>Krediet pp rapportage micro 2016 (functioneel)</v>
      </c>
      <c r="D303" t="s">
        <v>36</v>
      </c>
      <c r="G303" t="str">
        <f t="shared" ca="1" si="100"/>
        <v>FrcRptKredietPrognosePeriodiekMicroFunctioneel2016_FunctionalName                    = "Krediet pp rapportage micro 2016 (functioneel)"</v>
      </c>
      <c r="H303">
        <f t="shared" si="101"/>
        <v>11</v>
      </c>
    </row>
    <row r="304" spans="1:8" x14ac:dyDescent="0.25">
      <c r="A304" t="str">
        <f t="shared" ca="1" si="94"/>
        <v>FrcRptKredietPrognosePeriodiekMicroFunctioneel2016</v>
      </c>
      <c r="B304" t="s">
        <v>37</v>
      </c>
      <c r="C304" t="str">
        <f t="shared" ref="C304" ca="1" si="117">INDIRECT(ADDRESS(CEILING(ROW()/$B$1,1)+1,3,1,1,"Sheet1"))</f>
        <v>frc-rpt-krediet-prognose-periodiek-micro-functioneel-2016</v>
      </c>
      <c r="D304" t="s">
        <v>36</v>
      </c>
      <c r="G304" t="str">
        <f t="shared" ca="1" si="100"/>
        <v>FrcRptKredietPrognosePeriodiekMicroFunctioneel2016_TaxonomyName                      = "frc-rpt-krediet-prognose-periodiek-micro-functioneel-2016"</v>
      </c>
      <c r="H304">
        <f t="shared" si="101"/>
        <v>11</v>
      </c>
    </row>
    <row r="305" spans="1:8" x14ac:dyDescent="0.25">
      <c r="A305" t="str">
        <f t="shared" ca="1" si="94"/>
        <v>FrcRptKredietPrognosePeriodiekMicroFunctioneel2016</v>
      </c>
      <c r="B305" t="s">
        <v>38</v>
      </c>
      <c r="C305">
        <f t="shared" ref="C305" ca="1" si="118">INDIRECT(ADDRESS(CEILING(ROW()/$B$1,1)+1,4,1,1,"Sheet1"))</f>
        <v>0</v>
      </c>
      <c r="G305" t="str">
        <f t="shared" ca="1" si="100"/>
        <v>FrcRptKredietPrognosePeriodiekMicroFunctioneel2016_InterimReport                     = 0</v>
      </c>
      <c r="H305">
        <f t="shared" si="101"/>
        <v>11</v>
      </c>
    </row>
    <row r="306" spans="1:8" x14ac:dyDescent="0.25">
      <c r="A306" t="str">
        <f t="shared" ca="1" si="94"/>
        <v>FrcRptKredietPrognosePeriodiekMicroFunctioneel2016</v>
      </c>
      <c r="B306" t="s">
        <v>39</v>
      </c>
      <c r="C306">
        <f t="shared" ref="C306" ca="1" si="119">INDIRECT(ADDRESS(CEILING(ROW()/$B$1,1)+1,5,1,1,"Sheet1"))</f>
        <v>0</v>
      </c>
      <c r="G306" t="str">
        <f t="shared" ca="1" si="100"/>
        <v>FrcRptKredietPrognosePeriodiekMicroFunctioneel2016_HasRapportageOpMaat               = 0</v>
      </c>
      <c r="H306">
        <f t="shared" si="101"/>
        <v>11</v>
      </c>
    </row>
    <row r="307" spans="1:8" x14ac:dyDescent="0.25">
      <c r="A307" t="str">
        <f t="shared" ca="1" si="94"/>
        <v>FrcRptKredietPrognosePeriodiekMicroFunctioneel2016</v>
      </c>
      <c r="B307" t="s">
        <v>40</v>
      </c>
      <c r="C307">
        <f t="shared" ref="C307" ca="1" si="120">INDIRECT(ADDRESS(CEILING(ROW()/$B$1,1)+1,7,1,1,"Sheet1"))</f>
        <v>1</v>
      </c>
      <c r="G307" t="str">
        <f t="shared" ca="1" si="100"/>
        <v>FrcRptKredietPrognosePeriodiekMicroFunctioneel2016_TSY                               = 1</v>
      </c>
      <c r="H307">
        <f t="shared" si="101"/>
        <v>11</v>
      </c>
    </row>
    <row r="308" spans="1:8" x14ac:dyDescent="0.25">
      <c r="A308" t="str">
        <f t="shared" ca="1" si="94"/>
        <v>FrcRptKredietPrognosePeriodiekMicroFunctioneel2016</v>
      </c>
      <c r="B308" t="s">
        <v>41</v>
      </c>
      <c r="C308" t="str">
        <f t="shared" ref="C308" ca="1" si="121">INDIRECT(ADDRESS(CEILING(ROW()/$B$1,1)+1,8,1,1,"Sheet1"))</f>
        <v>ForecastYears</v>
      </c>
      <c r="G308" t="str">
        <f t="shared" ca="1" si="100"/>
        <v>FrcRptKredietPrognosePeriodiekMicroFunctioneel2016_NumberOfPeriods                   = ForecastYears</v>
      </c>
      <c r="H308">
        <f t="shared" si="101"/>
        <v>11</v>
      </c>
    </row>
    <row r="309" spans="1:8" x14ac:dyDescent="0.25">
      <c r="A309" t="str">
        <f t="shared" ca="1" si="94"/>
        <v>FrcRptKredietPrognosePeriodiekMicroFunctioneel2016</v>
      </c>
      <c r="B309" t="s">
        <v>42</v>
      </c>
      <c r="C309" t="s">
        <v>0</v>
      </c>
      <c r="G309" t="str">
        <f t="shared" ca="1" si="100"/>
        <v>FrcRptKredietPrognosePeriodiekMicroFunctioneel2016_EndDate                           = EndDate</v>
      </c>
      <c r="H309">
        <f t="shared" si="101"/>
        <v>11</v>
      </c>
    </row>
    <row r="310" spans="1:8" x14ac:dyDescent="0.25">
      <c r="A310" t="str">
        <f t="shared" ref="A310:A372" ca="1" si="122">INDIRECT(ADDRESS(CEILING(ROW()/$B$1,1)+1,1,1,1,"Sheet1"))</f>
        <v>FrcRptKredietPrognosePeriodiekMicroFunctioneel2016</v>
      </c>
      <c r="B310" t="str">
        <f t="shared" ref="B310" si="123">" = "</f>
        <v xml:space="preserve"> = </v>
      </c>
      <c r="C310" t="str">
        <f t="shared" ca="1" si="97"/>
        <v>FrcRptKredietPrognosePeriodiekMicroFunctioneel2016</v>
      </c>
      <c r="D310" t="s">
        <v>23</v>
      </c>
      <c r="G310" t="str">
        <f t="shared" ca="1" si="100"/>
        <v>FrcRptKredietPrognosePeriodiekMicroFunctioneel2016 = FrcRptKredietPrognosePeriodiekMicroFunctioneel2016_Proposed</v>
      </c>
      <c r="H310">
        <f t="shared" si="101"/>
        <v>11</v>
      </c>
    </row>
    <row r="311" spans="1:8" x14ac:dyDescent="0.25">
      <c r="G311" t="str">
        <f t="shared" si="100"/>
        <v/>
      </c>
      <c r="H311">
        <f t="shared" si="101"/>
        <v>12</v>
      </c>
    </row>
    <row r="312" spans="1:8" x14ac:dyDescent="0.25">
      <c r="A312" t="s">
        <v>44</v>
      </c>
      <c r="G312" t="str">
        <f t="shared" si="100"/>
        <v>; --------------------------------------------------------------------------------------------------</v>
      </c>
      <c r="H312">
        <f t="shared" si="101"/>
        <v>12</v>
      </c>
    </row>
    <row r="313" spans="1:8" x14ac:dyDescent="0.25">
      <c r="A313" t="s">
        <v>43</v>
      </c>
      <c r="G313" t="str">
        <f t="shared" si="100"/>
        <v>.Variables</v>
      </c>
      <c r="H313">
        <f t="shared" si="101"/>
        <v>12</v>
      </c>
    </row>
    <row r="314" spans="1:8" x14ac:dyDescent="0.25">
      <c r="A314" t="str">
        <f t="shared" ref="A314" ca="1" si="124">"PP      1N     2               "&amp;B314&amp;"                                              \"</f>
        <v>PP      1N     2               FrcRptIhzPrognosePeriodiekAangifteMetWinstbijlageFunctioneel2016                                              \</v>
      </c>
      <c r="B314" t="str">
        <f t="shared" ref="B314" ca="1" si="125">INDIRECT(ADDRESS(CEILING(ROW()/$B$1,1)+1,1,1,1,"Sheet1"))</f>
        <v>FrcRptIhzPrognosePeriodiekAangifteMetWinstbijlageFunctioneel2016</v>
      </c>
      <c r="G314" t="str">
        <f t="shared" ca="1" si="100"/>
        <v>PP      1N     2               FrcRptIhzPrognosePeriodiekAangifteMetWinstbijlageFunctioneel2016                                              \FrcRptIhzPrognosePeriodiekAangifteMetWinstbijlageFunctioneel2016</v>
      </c>
      <c r="H314">
        <f t="shared" si="101"/>
        <v>12</v>
      </c>
    </row>
    <row r="315" spans="1:8" x14ac:dyDescent="0.25">
      <c r="A315" t="s">
        <v>14</v>
      </c>
      <c r="B315" t="str">
        <f t="shared" ca="1" si="113"/>
        <v>FrcRptIhzPrognosePeriodiekAangifteMetWinstbijlageFunctioneel2016</v>
      </c>
      <c r="C315" t="s">
        <v>12</v>
      </c>
      <c r="G315" t="str">
        <f t="shared" ca="1" si="100"/>
        <v>PP      1A     3               ModelName                                                           \FrcRptIhzPrognosePeriodiekAangifteMetWinstbijlageFunctioneel2016_ModelName</v>
      </c>
      <c r="H315">
        <f t="shared" si="101"/>
        <v>12</v>
      </c>
    </row>
    <row r="316" spans="1:8" x14ac:dyDescent="0.25">
      <c r="A316" t="s">
        <v>15</v>
      </c>
      <c r="B316" t="str">
        <f t="shared" ca="1" si="113"/>
        <v>FrcRptIhzPrognosePeriodiekAangifteMetWinstbijlageFunctioneel2016</v>
      </c>
      <c r="C316" t="s">
        <v>13</v>
      </c>
      <c r="G316" t="str">
        <f t="shared" ca="1" si="100"/>
        <v>PP      1A     3               FunctionalName                                                      \FrcRptIhzPrognosePeriodiekAangifteMetWinstbijlageFunctioneel2016_FunctionalName</v>
      </c>
      <c r="H316">
        <f t="shared" si="101"/>
        <v>12</v>
      </c>
    </row>
    <row r="317" spans="1:8" x14ac:dyDescent="0.25">
      <c r="A317" t="s">
        <v>16</v>
      </c>
      <c r="B317" t="str">
        <f t="shared" ca="1" si="113"/>
        <v>FrcRptIhzPrognosePeriodiekAangifteMetWinstbijlageFunctioneel2016</v>
      </c>
      <c r="C317" t="s">
        <v>17</v>
      </c>
      <c r="G317" t="str">
        <f t="shared" ca="1" si="100"/>
        <v>PP      1A     3               TaxonomyName                                                        \FrcRptIhzPrognosePeriodiekAangifteMetWinstbijlageFunctioneel2016_TaxonomyName</v>
      </c>
      <c r="H317">
        <f t="shared" si="101"/>
        <v>12</v>
      </c>
    </row>
    <row r="318" spans="1:8" x14ac:dyDescent="0.25">
      <c r="A318" t="s">
        <v>18</v>
      </c>
      <c r="B318" t="str">
        <f t="shared" ca="1" si="113"/>
        <v>FrcRptIhzPrognosePeriodiekAangifteMetWinstbijlageFunctioneel2016</v>
      </c>
      <c r="C318" t="s">
        <v>19</v>
      </c>
      <c r="G318" t="str">
        <f t="shared" ca="1" si="100"/>
        <v>PP      1N C   3               InterimReport                                                       \FrcRptIhzPrognosePeriodiekAangifteMetWinstbijlageFunctioneel2016_InterimReport</v>
      </c>
      <c r="H318">
        <f t="shared" si="101"/>
        <v>12</v>
      </c>
    </row>
    <row r="319" spans="1:8" x14ac:dyDescent="0.25">
      <c r="A319" t="s">
        <v>20</v>
      </c>
      <c r="B319" t="str">
        <f t="shared" ca="1" si="113"/>
        <v>FrcRptIhzPrognosePeriodiekAangifteMetWinstbijlageFunctioneel2016</v>
      </c>
      <c r="C319" t="s">
        <v>21</v>
      </c>
      <c r="G319" t="str">
        <f t="shared" ca="1" si="100"/>
        <v>PP      1N C   3               HasRapportageOpMaat                                                 \FrcRptIhzPrognosePeriodiekAangifteMetWinstbijlageFunctioneel2016_HasRapportageOpMaat</v>
      </c>
      <c r="H319">
        <f t="shared" si="101"/>
        <v>12</v>
      </c>
    </row>
    <row r="320" spans="1:8" x14ac:dyDescent="0.25">
      <c r="A320" t="s">
        <v>22</v>
      </c>
      <c r="B320" t="str">
        <f t="shared" ca="1" si="113"/>
        <v>FrcRptIhzPrognosePeriodiekAangifteMetWinstbijlageFunctioneel2016</v>
      </c>
      <c r="C320" t="s">
        <v>23</v>
      </c>
      <c r="G320" t="str">
        <f t="shared" ca="1" si="100"/>
        <v>PP      1N C   3               Proposed                                                            \FrcRptIhzPrognosePeriodiekAangifteMetWinstbijlageFunctioneel2016_Proposed</v>
      </c>
      <c r="H320">
        <f t="shared" si="101"/>
        <v>12</v>
      </c>
    </row>
    <row r="321" spans="1:8" x14ac:dyDescent="0.25">
      <c r="A321" t="s">
        <v>46</v>
      </c>
      <c r="B321" t="str">
        <f t="shared" ca="1" si="113"/>
        <v>FrcRptIhzPrognosePeriodiekAangifteMetWinstbijlageFunctioneel2016</v>
      </c>
      <c r="C321" t="s">
        <v>47</v>
      </c>
      <c r="G321" t="str">
        <f t="shared" ca="1" si="100"/>
        <v>PP    0 1N     3               NumberOfInstances                                                   \FrcRptIhzPrognosePeriodiekAangifteMetWinstbijlageFunctioneel2016_NumberOfInstances</v>
      </c>
      <c r="H321">
        <f t="shared" si="101"/>
        <v>12</v>
      </c>
    </row>
    <row r="322" spans="1:8" x14ac:dyDescent="0.25">
      <c r="A322" t="s">
        <v>24</v>
      </c>
      <c r="B322" t="str">
        <f t="shared" ca="1" si="113"/>
        <v>FrcRptIhzPrognosePeriodiekAangifteMetWinstbijlageFunctioneel2016</v>
      </c>
      <c r="C322" t="s">
        <v>25</v>
      </c>
      <c r="G322" t="str">
        <f t="shared" ca="1" si="100"/>
        <v>PP      1N C   3               TsY                                                                 \FrcRptIhzPrognosePeriodiekAangifteMetWinstbijlageFunctioneel2016_TSY</v>
      </c>
      <c r="H322">
        <f t="shared" si="101"/>
        <v>12</v>
      </c>
    </row>
    <row r="323" spans="1:8" x14ac:dyDescent="0.25">
      <c r="A323" t="s">
        <v>26</v>
      </c>
      <c r="B323" t="str">
        <f t="shared" ca="1" si="113"/>
        <v>FrcRptIhzPrognosePeriodiekAangifteMetWinstbijlageFunctioneel2016</v>
      </c>
      <c r="C323" t="s">
        <v>27</v>
      </c>
      <c r="G323" t="str">
        <f t="shared" ref="G323:G386" ca="1" si="126">CONCATENATE(A323,B323,C323,D323)</f>
        <v>PP      1N     3               NumberOfPeriods                                                     \FrcRptIhzPrognosePeriodiekAangifteMetWinstbijlageFunctioneel2016_NumberOfPeriods</v>
      </c>
      <c r="H323">
        <f t="shared" ref="H323:H386" si="127">CEILING(ROW()/$B$1,1)+1</f>
        <v>12</v>
      </c>
    </row>
    <row r="324" spans="1:8" x14ac:dyDescent="0.25">
      <c r="A324" t="s">
        <v>28</v>
      </c>
      <c r="B324" t="str">
        <f t="shared" ca="1" si="113"/>
        <v>FrcRptIhzPrognosePeriodiekAangifteMetWinstbijlageFunctioneel2016</v>
      </c>
      <c r="C324" t="s">
        <v>29</v>
      </c>
      <c r="G324" t="str">
        <f t="shared" ca="1" si="126"/>
        <v>PP      1N D   3               EndDate                                                             \FrcRptIhzPrognosePeriodiekAangifteMetWinstbijlageFunctioneel2016_EndDate</v>
      </c>
      <c r="H324">
        <f t="shared" si="127"/>
        <v>12</v>
      </c>
    </row>
    <row r="325" spans="1:8" x14ac:dyDescent="0.25">
      <c r="G325" t="str">
        <f t="shared" si="126"/>
        <v/>
      </c>
      <c r="H325">
        <f t="shared" si="127"/>
        <v>12</v>
      </c>
    </row>
    <row r="326" spans="1:8" x14ac:dyDescent="0.25">
      <c r="A326" t="s">
        <v>10</v>
      </c>
      <c r="G326" t="str">
        <f t="shared" si="126"/>
        <v>.Choices</v>
      </c>
      <c r="H326">
        <f t="shared" si="127"/>
        <v>12</v>
      </c>
    </row>
    <row r="327" spans="1:8" x14ac:dyDescent="0.25">
      <c r="A327" t="str">
        <f t="shared" ref="A327:A330" ca="1" si="128">INDIRECT(ADDRESS(CEILING(ROW()/$B$1,1)+1,1,1,1,"Sheet1"))</f>
        <v>FrcRptIhzPrognosePeriodiekAangifteMetWinstbijlageFunctioneel2016</v>
      </c>
      <c r="B327" t="s">
        <v>30</v>
      </c>
      <c r="G327" t="str">
        <f t="shared" ca="1" si="126"/>
        <v>FrcRptIhzPrognosePeriodiekAangifteMetWinstbijlageFunctioneel2016_InterimReport                     = "0:False|1:True"</v>
      </c>
      <c r="H327">
        <f t="shared" si="127"/>
        <v>12</v>
      </c>
    </row>
    <row r="328" spans="1:8" x14ac:dyDescent="0.25">
      <c r="A328" t="str">
        <f t="shared" ca="1" si="128"/>
        <v>FrcRptIhzPrognosePeriodiekAangifteMetWinstbijlageFunctioneel2016</v>
      </c>
      <c r="B328" t="s">
        <v>31</v>
      </c>
      <c r="G328" t="str">
        <f t="shared" ca="1" si="126"/>
        <v>FrcRptIhzPrognosePeriodiekAangifteMetWinstbijlageFunctioneel2016_HasRapportageOpMaat               = "0:False|1:True"</v>
      </c>
      <c r="H328">
        <f t="shared" si="127"/>
        <v>12</v>
      </c>
    </row>
    <row r="329" spans="1:8" x14ac:dyDescent="0.25">
      <c r="A329" t="str">
        <f t="shared" ca="1" si="128"/>
        <v>FrcRptIhzPrognosePeriodiekAangifteMetWinstbijlageFunctioneel2016</v>
      </c>
      <c r="B329" t="s">
        <v>32</v>
      </c>
      <c r="G329" t="str">
        <f t="shared" ca="1" si="126"/>
        <v>FrcRptIhzPrognosePeriodiekAangifteMetWinstbijlageFunctioneel2016_Proposed                          = "0:False|1:True"</v>
      </c>
      <c r="H329">
        <f t="shared" si="127"/>
        <v>12</v>
      </c>
    </row>
    <row r="330" spans="1:8" x14ac:dyDescent="0.25">
      <c r="A330" t="str">
        <f t="shared" ca="1" si="128"/>
        <v>FrcRptIhzPrognosePeriodiekAangifteMetWinstbijlageFunctioneel2016</v>
      </c>
      <c r="B330" t="s">
        <v>33</v>
      </c>
      <c r="G330" t="str">
        <f t="shared" ca="1" si="126"/>
        <v>FrcRptIhzPrognosePeriodiekAangifteMetWinstbijlageFunctioneel2016_TSY                               = "1:Annually |2:Semi Annually|4:Quarterly"</v>
      </c>
      <c r="H330">
        <f t="shared" si="127"/>
        <v>12</v>
      </c>
    </row>
    <row r="331" spans="1:8" x14ac:dyDescent="0.25">
      <c r="G331" t="str">
        <f t="shared" si="126"/>
        <v/>
      </c>
      <c r="H331">
        <f t="shared" si="127"/>
        <v>12</v>
      </c>
    </row>
    <row r="332" spans="1:8" x14ac:dyDescent="0.25">
      <c r="A332" t="s">
        <v>11</v>
      </c>
      <c r="G332" t="str">
        <f t="shared" si="126"/>
        <v>.Formulas NoTrend</v>
      </c>
      <c r="H332">
        <f t="shared" si="127"/>
        <v>12</v>
      </c>
    </row>
    <row r="333" spans="1:8" x14ac:dyDescent="0.25">
      <c r="A333" t="str">
        <f t="shared" ca="1" si="122"/>
        <v>FrcRptIhzPrognosePeriodiekAangifteMetWinstbijlageFunctioneel2016</v>
      </c>
      <c r="B333" t="s">
        <v>34</v>
      </c>
      <c r="C333" t="str">
        <f t="shared" ref="C333" ca="1" si="129">INDIRECT(ADDRESS(CEILING(ROW()/$B$1,1)+1,1,1,1,"Sheet1"))</f>
        <v>FrcRptIhzPrognosePeriodiekAangifteMetWinstbijlageFunctioneel2016</v>
      </c>
      <c r="D333" t="s">
        <v>36</v>
      </c>
      <c r="G333" t="str">
        <f t="shared" ca="1" si="126"/>
        <v>FrcRptIhzPrognosePeriodiekAangifteMetWinstbijlageFunctioneel2016_ModelName                         = "FrcRptIhzPrognosePeriodiekAangifteMetWinstbijlageFunctioneel2016"</v>
      </c>
      <c r="H333">
        <f t="shared" si="127"/>
        <v>12</v>
      </c>
    </row>
    <row r="334" spans="1:8" x14ac:dyDescent="0.25">
      <c r="A334" t="str">
        <f t="shared" ca="1" si="122"/>
        <v>FrcRptIhzPrognosePeriodiekAangifteMetWinstbijlageFunctioneel2016</v>
      </c>
      <c r="B334" t="s">
        <v>35</v>
      </c>
      <c r="C334" t="str">
        <f t="shared" ref="C334" ca="1" si="130">INDIRECT(ADDRESS(CEILING(ROW()/$B$1,1)+1,2,1,1,"Sheet1"))</f>
        <v>IHZ aangifte met pp winstbijlage 2016 (functioneel)</v>
      </c>
      <c r="D334" t="s">
        <v>36</v>
      </c>
      <c r="G334" t="str">
        <f t="shared" ca="1" si="126"/>
        <v>FrcRptIhzPrognosePeriodiekAangifteMetWinstbijlageFunctioneel2016_FunctionalName                    = "IHZ aangifte met pp winstbijlage 2016 (functioneel)"</v>
      </c>
      <c r="H334">
        <f t="shared" si="127"/>
        <v>12</v>
      </c>
    </row>
    <row r="335" spans="1:8" x14ac:dyDescent="0.25">
      <c r="A335" t="str">
        <f t="shared" ca="1" si="122"/>
        <v>FrcRptIhzPrognosePeriodiekAangifteMetWinstbijlageFunctioneel2016</v>
      </c>
      <c r="B335" t="s">
        <v>37</v>
      </c>
      <c r="C335" t="str">
        <f t="shared" ref="C335" ca="1" si="131">INDIRECT(ADDRESS(CEILING(ROW()/$B$1,1)+1,3,1,1,"Sheet1"))</f>
        <v>frc-rpt-ihz-prognose-periodiek-aangifte-met-winstbijlage-functioneel-2016</v>
      </c>
      <c r="D335" t="s">
        <v>36</v>
      </c>
      <c r="G335" t="str">
        <f t="shared" ca="1" si="126"/>
        <v>FrcRptIhzPrognosePeriodiekAangifteMetWinstbijlageFunctioneel2016_TaxonomyName                      = "frc-rpt-ihz-prognose-periodiek-aangifte-met-winstbijlage-functioneel-2016"</v>
      </c>
      <c r="H335">
        <f t="shared" si="127"/>
        <v>12</v>
      </c>
    </row>
    <row r="336" spans="1:8" x14ac:dyDescent="0.25">
      <c r="A336" t="str">
        <f t="shared" ca="1" si="122"/>
        <v>FrcRptIhzPrognosePeriodiekAangifteMetWinstbijlageFunctioneel2016</v>
      </c>
      <c r="B336" t="s">
        <v>38</v>
      </c>
      <c r="C336">
        <f t="shared" ref="C336" ca="1" si="132">INDIRECT(ADDRESS(CEILING(ROW()/$B$1,1)+1,4,1,1,"Sheet1"))</f>
        <v>0</v>
      </c>
      <c r="G336" t="str">
        <f t="shared" ca="1" si="126"/>
        <v>FrcRptIhzPrognosePeriodiekAangifteMetWinstbijlageFunctioneel2016_InterimReport                     = 0</v>
      </c>
      <c r="H336">
        <f t="shared" si="127"/>
        <v>12</v>
      </c>
    </row>
    <row r="337" spans="1:8" x14ac:dyDescent="0.25">
      <c r="A337" t="str">
        <f t="shared" ca="1" si="122"/>
        <v>FrcRptIhzPrognosePeriodiekAangifteMetWinstbijlageFunctioneel2016</v>
      </c>
      <c r="B337" t="s">
        <v>39</v>
      </c>
      <c r="C337">
        <f t="shared" ref="C337" ca="1" si="133">INDIRECT(ADDRESS(CEILING(ROW()/$B$1,1)+1,5,1,1,"Sheet1"))</f>
        <v>0</v>
      </c>
      <c r="G337" t="str">
        <f t="shared" ca="1" si="126"/>
        <v>FrcRptIhzPrognosePeriodiekAangifteMetWinstbijlageFunctioneel2016_HasRapportageOpMaat               = 0</v>
      </c>
      <c r="H337">
        <f t="shared" si="127"/>
        <v>12</v>
      </c>
    </row>
    <row r="338" spans="1:8" x14ac:dyDescent="0.25">
      <c r="A338" t="str">
        <f t="shared" ca="1" si="122"/>
        <v>FrcRptIhzPrognosePeriodiekAangifteMetWinstbijlageFunctioneel2016</v>
      </c>
      <c r="B338" t="s">
        <v>40</v>
      </c>
      <c r="C338">
        <f t="shared" ref="C338" ca="1" si="134">INDIRECT(ADDRESS(CEILING(ROW()/$B$1,1)+1,7,1,1,"Sheet1"))</f>
        <v>1</v>
      </c>
      <c r="G338" t="str">
        <f t="shared" ca="1" si="126"/>
        <v>FrcRptIhzPrognosePeriodiekAangifteMetWinstbijlageFunctioneel2016_TSY                               = 1</v>
      </c>
      <c r="H338">
        <f t="shared" si="127"/>
        <v>12</v>
      </c>
    </row>
    <row r="339" spans="1:8" x14ac:dyDescent="0.25">
      <c r="A339" t="str">
        <f t="shared" ca="1" si="122"/>
        <v>FrcRptIhzPrognosePeriodiekAangifteMetWinstbijlageFunctioneel2016</v>
      </c>
      <c r="B339" t="s">
        <v>41</v>
      </c>
      <c r="C339" t="str">
        <f t="shared" ref="C339" ca="1" si="135">INDIRECT(ADDRESS(CEILING(ROW()/$B$1,1)+1,8,1,1,"Sheet1"))</f>
        <v>ForecastYears</v>
      </c>
      <c r="G339" t="str">
        <f t="shared" ca="1" si="126"/>
        <v>FrcRptIhzPrognosePeriodiekAangifteMetWinstbijlageFunctioneel2016_NumberOfPeriods                   = ForecastYears</v>
      </c>
      <c r="H339">
        <f t="shared" si="127"/>
        <v>12</v>
      </c>
    </row>
    <row r="340" spans="1:8" x14ac:dyDescent="0.25">
      <c r="A340" t="str">
        <f t="shared" ca="1" si="122"/>
        <v>FrcRptIhzPrognosePeriodiekAangifteMetWinstbijlageFunctioneel2016</v>
      </c>
      <c r="B340" t="s">
        <v>42</v>
      </c>
      <c r="C340" t="s">
        <v>0</v>
      </c>
      <c r="G340" t="str">
        <f t="shared" ca="1" si="126"/>
        <v>FrcRptIhzPrognosePeriodiekAangifteMetWinstbijlageFunctioneel2016_EndDate                           = EndDate</v>
      </c>
      <c r="H340">
        <f t="shared" si="127"/>
        <v>12</v>
      </c>
    </row>
    <row r="341" spans="1:8" x14ac:dyDescent="0.25">
      <c r="A341" t="str">
        <f t="shared" ca="1" si="122"/>
        <v>FrcRptIhzPrognosePeriodiekAangifteMetWinstbijlageFunctioneel2016</v>
      </c>
      <c r="B341" t="str">
        <f t="shared" ref="B341" si="136">" = "</f>
        <v xml:space="preserve"> = </v>
      </c>
      <c r="C341" t="str">
        <f t="shared" ref="C341:C403" ca="1" si="137">INDIRECT(ADDRESS(CEILING(ROW()/$B$1,1)+1,1,1,1,"Sheet1"))</f>
        <v>FrcRptIhzPrognosePeriodiekAangifteMetWinstbijlageFunctioneel2016</v>
      </c>
      <c r="D341" t="s">
        <v>23</v>
      </c>
      <c r="G341" t="str">
        <f t="shared" ca="1" si="126"/>
        <v>FrcRptIhzPrognosePeriodiekAangifteMetWinstbijlageFunctioneel2016 = FrcRptIhzPrognosePeriodiekAangifteMetWinstbijlageFunctioneel2016_Proposed</v>
      </c>
      <c r="H341">
        <f t="shared" si="127"/>
        <v>12</v>
      </c>
    </row>
    <row r="342" spans="1:8" x14ac:dyDescent="0.25">
      <c r="G342" t="str">
        <f t="shared" si="126"/>
        <v/>
      </c>
      <c r="H342">
        <f t="shared" si="127"/>
        <v>13</v>
      </c>
    </row>
    <row r="343" spans="1:8" x14ac:dyDescent="0.25">
      <c r="A343" t="s">
        <v>44</v>
      </c>
      <c r="G343" t="str">
        <f t="shared" si="126"/>
        <v>; --------------------------------------------------------------------------------------------------</v>
      </c>
      <c r="H343">
        <f t="shared" si="127"/>
        <v>13</v>
      </c>
    </row>
    <row r="344" spans="1:8" x14ac:dyDescent="0.25">
      <c r="A344" t="s">
        <v>43</v>
      </c>
      <c r="G344" t="str">
        <f t="shared" si="126"/>
        <v>.Variables</v>
      </c>
      <c r="H344">
        <f t="shared" si="127"/>
        <v>13</v>
      </c>
    </row>
    <row r="345" spans="1:8" x14ac:dyDescent="0.25">
      <c r="A345" t="str">
        <f t="shared" ref="A345" ca="1" si="138">"PP      1N     2               "&amp;B345&amp;"                                              \"</f>
        <v>PP      1N     2               FrcRptKredietPrognosePeriodiekKleinNatuurlijkPersoonFunctioneel2016                                              \</v>
      </c>
      <c r="B345" t="str">
        <f t="shared" ref="B345" ca="1" si="139">INDIRECT(ADDRESS(CEILING(ROW()/$B$1,1)+1,1,1,1,"Sheet1"))</f>
        <v>FrcRptKredietPrognosePeriodiekKleinNatuurlijkPersoonFunctioneel2016</v>
      </c>
      <c r="G345" t="str">
        <f t="shared" ca="1" si="126"/>
        <v>PP      1N     2               FrcRptKredietPrognosePeriodiekKleinNatuurlijkPersoonFunctioneel2016                                              \FrcRptKredietPrognosePeriodiekKleinNatuurlijkPersoonFunctioneel2016</v>
      </c>
      <c r="H345">
        <f t="shared" si="127"/>
        <v>13</v>
      </c>
    </row>
    <row r="346" spans="1:8" x14ac:dyDescent="0.25">
      <c r="A346" t="s">
        <v>14</v>
      </c>
      <c r="B346" t="str">
        <f t="shared" ca="1" si="113"/>
        <v>FrcRptKredietPrognosePeriodiekKleinNatuurlijkPersoonFunctioneel2016</v>
      </c>
      <c r="C346" t="s">
        <v>12</v>
      </c>
      <c r="G346" t="str">
        <f t="shared" ca="1" si="126"/>
        <v>PP      1A     3               ModelName                                                           \FrcRptKredietPrognosePeriodiekKleinNatuurlijkPersoonFunctioneel2016_ModelName</v>
      </c>
      <c r="H346">
        <f t="shared" si="127"/>
        <v>13</v>
      </c>
    </row>
    <row r="347" spans="1:8" x14ac:dyDescent="0.25">
      <c r="A347" t="s">
        <v>15</v>
      </c>
      <c r="B347" t="str">
        <f t="shared" ca="1" si="113"/>
        <v>FrcRptKredietPrognosePeriodiekKleinNatuurlijkPersoonFunctioneel2016</v>
      </c>
      <c r="C347" t="s">
        <v>13</v>
      </c>
      <c r="G347" t="str">
        <f t="shared" ca="1" si="126"/>
        <v>PP      1A     3               FunctionalName                                                      \FrcRptKredietPrognosePeriodiekKleinNatuurlijkPersoonFunctioneel2016_FunctionalName</v>
      </c>
      <c r="H347">
        <f t="shared" si="127"/>
        <v>13</v>
      </c>
    </row>
    <row r="348" spans="1:8" x14ac:dyDescent="0.25">
      <c r="A348" t="s">
        <v>16</v>
      </c>
      <c r="B348" t="str">
        <f t="shared" ca="1" si="113"/>
        <v>FrcRptKredietPrognosePeriodiekKleinNatuurlijkPersoonFunctioneel2016</v>
      </c>
      <c r="C348" t="s">
        <v>17</v>
      </c>
      <c r="G348" t="str">
        <f t="shared" ca="1" si="126"/>
        <v>PP      1A     3               TaxonomyName                                                        \FrcRptKredietPrognosePeriodiekKleinNatuurlijkPersoonFunctioneel2016_TaxonomyName</v>
      </c>
      <c r="H348">
        <f t="shared" si="127"/>
        <v>13</v>
      </c>
    </row>
    <row r="349" spans="1:8" x14ac:dyDescent="0.25">
      <c r="A349" t="s">
        <v>18</v>
      </c>
      <c r="B349" t="str">
        <f t="shared" ca="1" si="113"/>
        <v>FrcRptKredietPrognosePeriodiekKleinNatuurlijkPersoonFunctioneel2016</v>
      </c>
      <c r="C349" t="s">
        <v>19</v>
      </c>
      <c r="G349" t="str">
        <f t="shared" ca="1" si="126"/>
        <v>PP      1N C   3               InterimReport                                                       \FrcRptKredietPrognosePeriodiekKleinNatuurlijkPersoonFunctioneel2016_InterimReport</v>
      </c>
      <c r="H349">
        <f t="shared" si="127"/>
        <v>13</v>
      </c>
    </row>
    <row r="350" spans="1:8" x14ac:dyDescent="0.25">
      <c r="A350" t="s">
        <v>20</v>
      </c>
      <c r="B350" t="str">
        <f t="shared" ca="1" si="113"/>
        <v>FrcRptKredietPrognosePeriodiekKleinNatuurlijkPersoonFunctioneel2016</v>
      </c>
      <c r="C350" t="s">
        <v>21</v>
      </c>
      <c r="G350" t="str">
        <f t="shared" ca="1" si="126"/>
        <v>PP      1N C   3               HasRapportageOpMaat                                                 \FrcRptKredietPrognosePeriodiekKleinNatuurlijkPersoonFunctioneel2016_HasRapportageOpMaat</v>
      </c>
      <c r="H350">
        <f t="shared" si="127"/>
        <v>13</v>
      </c>
    </row>
    <row r="351" spans="1:8" x14ac:dyDescent="0.25">
      <c r="A351" t="s">
        <v>22</v>
      </c>
      <c r="B351" t="str">
        <f t="shared" ca="1" si="113"/>
        <v>FrcRptKredietPrognosePeriodiekKleinNatuurlijkPersoonFunctioneel2016</v>
      </c>
      <c r="C351" t="s">
        <v>23</v>
      </c>
      <c r="G351" t="str">
        <f t="shared" ca="1" si="126"/>
        <v>PP      1N C   3               Proposed                                                            \FrcRptKredietPrognosePeriodiekKleinNatuurlijkPersoonFunctioneel2016_Proposed</v>
      </c>
      <c r="H351">
        <f t="shared" si="127"/>
        <v>13</v>
      </c>
    </row>
    <row r="352" spans="1:8" x14ac:dyDescent="0.25">
      <c r="A352" t="s">
        <v>46</v>
      </c>
      <c r="B352" t="str">
        <f t="shared" ca="1" si="113"/>
        <v>FrcRptKredietPrognosePeriodiekKleinNatuurlijkPersoonFunctioneel2016</v>
      </c>
      <c r="C352" t="s">
        <v>47</v>
      </c>
      <c r="G352" t="str">
        <f t="shared" ca="1" si="126"/>
        <v>PP    0 1N     3               NumberOfInstances                                                   \FrcRptKredietPrognosePeriodiekKleinNatuurlijkPersoonFunctioneel2016_NumberOfInstances</v>
      </c>
      <c r="H352">
        <f t="shared" si="127"/>
        <v>13</v>
      </c>
    </row>
    <row r="353" spans="1:8" x14ac:dyDescent="0.25">
      <c r="A353" t="s">
        <v>24</v>
      </c>
      <c r="B353" t="str">
        <f t="shared" ca="1" si="113"/>
        <v>FrcRptKredietPrognosePeriodiekKleinNatuurlijkPersoonFunctioneel2016</v>
      </c>
      <c r="C353" t="s">
        <v>25</v>
      </c>
      <c r="G353" t="str">
        <f t="shared" ca="1" si="126"/>
        <v>PP      1N C   3               TsY                                                                 \FrcRptKredietPrognosePeriodiekKleinNatuurlijkPersoonFunctioneel2016_TSY</v>
      </c>
      <c r="H353">
        <f t="shared" si="127"/>
        <v>13</v>
      </c>
    </row>
    <row r="354" spans="1:8" x14ac:dyDescent="0.25">
      <c r="A354" t="s">
        <v>26</v>
      </c>
      <c r="B354" t="str">
        <f t="shared" ca="1" si="113"/>
        <v>FrcRptKredietPrognosePeriodiekKleinNatuurlijkPersoonFunctioneel2016</v>
      </c>
      <c r="C354" t="s">
        <v>27</v>
      </c>
      <c r="G354" t="str">
        <f t="shared" ca="1" si="126"/>
        <v>PP      1N     3               NumberOfPeriods                                                     \FrcRptKredietPrognosePeriodiekKleinNatuurlijkPersoonFunctioneel2016_NumberOfPeriods</v>
      </c>
      <c r="H354">
        <f t="shared" si="127"/>
        <v>13</v>
      </c>
    </row>
    <row r="355" spans="1:8" x14ac:dyDescent="0.25">
      <c r="A355" t="s">
        <v>28</v>
      </c>
      <c r="B355" t="str">
        <f t="shared" ref="B355:B417" ca="1" si="140">INDIRECT(ADDRESS(CEILING(ROW()/$B$1,1)+1,1,1,1,"Sheet1"))</f>
        <v>FrcRptKredietPrognosePeriodiekKleinNatuurlijkPersoonFunctioneel2016</v>
      </c>
      <c r="C355" t="s">
        <v>29</v>
      </c>
      <c r="G355" t="str">
        <f t="shared" ca="1" si="126"/>
        <v>PP      1N D   3               EndDate                                                             \FrcRptKredietPrognosePeriodiekKleinNatuurlijkPersoonFunctioneel2016_EndDate</v>
      </c>
      <c r="H355">
        <f t="shared" si="127"/>
        <v>13</v>
      </c>
    </row>
    <row r="356" spans="1:8" x14ac:dyDescent="0.25">
      <c r="G356" t="str">
        <f t="shared" si="126"/>
        <v/>
      </c>
      <c r="H356">
        <f t="shared" si="127"/>
        <v>13</v>
      </c>
    </row>
    <row r="357" spans="1:8" x14ac:dyDescent="0.25">
      <c r="A357" t="s">
        <v>10</v>
      </c>
      <c r="G357" t="str">
        <f t="shared" si="126"/>
        <v>.Choices</v>
      </c>
      <c r="H357">
        <f t="shared" si="127"/>
        <v>13</v>
      </c>
    </row>
    <row r="358" spans="1:8" x14ac:dyDescent="0.25">
      <c r="A358" t="str">
        <f t="shared" ref="A358:A361" ca="1" si="141">INDIRECT(ADDRESS(CEILING(ROW()/$B$1,1)+1,1,1,1,"Sheet1"))</f>
        <v>FrcRptKredietPrognosePeriodiekKleinNatuurlijkPersoonFunctioneel2016</v>
      </c>
      <c r="B358" t="s">
        <v>30</v>
      </c>
      <c r="G358" t="str">
        <f t="shared" ca="1" si="126"/>
        <v>FrcRptKredietPrognosePeriodiekKleinNatuurlijkPersoonFunctioneel2016_InterimReport                     = "0:False|1:True"</v>
      </c>
      <c r="H358">
        <f t="shared" si="127"/>
        <v>13</v>
      </c>
    </row>
    <row r="359" spans="1:8" x14ac:dyDescent="0.25">
      <c r="A359" t="str">
        <f t="shared" ca="1" si="141"/>
        <v>FrcRptKredietPrognosePeriodiekKleinNatuurlijkPersoonFunctioneel2016</v>
      </c>
      <c r="B359" t="s">
        <v>31</v>
      </c>
      <c r="G359" t="str">
        <f t="shared" ca="1" si="126"/>
        <v>FrcRptKredietPrognosePeriodiekKleinNatuurlijkPersoonFunctioneel2016_HasRapportageOpMaat               = "0:False|1:True"</v>
      </c>
      <c r="H359">
        <f t="shared" si="127"/>
        <v>13</v>
      </c>
    </row>
    <row r="360" spans="1:8" x14ac:dyDescent="0.25">
      <c r="A360" t="str">
        <f t="shared" ca="1" si="141"/>
        <v>FrcRptKredietPrognosePeriodiekKleinNatuurlijkPersoonFunctioneel2016</v>
      </c>
      <c r="B360" t="s">
        <v>32</v>
      </c>
      <c r="G360" t="str">
        <f t="shared" ca="1" si="126"/>
        <v>FrcRptKredietPrognosePeriodiekKleinNatuurlijkPersoonFunctioneel2016_Proposed                          = "0:False|1:True"</v>
      </c>
      <c r="H360">
        <f t="shared" si="127"/>
        <v>13</v>
      </c>
    </row>
    <row r="361" spans="1:8" x14ac:dyDescent="0.25">
      <c r="A361" t="str">
        <f t="shared" ca="1" si="141"/>
        <v>FrcRptKredietPrognosePeriodiekKleinNatuurlijkPersoonFunctioneel2016</v>
      </c>
      <c r="B361" t="s">
        <v>33</v>
      </c>
      <c r="G361" t="str">
        <f t="shared" ca="1" si="126"/>
        <v>FrcRptKredietPrognosePeriodiekKleinNatuurlijkPersoonFunctioneel2016_TSY                               = "1:Annually |2:Semi Annually|4:Quarterly"</v>
      </c>
      <c r="H361">
        <f t="shared" si="127"/>
        <v>13</v>
      </c>
    </row>
    <row r="362" spans="1:8" x14ac:dyDescent="0.25">
      <c r="G362" t="str">
        <f t="shared" si="126"/>
        <v/>
      </c>
      <c r="H362">
        <f t="shared" si="127"/>
        <v>13</v>
      </c>
    </row>
    <row r="363" spans="1:8" x14ac:dyDescent="0.25">
      <c r="A363" t="s">
        <v>11</v>
      </c>
      <c r="G363" t="str">
        <f t="shared" si="126"/>
        <v>.Formulas NoTrend</v>
      </c>
      <c r="H363">
        <f t="shared" si="127"/>
        <v>13</v>
      </c>
    </row>
    <row r="364" spans="1:8" x14ac:dyDescent="0.25">
      <c r="A364" t="str">
        <f t="shared" ca="1" si="122"/>
        <v>FrcRptKredietPrognosePeriodiekKleinNatuurlijkPersoonFunctioneel2016</v>
      </c>
      <c r="B364" t="s">
        <v>34</v>
      </c>
      <c r="C364" t="str">
        <f t="shared" ref="C364" ca="1" si="142">INDIRECT(ADDRESS(CEILING(ROW()/$B$1,1)+1,1,1,1,"Sheet1"))</f>
        <v>FrcRptKredietPrognosePeriodiekKleinNatuurlijkPersoonFunctioneel2016</v>
      </c>
      <c r="D364" t="s">
        <v>36</v>
      </c>
      <c r="G364" t="str">
        <f t="shared" ca="1" si="126"/>
        <v>FrcRptKredietPrognosePeriodiekKleinNatuurlijkPersoonFunctioneel2016_ModelName                         = "FrcRptKredietPrognosePeriodiekKleinNatuurlijkPersoonFunctioneel2016"</v>
      </c>
      <c r="H364">
        <f t="shared" si="127"/>
        <v>13</v>
      </c>
    </row>
    <row r="365" spans="1:8" x14ac:dyDescent="0.25">
      <c r="A365" t="str">
        <f t="shared" ca="1" si="122"/>
        <v>FrcRptKredietPrognosePeriodiekKleinNatuurlijkPersoonFunctioneel2016</v>
      </c>
      <c r="B365" t="s">
        <v>35</v>
      </c>
      <c r="C365" t="str">
        <f t="shared" ref="C365" ca="1" si="143">INDIRECT(ADDRESS(CEILING(ROW()/$B$1,1)+1,2,1,1,"Sheet1"))</f>
        <v>Krediet pp rapportage klein, natuurlijk persoon 2016 (functioneel)</v>
      </c>
      <c r="D365" t="s">
        <v>36</v>
      </c>
      <c r="G365" t="str">
        <f t="shared" ca="1" si="126"/>
        <v>FrcRptKredietPrognosePeriodiekKleinNatuurlijkPersoonFunctioneel2016_FunctionalName                    = "Krediet pp rapportage klein, natuurlijk persoon 2016 (functioneel)"</v>
      </c>
      <c r="H365">
        <f t="shared" si="127"/>
        <v>13</v>
      </c>
    </row>
    <row r="366" spans="1:8" x14ac:dyDescent="0.25">
      <c r="A366" t="str">
        <f t="shared" ca="1" si="122"/>
        <v>FrcRptKredietPrognosePeriodiekKleinNatuurlijkPersoonFunctioneel2016</v>
      </c>
      <c r="B366" t="s">
        <v>37</v>
      </c>
      <c r="C366" t="str">
        <f t="shared" ref="C366" ca="1" si="144">INDIRECT(ADDRESS(CEILING(ROW()/$B$1,1)+1,3,1,1,"Sheet1"))</f>
        <v>frc-rpt-krediet-prognose-periodiek-klein-natuurlijk-persoon-functioneel-2016</v>
      </c>
      <c r="D366" t="s">
        <v>36</v>
      </c>
      <c r="G366" t="str">
        <f t="shared" ca="1" si="126"/>
        <v>FrcRptKredietPrognosePeriodiekKleinNatuurlijkPersoonFunctioneel2016_TaxonomyName                      = "frc-rpt-krediet-prognose-periodiek-klein-natuurlijk-persoon-functioneel-2016"</v>
      </c>
      <c r="H366">
        <f t="shared" si="127"/>
        <v>13</v>
      </c>
    </row>
    <row r="367" spans="1:8" x14ac:dyDescent="0.25">
      <c r="A367" t="str">
        <f t="shared" ca="1" si="122"/>
        <v>FrcRptKredietPrognosePeriodiekKleinNatuurlijkPersoonFunctioneel2016</v>
      </c>
      <c r="B367" t="s">
        <v>38</v>
      </c>
      <c r="C367">
        <f t="shared" ref="C367" ca="1" si="145">INDIRECT(ADDRESS(CEILING(ROW()/$B$1,1)+1,4,1,1,"Sheet1"))</f>
        <v>0</v>
      </c>
      <c r="G367" t="str">
        <f t="shared" ca="1" si="126"/>
        <v>FrcRptKredietPrognosePeriodiekKleinNatuurlijkPersoonFunctioneel2016_InterimReport                     = 0</v>
      </c>
      <c r="H367">
        <f t="shared" si="127"/>
        <v>13</v>
      </c>
    </row>
    <row r="368" spans="1:8" x14ac:dyDescent="0.25">
      <c r="A368" t="str">
        <f t="shared" ca="1" si="122"/>
        <v>FrcRptKredietPrognosePeriodiekKleinNatuurlijkPersoonFunctioneel2016</v>
      </c>
      <c r="B368" t="s">
        <v>39</v>
      </c>
      <c r="C368">
        <f t="shared" ref="C368" ca="1" si="146">INDIRECT(ADDRESS(CEILING(ROW()/$B$1,1)+1,5,1,1,"Sheet1"))</f>
        <v>0</v>
      </c>
      <c r="G368" t="str">
        <f t="shared" ca="1" si="126"/>
        <v>FrcRptKredietPrognosePeriodiekKleinNatuurlijkPersoonFunctioneel2016_HasRapportageOpMaat               = 0</v>
      </c>
      <c r="H368">
        <f t="shared" si="127"/>
        <v>13</v>
      </c>
    </row>
    <row r="369" spans="1:8" x14ac:dyDescent="0.25">
      <c r="A369" t="str">
        <f t="shared" ca="1" si="122"/>
        <v>FrcRptKredietPrognosePeriodiekKleinNatuurlijkPersoonFunctioneel2016</v>
      </c>
      <c r="B369" t="s">
        <v>40</v>
      </c>
      <c r="C369">
        <f t="shared" ref="C369" ca="1" si="147">INDIRECT(ADDRESS(CEILING(ROW()/$B$1,1)+1,7,1,1,"Sheet1"))</f>
        <v>1</v>
      </c>
      <c r="G369" t="str">
        <f t="shared" ca="1" si="126"/>
        <v>FrcRptKredietPrognosePeriodiekKleinNatuurlijkPersoonFunctioneel2016_TSY                               = 1</v>
      </c>
      <c r="H369">
        <f t="shared" si="127"/>
        <v>13</v>
      </c>
    </row>
    <row r="370" spans="1:8" x14ac:dyDescent="0.25">
      <c r="A370" t="str">
        <f t="shared" ca="1" si="122"/>
        <v>FrcRptKredietPrognosePeriodiekKleinNatuurlijkPersoonFunctioneel2016</v>
      </c>
      <c r="B370" t="s">
        <v>41</v>
      </c>
      <c r="C370" t="str">
        <f t="shared" ref="C370" ca="1" si="148">INDIRECT(ADDRESS(CEILING(ROW()/$B$1,1)+1,8,1,1,"Sheet1"))</f>
        <v>ForecastYears</v>
      </c>
      <c r="G370" t="str">
        <f t="shared" ca="1" si="126"/>
        <v>FrcRptKredietPrognosePeriodiekKleinNatuurlijkPersoonFunctioneel2016_NumberOfPeriods                   = ForecastYears</v>
      </c>
      <c r="H370">
        <f t="shared" si="127"/>
        <v>13</v>
      </c>
    </row>
    <row r="371" spans="1:8" x14ac:dyDescent="0.25">
      <c r="A371" t="str">
        <f t="shared" ca="1" si="122"/>
        <v>FrcRptKredietPrognosePeriodiekKleinNatuurlijkPersoonFunctioneel2016</v>
      </c>
      <c r="B371" t="s">
        <v>42</v>
      </c>
      <c r="C371" t="s">
        <v>0</v>
      </c>
      <c r="G371" t="str">
        <f t="shared" ca="1" si="126"/>
        <v>FrcRptKredietPrognosePeriodiekKleinNatuurlijkPersoonFunctioneel2016_EndDate                           = EndDate</v>
      </c>
      <c r="H371">
        <f t="shared" si="127"/>
        <v>13</v>
      </c>
    </row>
    <row r="372" spans="1:8" x14ac:dyDescent="0.25">
      <c r="A372" t="str">
        <f t="shared" ca="1" si="122"/>
        <v>FrcRptKredietPrognosePeriodiekKleinNatuurlijkPersoonFunctioneel2016</v>
      </c>
      <c r="B372" t="str">
        <f t="shared" ref="B372" si="149">" = "</f>
        <v xml:space="preserve"> = </v>
      </c>
      <c r="C372" t="str">
        <f t="shared" ca="1" si="137"/>
        <v>FrcRptKredietPrognosePeriodiekKleinNatuurlijkPersoonFunctioneel2016</v>
      </c>
      <c r="D372" t="s">
        <v>23</v>
      </c>
      <c r="G372" t="str">
        <f t="shared" ca="1" si="126"/>
        <v>FrcRptKredietPrognosePeriodiekKleinNatuurlijkPersoonFunctioneel2016 = FrcRptKredietPrognosePeriodiekKleinNatuurlijkPersoonFunctioneel2016_Proposed</v>
      </c>
      <c r="H372">
        <f t="shared" si="127"/>
        <v>13</v>
      </c>
    </row>
    <row r="373" spans="1:8" x14ac:dyDescent="0.25">
      <c r="G373" t="str">
        <f t="shared" si="126"/>
        <v/>
      </c>
      <c r="H373">
        <f t="shared" si="127"/>
        <v>14</v>
      </c>
    </row>
    <row r="374" spans="1:8" x14ac:dyDescent="0.25">
      <c r="A374" t="s">
        <v>44</v>
      </c>
      <c r="G374" t="str">
        <f t="shared" si="126"/>
        <v>; --------------------------------------------------------------------------------------------------</v>
      </c>
      <c r="H374">
        <f t="shared" si="127"/>
        <v>14</v>
      </c>
    </row>
    <row r="375" spans="1:8" x14ac:dyDescent="0.25">
      <c r="A375" t="s">
        <v>43</v>
      </c>
      <c r="G375" t="str">
        <f t="shared" si="126"/>
        <v>.Variables</v>
      </c>
      <c r="H375">
        <f t="shared" si="127"/>
        <v>14</v>
      </c>
    </row>
    <row r="376" spans="1:8" x14ac:dyDescent="0.25">
      <c r="A376" t="str">
        <f t="shared" ref="A376" ca="1" si="150">"PP      1N     2               "&amp;B376&amp;"                                              \"</f>
        <v>PP      1N     2               FrcRptKredietPrognosePeriodiekKleinFunctioneel2016                                              \</v>
      </c>
      <c r="B376" t="str">
        <f t="shared" ref="B376" ca="1" si="151">INDIRECT(ADDRESS(CEILING(ROW()/$B$1,1)+1,1,1,1,"Sheet1"))</f>
        <v>FrcRptKredietPrognosePeriodiekKleinFunctioneel2016</v>
      </c>
      <c r="G376" t="str">
        <f t="shared" ca="1" si="126"/>
        <v>PP      1N     2               FrcRptKredietPrognosePeriodiekKleinFunctioneel2016                                              \FrcRptKredietPrognosePeriodiekKleinFunctioneel2016</v>
      </c>
      <c r="H376">
        <f t="shared" si="127"/>
        <v>14</v>
      </c>
    </row>
    <row r="377" spans="1:8" x14ac:dyDescent="0.25">
      <c r="A377" t="s">
        <v>14</v>
      </c>
      <c r="B377" t="str">
        <f t="shared" ca="1" si="140"/>
        <v>FrcRptKredietPrognosePeriodiekKleinFunctioneel2016</v>
      </c>
      <c r="C377" t="s">
        <v>12</v>
      </c>
      <c r="G377" t="str">
        <f t="shared" ca="1" si="126"/>
        <v>PP      1A     3               ModelName                                                           \FrcRptKredietPrognosePeriodiekKleinFunctioneel2016_ModelName</v>
      </c>
      <c r="H377">
        <f t="shared" si="127"/>
        <v>14</v>
      </c>
    </row>
    <row r="378" spans="1:8" x14ac:dyDescent="0.25">
      <c r="A378" t="s">
        <v>15</v>
      </c>
      <c r="B378" t="str">
        <f t="shared" ca="1" si="140"/>
        <v>FrcRptKredietPrognosePeriodiekKleinFunctioneel2016</v>
      </c>
      <c r="C378" t="s">
        <v>13</v>
      </c>
      <c r="G378" t="str">
        <f t="shared" ca="1" si="126"/>
        <v>PP      1A     3               FunctionalName                                                      \FrcRptKredietPrognosePeriodiekKleinFunctioneel2016_FunctionalName</v>
      </c>
      <c r="H378">
        <f t="shared" si="127"/>
        <v>14</v>
      </c>
    </row>
    <row r="379" spans="1:8" x14ac:dyDescent="0.25">
      <c r="A379" t="s">
        <v>16</v>
      </c>
      <c r="B379" t="str">
        <f t="shared" ca="1" si="140"/>
        <v>FrcRptKredietPrognosePeriodiekKleinFunctioneel2016</v>
      </c>
      <c r="C379" t="s">
        <v>17</v>
      </c>
      <c r="G379" t="str">
        <f t="shared" ca="1" si="126"/>
        <v>PP      1A     3               TaxonomyName                                                        \FrcRptKredietPrognosePeriodiekKleinFunctioneel2016_TaxonomyName</v>
      </c>
      <c r="H379">
        <f t="shared" si="127"/>
        <v>14</v>
      </c>
    </row>
    <row r="380" spans="1:8" x14ac:dyDescent="0.25">
      <c r="A380" t="s">
        <v>18</v>
      </c>
      <c r="B380" t="str">
        <f t="shared" ca="1" si="140"/>
        <v>FrcRptKredietPrognosePeriodiekKleinFunctioneel2016</v>
      </c>
      <c r="C380" t="s">
        <v>19</v>
      </c>
      <c r="G380" t="str">
        <f t="shared" ca="1" si="126"/>
        <v>PP      1N C   3               InterimReport                                                       \FrcRptKredietPrognosePeriodiekKleinFunctioneel2016_InterimReport</v>
      </c>
      <c r="H380">
        <f t="shared" si="127"/>
        <v>14</v>
      </c>
    </row>
    <row r="381" spans="1:8" x14ac:dyDescent="0.25">
      <c r="A381" t="s">
        <v>20</v>
      </c>
      <c r="B381" t="str">
        <f t="shared" ca="1" si="140"/>
        <v>FrcRptKredietPrognosePeriodiekKleinFunctioneel2016</v>
      </c>
      <c r="C381" t="s">
        <v>21</v>
      </c>
      <c r="G381" t="str">
        <f t="shared" ca="1" si="126"/>
        <v>PP      1N C   3               HasRapportageOpMaat                                                 \FrcRptKredietPrognosePeriodiekKleinFunctioneel2016_HasRapportageOpMaat</v>
      </c>
      <c r="H381">
        <f t="shared" si="127"/>
        <v>14</v>
      </c>
    </row>
    <row r="382" spans="1:8" x14ac:dyDescent="0.25">
      <c r="A382" t="s">
        <v>22</v>
      </c>
      <c r="B382" t="str">
        <f t="shared" ca="1" si="140"/>
        <v>FrcRptKredietPrognosePeriodiekKleinFunctioneel2016</v>
      </c>
      <c r="C382" t="s">
        <v>23</v>
      </c>
      <c r="G382" t="str">
        <f t="shared" ca="1" si="126"/>
        <v>PP      1N C   3               Proposed                                                            \FrcRptKredietPrognosePeriodiekKleinFunctioneel2016_Proposed</v>
      </c>
      <c r="H382">
        <f t="shared" si="127"/>
        <v>14</v>
      </c>
    </row>
    <row r="383" spans="1:8" x14ac:dyDescent="0.25">
      <c r="A383" t="s">
        <v>46</v>
      </c>
      <c r="B383" t="str">
        <f t="shared" ca="1" si="140"/>
        <v>FrcRptKredietPrognosePeriodiekKleinFunctioneel2016</v>
      </c>
      <c r="C383" t="s">
        <v>47</v>
      </c>
      <c r="G383" t="str">
        <f t="shared" ca="1" si="126"/>
        <v>PP    0 1N     3               NumberOfInstances                                                   \FrcRptKredietPrognosePeriodiekKleinFunctioneel2016_NumberOfInstances</v>
      </c>
      <c r="H383">
        <f t="shared" si="127"/>
        <v>14</v>
      </c>
    </row>
    <row r="384" spans="1:8" x14ac:dyDescent="0.25">
      <c r="A384" t="s">
        <v>24</v>
      </c>
      <c r="B384" t="str">
        <f t="shared" ca="1" si="140"/>
        <v>FrcRptKredietPrognosePeriodiekKleinFunctioneel2016</v>
      </c>
      <c r="C384" t="s">
        <v>25</v>
      </c>
      <c r="G384" t="str">
        <f t="shared" ca="1" si="126"/>
        <v>PP      1N C   3               TsY                                                                 \FrcRptKredietPrognosePeriodiekKleinFunctioneel2016_TSY</v>
      </c>
      <c r="H384">
        <f t="shared" si="127"/>
        <v>14</v>
      </c>
    </row>
    <row r="385" spans="1:8" x14ac:dyDescent="0.25">
      <c r="A385" t="s">
        <v>26</v>
      </c>
      <c r="B385" t="str">
        <f t="shared" ca="1" si="140"/>
        <v>FrcRptKredietPrognosePeriodiekKleinFunctioneel2016</v>
      </c>
      <c r="C385" t="s">
        <v>27</v>
      </c>
      <c r="G385" t="str">
        <f t="shared" ca="1" si="126"/>
        <v>PP      1N     3               NumberOfPeriods                                                     \FrcRptKredietPrognosePeriodiekKleinFunctioneel2016_NumberOfPeriods</v>
      </c>
      <c r="H385">
        <f t="shared" si="127"/>
        <v>14</v>
      </c>
    </row>
    <row r="386" spans="1:8" x14ac:dyDescent="0.25">
      <c r="A386" t="s">
        <v>28</v>
      </c>
      <c r="B386" t="str">
        <f t="shared" ca="1" si="140"/>
        <v>FrcRptKredietPrognosePeriodiekKleinFunctioneel2016</v>
      </c>
      <c r="C386" t="s">
        <v>29</v>
      </c>
      <c r="G386" t="str">
        <f t="shared" ca="1" si="126"/>
        <v>PP      1N D   3               EndDate                                                             \FrcRptKredietPrognosePeriodiekKleinFunctioneel2016_EndDate</v>
      </c>
      <c r="H386">
        <f t="shared" si="127"/>
        <v>14</v>
      </c>
    </row>
    <row r="387" spans="1:8" x14ac:dyDescent="0.25">
      <c r="G387" t="str">
        <f t="shared" ref="G387:G450" si="152">CONCATENATE(A387,B387,C387,D387)</f>
        <v/>
      </c>
      <c r="H387">
        <f t="shared" ref="H387:H450" si="153">CEILING(ROW()/$B$1,1)+1</f>
        <v>14</v>
      </c>
    </row>
    <row r="388" spans="1:8" x14ac:dyDescent="0.25">
      <c r="A388" t="s">
        <v>10</v>
      </c>
      <c r="G388" t="str">
        <f t="shared" si="152"/>
        <v>.Choices</v>
      </c>
      <c r="H388">
        <f t="shared" si="153"/>
        <v>14</v>
      </c>
    </row>
    <row r="389" spans="1:8" x14ac:dyDescent="0.25">
      <c r="A389" t="str">
        <f t="shared" ref="A389:A392" ca="1" si="154">INDIRECT(ADDRESS(CEILING(ROW()/$B$1,1)+1,1,1,1,"Sheet1"))</f>
        <v>FrcRptKredietPrognosePeriodiekKleinFunctioneel2016</v>
      </c>
      <c r="B389" t="s">
        <v>30</v>
      </c>
      <c r="G389" t="str">
        <f t="shared" ca="1" si="152"/>
        <v>FrcRptKredietPrognosePeriodiekKleinFunctioneel2016_InterimReport                     = "0:False|1:True"</v>
      </c>
      <c r="H389">
        <f t="shared" si="153"/>
        <v>14</v>
      </c>
    </row>
    <row r="390" spans="1:8" x14ac:dyDescent="0.25">
      <c r="A390" t="str">
        <f t="shared" ca="1" si="154"/>
        <v>FrcRptKredietPrognosePeriodiekKleinFunctioneel2016</v>
      </c>
      <c r="B390" t="s">
        <v>31</v>
      </c>
      <c r="G390" t="str">
        <f t="shared" ca="1" si="152"/>
        <v>FrcRptKredietPrognosePeriodiekKleinFunctioneel2016_HasRapportageOpMaat               = "0:False|1:True"</v>
      </c>
      <c r="H390">
        <f t="shared" si="153"/>
        <v>14</v>
      </c>
    </row>
    <row r="391" spans="1:8" x14ac:dyDescent="0.25">
      <c r="A391" t="str">
        <f t="shared" ca="1" si="154"/>
        <v>FrcRptKredietPrognosePeriodiekKleinFunctioneel2016</v>
      </c>
      <c r="B391" t="s">
        <v>32</v>
      </c>
      <c r="G391" t="str">
        <f t="shared" ca="1" si="152"/>
        <v>FrcRptKredietPrognosePeriodiekKleinFunctioneel2016_Proposed                          = "0:False|1:True"</v>
      </c>
      <c r="H391">
        <f t="shared" si="153"/>
        <v>14</v>
      </c>
    </row>
    <row r="392" spans="1:8" x14ac:dyDescent="0.25">
      <c r="A392" t="str">
        <f t="shared" ca="1" si="154"/>
        <v>FrcRptKredietPrognosePeriodiekKleinFunctioneel2016</v>
      </c>
      <c r="B392" t="s">
        <v>33</v>
      </c>
      <c r="G392" t="str">
        <f t="shared" ca="1" si="152"/>
        <v>FrcRptKredietPrognosePeriodiekKleinFunctioneel2016_TSY                               = "1:Annually |2:Semi Annually|4:Quarterly"</v>
      </c>
      <c r="H392">
        <f t="shared" si="153"/>
        <v>14</v>
      </c>
    </row>
    <row r="393" spans="1:8" x14ac:dyDescent="0.25">
      <c r="G393" t="str">
        <f t="shared" si="152"/>
        <v/>
      </c>
      <c r="H393">
        <f t="shared" si="153"/>
        <v>14</v>
      </c>
    </row>
    <row r="394" spans="1:8" x14ac:dyDescent="0.25">
      <c r="A394" t="s">
        <v>11</v>
      </c>
      <c r="G394" t="str">
        <f t="shared" si="152"/>
        <v>.Formulas NoTrend</v>
      </c>
      <c r="H394">
        <f t="shared" si="153"/>
        <v>14</v>
      </c>
    </row>
    <row r="395" spans="1:8" x14ac:dyDescent="0.25">
      <c r="A395" t="str">
        <f t="shared" ref="A395:A458" ca="1" si="155">INDIRECT(ADDRESS(CEILING(ROW()/$B$1,1)+1,1,1,1,"Sheet1"))</f>
        <v>FrcRptKredietPrognosePeriodiekKleinFunctioneel2016</v>
      </c>
      <c r="B395" t="s">
        <v>34</v>
      </c>
      <c r="C395" t="str">
        <f t="shared" ref="C395" ca="1" si="156">INDIRECT(ADDRESS(CEILING(ROW()/$B$1,1)+1,1,1,1,"Sheet1"))</f>
        <v>FrcRptKredietPrognosePeriodiekKleinFunctioneel2016</v>
      </c>
      <c r="D395" t="s">
        <v>36</v>
      </c>
      <c r="G395" t="str">
        <f t="shared" ca="1" si="152"/>
        <v>FrcRptKredietPrognosePeriodiekKleinFunctioneel2016_ModelName                         = "FrcRptKredietPrognosePeriodiekKleinFunctioneel2016"</v>
      </c>
      <c r="H395">
        <f t="shared" si="153"/>
        <v>14</v>
      </c>
    </row>
    <row r="396" spans="1:8" x14ac:dyDescent="0.25">
      <c r="A396" t="str">
        <f t="shared" ca="1" si="155"/>
        <v>FrcRptKredietPrognosePeriodiekKleinFunctioneel2016</v>
      </c>
      <c r="B396" t="s">
        <v>35</v>
      </c>
      <c r="C396" t="str">
        <f t="shared" ref="C396" ca="1" si="157">INDIRECT(ADDRESS(CEILING(ROW()/$B$1,1)+1,2,1,1,"Sheet1"))</f>
        <v>Krediet pp rapportage klein 2016 (functioneel)</v>
      </c>
      <c r="D396" t="s">
        <v>36</v>
      </c>
      <c r="G396" t="str">
        <f t="shared" ca="1" si="152"/>
        <v>FrcRptKredietPrognosePeriodiekKleinFunctioneel2016_FunctionalName                    = "Krediet pp rapportage klein 2016 (functioneel)"</v>
      </c>
      <c r="H396">
        <f t="shared" si="153"/>
        <v>14</v>
      </c>
    </row>
    <row r="397" spans="1:8" x14ac:dyDescent="0.25">
      <c r="A397" t="str">
        <f t="shared" ca="1" si="155"/>
        <v>FrcRptKredietPrognosePeriodiekKleinFunctioneel2016</v>
      </c>
      <c r="B397" t="s">
        <v>37</v>
      </c>
      <c r="C397" t="str">
        <f t="shared" ref="C397" ca="1" si="158">INDIRECT(ADDRESS(CEILING(ROW()/$B$1,1)+1,3,1,1,"Sheet1"))</f>
        <v>frc-rpt-krediet-prognose-periodiek-klein-functioneel-2016</v>
      </c>
      <c r="D397" t="s">
        <v>36</v>
      </c>
      <c r="G397" t="str">
        <f t="shared" ca="1" si="152"/>
        <v>FrcRptKredietPrognosePeriodiekKleinFunctioneel2016_TaxonomyName                      = "frc-rpt-krediet-prognose-periodiek-klein-functioneel-2016"</v>
      </c>
      <c r="H397">
        <f t="shared" si="153"/>
        <v>14</v>
      </c>
    </row>
    <row r="398" spans="1:8" x14ac:dyDescent="0.25">
      <c r="A398" t="str">
        <f t="shared" ca="1" si="155"/>
        <v>FrcRptKredietPrognosePeriodiekKleinFunctioneel2016</v>
      </c>
      <c r="B398" t="s">
        <v>38</v>
      </c>
      <c r="C398">
        <f t="shared" ref="C398" ca="1" si="159">INDIRECT(ADDRESS(CEILING(ROW()/$B$1,1)+1,4,1,1,"Sheet1"))</f>
        <v>0</v>
      </c>
      <c r="G398" t="str">
        <f t="shared" ca="1" si="152"/>
        <v>FrcRptKredietPrognosePeriodiekKleinFunctioneel2016_InterimReport                     = 0</v>
      </c>
      <c r="H398">
        <f t="shared" si="153"/>
        <v>14</v>
      </c>
    </row>
    <row r="399" spans="1:8" x14ac:dyDescent="0.25">
      <c r="A399" t="str">
        <f t="shared" ca="1" si="155"/>
        <v>FrcRptKredietPrognosePeriodiekKleinFunctioneel2016</v>
      </c>
      <c r="B399" t="s">
        <v>39</v>
      </c>
      <c r="C399">
        <f t="shared" ref="C399" ca="1" si="160">INDIRECT(ADDRESS(CEILING(ROW()/$B$1,1)+1,5,1,1,"Sheet1"))</f>
        <v>0</v>
      </c>
      <c r="G399" t="str">
        <f t="shared" ca="1" si="152"/>
        <v>FrcRptKredietPrognosePeriodiekKleinFunctioneel2016_HasRapportageOpMaat               = 0</v>
      </c>
      <c r="H399">
        <f t="shared" si="153"/>
        <v>14</v>
      </c>
    </row>
    <row r="400" spans="1:8" x14ac:dyDescent="0.25">
      <c r="A400" t="str">
        <f t="shared" ca="1" si="155"/>
        <v>FrcRptKredietPrognosePeriodiekKleinFunctioneel2016</v>
      </c>
      <c r="B400" t="s">
        <v>40</v>
      </c>
      <c r="C400">
        <f t="shared" ref="C400" ca="1" si="161">INDIRECT(ADDRESS(CEILING(ROW()/$B$1,1)+1,7,1,1,"Sheet1"))</f>
        <v>1</v>
      </c>
      <c r="G400" t="str">
        <f t="shared" ca="1" si="152"/>
        <v>FrcRptKredietPrognosePeriodiekKleinFunctioneel2016_TSY                               = 1</v>
      </c>
      <c r="H400">
        <f t="shared" si="153"/>
        <v>14</v>
      </c>
    </row>
    <row r="401" spans="1:8" x14ac:dyDescent="0.25">
      <c r="A401" t="str">
        <f t="shared" ca="1" si="155"/>
        <v>FrcRptKredietPrognosePeriodiekKleinFunctioneel2016</v>
      </c>
      <c r="B401" t="s">
        <v>41</v>
      </c>
      <c r="C401" t="str">
        <f t="shared" ref="C401" ca="1" si="162">INDIRECT(ADDRESS(CEILING(ROW()/$B$1,1)+1,8,1,1,"Sheet1"))</f>
        <v>ForecastYears</v>
      </c>
      <c r="G401" t="str">
        <f t="shared" ca="1" si="152"/>
        <v>FrcRptKredietPrognosePeriodiekKleinFunctioneel2016_NumberOfPeriods                   = ForecastYears</v>
      </c>
      <c r="H401">
        <f t="shared" si="153"/>
        <v>14</v>
      </c>
    </row>
    <row r="402" spans="1:8" x14ac:dyDescent="0.25">
      <c r="A402" t="str">
        <f t="shared" ca="1" si="155"/>
        <v>FrcRptKredietPrognosePeriodiekKleinFunctioneel2016</v>
      </c>
      <c r="B402" t="s">
        <v>42</v>
      </c>
      <c r="C402" t="s">
        <v>0</v>
      </c>
      <c r="G402" t="str">
        <f t="shared" ca="1" si="152"/>
        <v>FrcRptKredietPrognosePeriodiekKleinFunctioneel2016_EndDate                           = EndDate</v>
      </c>
      <c r="H402">
        <f t="shared" si="153"/>
        <v>14</v>
      </c>
    </row>
    <row r="403" spans="1:8" x14ac:dyDescent="0.25">
      <c r="A403" t="str">
        <f t="shared" ca="1" si="155"/>
        <v>FrcRptKredietPrognosePeriodiekKleinFunctioneel2016</v>
      </c>
      <c r="B403" t="str">
        <f t="shared" ref="B403" si="163">" = "</f>
        <v xml:space="preserve"> = </v>
      </c>
      <c r="C403" t="str">
        <f t="shared" ca="1" si="137"/>
        <v>FrcRptKredietPrognosePeriodiekKleinFunctioneel2016</v>
      </c>
      <c r="D403" t="s">
        <v>23</v>
      </c>
      <c r="G403" t="str">
        <f t="shared" ca="1" si="152"/>
        <v>FrcRptKredietPrognosePeriodiekKleinFunctioneel2016 = FrcRptKredietPrognosePeriodiekKleinFunctioneel2016_Proposed</v>
      </c>
      <c r="H403">
        <f t="shared" si="153"/>
        <v>14</v>
      </c>
    </row>
    <row r="404" spans="1:8" x14ac:dyDescent="0.25">
      <c r="G404" t="str">
        <f t="shared" si="152"/>
        <v/>
      </c>
      <c r="H404">
        <f t="shared" si="153"/>
        <v>15</v>
      </c>
    </row>
    <row r="405" spans="1:8" x14ac:dyDescent="0.25">
      <c r="A405" t="s">
        <v>44</v>
      </c>
      <c r="G405" t="str">
        <f t="shared" si="152"/>
        <v>; --------------------------------------------------------------------------------------------------</v>
      </c>
      <c r="H405">
        <f t="shared" si="153"/>
        <v>15</v>
      </c>
    </row>
    <row r="406" spans="1:8" x14ac:dyDescent="0.25">
      <c r="A406" t="s">
        <v>43</v>
      </c>
      <c r="G406" t="str">
        <f t="shared" si="152"/>
        <v>.Variables</v>
      </c>
      <c r="H406">
        <f t="shared" si="153"/>
        <v>15</v>
      </c>
    </row>
    <row r="407" spans="1:8" x14ac:dyDescent="0.25">
      <c r="A407" t="str">
        <f t="shared" ref="A407" ca="1" si="164">"PP      1N     2               "&amp;B407&amp;"                                              \"</f>
        <v>PP      1N     2               FrcRptKredietPrognosePeriodiekMicroCategoriaal2016                                              \</v>
      </c>
      <c r="B407" t="str">
        <f t="shared" ref="B407" ca="1" si="165">INDIRECT(ADDRESS(CEILING(ROW()/$B$1,1)+1,1,1,1,"Sheet1"))</f>
        <v>FrcRptKredietPrognosePeriodiekMicroCategoriaal2016</v>
      </c>
      <c r="G407" t="str">
        <f t="shared" ca="1" si="152"/>
        <v>PP      1N     2               FrcRptKredietPrognosePeriodiekMicroCategoriaal2016                                              \FrcRptKredietPrognosePeriodiekMicroCategoriaal2016</v>
      </c>
      <c r="H407">
        <f t="shared" si="153"/>
        <v>15</v>
      </c>
    </row>
    <row r="408" spans="1:8" x14ac:dyDescent="0.25">
      <c r="A408" t="s">
        <v>14</v>
      </c>
      <c r="B408" t="str">
        <f t="shared" ca="1" si="140"/>
        <v>FrcRptKredietPrognosePeriodiekMicroCategoriaal2016</v>
      </c>
      <c r="C408" t="s">
        <v>12</v>
      </c>
      <c r="G408" t="str">
        <f t="shared" ca="1" si="152"/>
        <v>PP      1A     3               ModelName                                                           \FrcRptKredietPrognosePeriodiekMicroCategoriaal2016_ModelName</v>
      </c>
      <c r="H408">
        <f t="shared" si="153"/>
        <v>15</v>
      </c>
    </row>
    <row r="409" spans="1:8" x14ac:dyDescent="0.25">
      <c r="A409" t="s">
        <v>15</v>
      </c>
      <c r="B409" t="str">
        <f t="shared" ca="1" si="140"/>
        <v>FrcRptKredietPrognosePeriodiekMicroCategoriaal2016</v>
      </c>
      <c r="C409" t="s">
        <v>13</v>
      </c>
      <c r="G409" t="str">
        <f t="shared" ca="1" si="152"/>
        <v>PP      1A     3               FunctionalName                                                      \FrcRptKredietPrognosePeriodiekMicroCategoriaal2016_FunctionalName</v>
      </c>
      <c r="H409">
        <f t="shared" si="153"/>
        <v>15</v>
      </c>
    </row>
    <row r="410" spans="1:8" x14ac:dyDescent="0.25">
      <c r="A410" t="s">
        <v>16</v>
      </c>
      <c r="B410" t="str">
        <f t="shared" ca="1" si="140"/>
        <v>FrcRptKredietPrognosePeriodiekMicroCategoriaal2016</v>
      </c>
      <c r="C410" t="s">
        <v>17</v>
      </c>
      <c r="G410" t="str">
        <f t="shared" ca="1" si="152"/>
        <v>PP      1A     3               TaxonomyName                                                        \FrcRptKredietPrognosePeriodiekMicroCategoriaal2016_TaxonomyName</v>
      </c>
      <c r="H410">
        <f t="shared" si="153"/>
        <v>15</v>
      </c>
    </row>
    <row r="411" spans="1:8" x14ac:dyDescent="0.25">
      <c r="A411" t="s">
        <v>18</v>
      </c>
      <c r="B411" t="str">
        <f t="shared" ca="1" si="140"/>
        <v>FrcRptKredietPrognosePeriodiekMicroCategoriaal2016</v>
      </c>
      <c r="C411" t="s">
        <v>19</v>
      </c>
      <c r="G411" t="str">
        <f t="shared" ca="1" si="152"/>
        <v>PP      1N C   3               InterimReport                                                       \FrcRptKredietPrognosePeriodiekMicroCategoriaal2016_InterimReport</v>
      </c>
      <c r="H411">
        <f t="shared" si="153"/>
        <v>15</v>
      </c>
    </row>
    <row r="412" spans="1:8" x14ac:dyDescent="0.25">
      <c r="A412" t="s">
        <v>20</v>
      </c>
      <c r="B412" t="str">
        <f t="shared" ca="1" si="140"/>
        <v>FrcRptKredietPrognosePeriodiekMicroCategoriaal2016</v>
      </c>
      <c r="C412" t="s">
        <v>21</v>
      </c>
      <c r="G412" t="str">
        <f t="shared" ca="1" si="152"/>
        <v>PP      1N C   3               HasRapportageOpMaat                                                 \FrcRptKredietPrognosePeriodiekMicroCategoriaal2016_HasRapportageOpMaat</v>
      </c>
      <c r="H412">
        <f t="shared" si="153"/>
        <v>15</v>
      </c>
    </row>
    <row r="413" spans="1:8" x14ac:dyDescent="0.25">
      <c r="A413" t="s">
        <v>22</v>
      </c>
      <c r="B413" t="str">
        <f t="shared" ca="1" si="140"/>
        <v>FrcRptKredietPrognosePeriodiekMicroCategoriaal2016</v>
      </c>
      <c r="C413" t="s">
        <v>23</v>
      </c>
      <c r="G413" t="str">
        <f t="shared" ca="1" si="152"/>
        <v>PP      1N C   3               Proposed                                                            \FrcRptKredietPrognosePeriodiekMicroCategoriaal2016_Proposed</v>
      </c>
      <c r="H413">
        <f t="shared" si="153"/>
        <v>15</v>
      </c>
    </row>
    <row r="414" spans="1:8" x14ac:dyDescent="0.25">
      <c r="A414" t="s">
        <v>46</v>
      </c>
      <c r="B414" t="str">
        <f t="shared" ca="1" si="140"/>
        <v>FrcRptKredietPrognosePeriodiekMicroCategoriaal2016</v>
      </c>
      <c r="C414" t="s">
        <v>47</v>
      </c>
      <c r="G414" t="str">
        <f t="shared" ca="1" si="152"/>
        <v>PP    0 1N     3               NumberOfInstances                                                   \FrcRptKredietPrognosePeriodiekMicroCategoriaal2016_NumberOfInstances</v>
      </c>
      <c r="H414">
        <f t="shared" si="153"/>
        <v>15</v>
      </c>
    </row>
    <row r="415" spans="1:8" x14ac:dyDescent="0.25">
      <c r="A415" t="s">
        <v>24</v>
      </c>
      <c r="B415" t="str">
        <f t="shared" ca="1" si="140"/>
        <v>FrcRptKredietPrognosePeriodiekMicroCategoriaal2016</v>
      </c>
      <c r="C415" t="s">
        <v>25</v>
      </c>
      <c r="G415" t="str">
        <f t="shared" ca="1" si="152"/>
        <v>PP      1N C   3               TsY                                                                 \FrcRptKredietPrognosePeriodiekMicroCategoriaal2016_TSY</v>
      </c>
      <c r="H415">
        <f t="shared" si="153"/>
        <v>15</v>
      </c>
    </row>
    <row r="416" spans="1:8" x14ac:dyDescent="0.25">
      <c r="A416" t="s">
        <v>26</v>
      </c>
      <c r="B416" t="str">
        <f t="shared" ca="1" si="140"/>
        <v>FrcRptKredietPrognosePeriodiekMicroCategoriaal2016</v>
      </c>
      <c r="C416" t="s">
        <v>27</v>
      </c>
      <c r="G416" t="str">
        <f t="shared" ca="1" si="152"/>
        <v>PP      1N     3               NumberOfPeriods                                                     \FrcRptKredietPrognosePeriodiekMicroCategoriaal2016_NumberOfPeriods</v>
      </c>
      <c r="H416">
        <f t="shared" si="153"/>
        <v>15</v>
      </c>
    </row>
    <row r="417" spans="1:8" x14ac:dyDescent="0.25">
      <c r="A417" t="s">
        <v>28</v>
      </c>
      <c r="B417" t="str">
        <f t="shared" ca="1" si="140"/>
        <v>FrcRptKredietPrognosePeriodiekMicroCategoriaal2016</v>
      </c>
      <c r="C417" t="s">
        <v>29</v>
      </c>
      <c r="G417" t="str">
        <f t="shared" ca="1" si="152"/>
        <v>PP      1N D   3               EndDate                                                             \FrcRptKredietPrognosePeriodiekMicroCategoriaal2016_EndDate</v>
      </c>
      <c r="H417">
        <f t="shared" si="153"/>
        <v>15</v>
      </c>
    </row>
    <row r="418" spans="1:8" x14ac:dyDescent="0.25">
      <c r="G418" t="str">
        <f t="shared" si="152"/>
        <v/>
      </c>
      <c r="H418">
        <f t="shared" si="153"/>
        <v>15</v>
      </c>
    </row>
    <row r="419" spans="1:8" x14ac:dyDescent="0.25">
      <c r="A419" t="s">
        <v>10</v>
      </c>
      <c r="G419" t="str">
        <f t="shared" si="152"/>
        <v>.Choices</v>
      </c>
      <c r="H419">
        <f t="shared" si="153"/>
        <v>15</v>
      </c>
    </row>
    <row r="420" spans="1:8" x14ac:dyDescent="0.25">
      <c r="A420" t="str">
        <f t="shared" ref="A420:A423" ca="1" si="166">INDIRECT(ADDRESS(CEILING(ROW()/$B$1,1)+1,1,1,1,"Sheet1"))</f>
        <v>FrcRptKredietPrognosePeriodiekMicroCategoriaal2016</v>
      </c>
      <c r="B420" t="s">
        <v>30</v>
      </c>
      <c r="G420" t="str">
        <f t="shared" ca="1" si="152"/>
        <v>FrcRptKredietPrognosePeriodiekMicroCategoriaal2016_InterimReport                     = "0:False|1:True"</v>
      </c>
      <c r="H420">
        <f t="shared" si="153"/>
        <v>15</v>
      </c>
    </row>
    <row r="421" spans="1:8" x14ac:dyDescent="0.25">
      <c r="A421" t="str">
        <f t="shared" ca="1" si="166"/>
        <v>FrcRptKredietPrognosePeriodiekMicroCategoriaal2016</v>
      </c>
      <c r="B421" t="s">
        <v>31</v>
      </c>
      <c r="G421" t="str">
        <f t="shared" ca="1" si="152"/>
        <v>FrcRptKredietPrognosePeriodiekMicroCategoriaal2016_HasRapportageOpMaat               = "0:False|1:True"</v>
      </c>
      <c r="H421">
        <f t="shared" si="153"/>
        <v>15</v>
      </c>
    </row>
    <row r="422" spans="1:8" x14ac:dyDescent="0.25">
      <c r="A422" t="str">
        <f t="shared" ca="1" si="166"/>
        <v>FrcRptKredietPrognosePeriodiekMicroCategoriaal2016</v>
      </c>
      <c r="B422" t="s">
        <v>32</v>
      </c>
      <c r="G422" t="str">
        <f t="shared" ca="1" si="152"/>
        <v>FrcRptKredietPrognosePeriodiekMicroCategoriaal2016_Proposed                          = "0:False|1:True"</v>
      </c>
      <c r="H422">
        <f t="shared" si="153"/>
        <v>15</v>
      </c>
    </row>
    <row r="423" spans="1:8" x14ac:dyDescent="0.25">
      <c r="A423" t="str">
        <f t="shared" ca="1" si="166"/>
        <v>FrcRptKredietPrognosePeriodiekMicroCategoriaal2016</v>
      </c>
      <c r="B423" t="s">
        <v>33</v>
      </c>
      <c r="G423" t="str">
        <f t="shared" ca="1" si="152"/>
        <v>FrcRptKredietPrognosePeriodiekMicroCategoriaal2016_TSY                               = "1:Annually |2:Semi Annually|4:Quarterly"</v>
      </c>
      <c r="H423">
        <f t="shared" si="153"/>
        <v>15</v>
      </c>
    </row>
    <row r="424" spans="1:8" x14ac:dyDescent="0.25">
      <c r="G424" t="str">
        <f t="shared" si="152"/>
        <v/>
      </c>
      <c r="H424">
        <f t="shared" si="153"/>
        <v>15</v>
      </c>
    </row>
    <row r="425" spans="1:8" x14ac:dyDescent="0.25">
      <c r="A425" t="s">
        <v>11</v>
      </c>
      <c r="G425" t="str">
        <f t="shared" si="152"/>
        <v>.Formulas NoTrend</v>
      </c>
      <c r="H425">
        <f t="shared" si="153"/>
        <v>15</v>
      </c>
    </row>
    <row r="426" spans="1:8" x14ac:dyDescent="0.25">
      <c r="A426" t="str">
        <f t="shared" ca="1" si="155"/>
        <v>FrcRptKredietPrognosePeriodiekMicroCategoriaal2016</v>
      </c>
      <c r="B426" t="s">
        <v>34</v>
      </c>
      <c r="C426" t="str">
        <f t="shared" ref="C426" ca="1" si="167">INDIRECT(ADDRESS(CEILING(ROW()/$B$1,1)+1,1,1,1,"Sheet1"))</f>
        <v>FrcRptKredietPrognosePeriodiekMicroCategoriaal2016</v>
      </c>
      <c r="D426" t="s">
        <v>36</v>
      </c>
      <c r="G426" t="str">
        <f t="shared" ca="1" si="152"/>
        <v>FrcRptKredietPrognosePeriodiekMicroCategoriaal2016_ModelName                         = "FrcRptKredietPrognosePeriodiekMicroCategoriaal2016"</v>
      </c>
      <c r="H426">
        <f t="shared" si="153"/>
        <v>15</v>
      </c>
    </row>
    <row r="427" spans="1:8" x14ac:dyDescent="0.25">
      <c r="A427" t="str">
        <f t="shared" ca="1" si="155"/>
        <v>FrcRptKredietPrognosePeriodiekMicroCategoriaal2016</v>
      </c>
      <c r="B427" t="s">
        <v>35</v>
      </c>
      <c r="C427" t="str">
        <f t="shared" ref="C427" ca="1" si="168">INDIRECT(ADDRESS(CEILING(ROW()/$B$1,1)+1,2,1,1,"Sheet1"))</f>
        <v>Krediet pp rapportage micro 2016 (categoriaal)</v>
      </c>
      <c r="D427" t="s">
        <v>36</v>
      </c>
      <c r="G427" t="str">
        <f t="shared" ca="1" si="152"/>
        <v>FrcRptKredietPrognosePeriodiekMicroCategoriaal2016_FunctionalName                    = "Krediet pp rapportage micro 2016 (categoriaal)"</v>
      </c>
      <c r="H427">
        <f t="shared" si="153"/>
        <v>15</v>
      </c>
    </row>
    <row r="428" spans="1:8" x14ac:dyDescent="0.25">
      <c r="A428" t="str">
        <f t="shared" ca="1" si="155"/>
        <v>FrcRptKredietPrognosePeriodiekMicroCategoriaal2016</v>
      </c>
      <c r="B428" t="s">
        <v>37</v>
      </c>
      <c r="C428" t="str">
        <f t="shared" ref="C428" ca="1" si="169">INDIRECT(ADDRESS(CEILING(ROW()/$B$1,1)+1,3,1,1,"Sheet1"))</f>
        <v>frc-rpt-krediet-prognose-periodiek-micro-categoriaal-2016</v>
      </c>
      <c r="D428" t="s">
        <v>36</v>
      </c>
      <c r="G428" t="str">
        <f t="shared" ca="1" si="152"/>
        <v>FrcRptKredietPrognosePeriodiekMicroCategoriaal2016_TaxonomyName                      = "frc-rpt-krediet-prognose-periodiek-micro-categoriaal-2016"</v>
      </c>
      <c r="H428">
        <f t="shared" si="153"/>
        <v>15</v>
      </c>
    </row>
    <row r="429" spans="1:8" x14ac:dyDescent="0.25">
      <c r="A429" t="str">
        <f t="shared" ca="1" si="155"/>
        <v>FrcRptKredietPrognosePeriodiekMicroCategoriaal2016</v>
      </c>
      <c r="B429" t="s">
        <v>38</v>
      </c>
      <c r="C429">
        <f t="shared" ref="C429" ca="1" si="170">INDIRECT(ADDRESS(CEILING(ROW()/$B$1,1)+1,4,1,1,"Sheet1"))</f>
        <v>0</v>
      </c>
      <c r="G429" t="str">
        <f t="shared" ca="1" si="152"/>
        <v>FrcRptKredietPrognosePeriodiekMicroCategoriaal2016_InterimReport                     = 0</v>
      </c>
      <c r="H429">
        <f t="shared" si="153"/>
        <v>15</v>
      </c>
    </row>
    <row r="430" spans="1:8" x14ac:dyDescent="0.25">
      <c r="A430" t="str">
        <f t="shared" ca="1" si="155"/>
        <v>FrcRptKredietPrognosePeriodiekMicroCategoriaal2016</v>
      </c>
      <c r="B430" t="s">
        <v>39</v>
      </c>
      <c r="C430">
        <f t="shared" ref="C430" ca="1" si="171">INDIRECT(ADDRESS(CEILING(ROW()/$B$1,1)+1,5,1,1,"Sheet1"))</f>
        <v>0</v>
      </c>
      <c r="G430" t="str">
        <f t="shared" ca="1" si="152"/>
        <v>FrcRptKredietPrognosePeriodiekMicroCategoriaal2016_HasRapportageOpMaat               = 0</v>
      </c>
      <c r="H430">
        <f t="shared" si="153"/>
        <v>15</v>
      </c>
    </row>
    <row r="431" spans="1:8" x14ac:dyDescent="0.25">
      <c r="A431" t="str">
        <f t="shared" ca="1" si="155"/>
        <v>FrcRptKredietPrognosePeriodiekMicroCategoriaal2016</v>
      </c>
      <c r="B431" t="s">
        <v>40</v>
      </c>
      <c r="C431">
        <f t="shared" ref="C431" ca="1" si="172">INDIRECT(ADDRESS(CEILING(ROW()/$B$1,1)+1,7,1,1,"Sheet1"))</f>
        <v>1</v>
      </c>
      <c r="G431" t="str">
        <f t="shared" ca="1" si="152"/>
        <v>FrcRptKredietPrognosePeriodiekMicroCategoriaal2016_TSY                               = 1</v>
      </c>
      <c r="H431">
        <f t="shared" si="153"/>
        <v>15</v>
      </c>
    </row>
    <row r="432" spans="1:8" x14ac:dyDescent="0.25">
      <c r="A432" t="str">
        <f t="shared" ca="1" si="155"/>
        <v>FrcRptKredietPrognosePeriodiekMicroCategoriaal2016</v>
      </c>
      <c r="B432" t="s">
        <v>41</v>
      </c>
      <c r="C432" t="str">
        <f t="shared" ref="C432" ca="1" si="173">INDIRECT(ADDRESS(CEILING(ROW()/$B$1,1)+1,8,1,1,"Sheet1"))</f>
        <v>ForecastYears</v>
      </c>
      <c r="G432" t="str">
        <f t="shared" ca="1" si="152"/>
        <v>FrcRptKredietPrognosePeriodiekMicroCategoriaal2016_NumberOfPeriods                   = ForecastYears</v>
      </c>
      <c r="H432">
        <f t="shared" si="153"/>
        <v>15</v>
      </c>
    </row>
    <row r="433" spans="1:8" x14ac:dyDescent="0.25">
      <c r="A433" t="str">
        <f t="shared" ca="1" si="155"/>
        <v>FrcRptKredietPrognosePeriodiekMicroCategoriaal2016</v>
      </c>
      <c r="B433" t="s">
        <v>42</v>
      </c>
      <c r="C433" t="s">
        <v>0</v>
      </c>
      <c r="G433" t="str">
        <f t="shared" ca="1" si="152"/>
        <v>FrcRptKredietPrognosePeriodiekMicroCategoriaal2016_EndDate                           = EndDate</v>
      </c>
      <c r="H433">
        <f t="shared" si="153"/>
        <v>15</v>
      </c>
    </row>
    <row r="434" spans="1:8" x14ac:dyDescent="0.25">
      <c r="A434" t="str">
        <f t="shared" ca="1" si="155"/>
        <v>FrcRptKredietPrognosePeriodiekMicroCategoriaal2016</v>
      </c>
      <c r="B434" t="str">
        <f t="shared" ref="B434" si="174">" = "</f>
        <v xml:space="preserve"> = </v>
      </c>
      <c r="C434" t="str">
        <f t="shared" ref="C434:C496" ca="1" si="175">INDIRECT(ADDRESS(CEILING(ROW()/$B$1,1)+1,1,1,1,"Sheet1"))</f>
        <v>FrcRptKredietPrognosePeriodiekMicroCategoriaal2016</v>
      </c>
      <c r="D434" t="s">
        <v>23</v>
      </c>
      <c r="G434" t="str">
        <f t="shared" ca="1" si="152"/>
        <v>FrcRptKredietPrognosePeriodiekMicroCategoriaal2016 = FrcRptKredietPrognosePeriodiekMicroCategoriaal2016_Proposed</v>
      </c>
      <c r="H434">
        <f t="shared" si="153"/>
        <v>15</v>
      </c>
    </row>
    <row r="435" spans="1:8" x14ac:dyDescent="0.25">
      <c r="G435" t="str">
        <f t="shared" si="152"/>
        <v/>
      </c>
      <c r="H435">
        <f t="shared" si="153"/>
        <v>16</v>
      </c>
    </row>
    <row r="436" spans="1:8" x14ac:dyDescent="0.25">
      <c r="A436" t="s">
        <v>44</v>
      </c>
      <c r="G436" t="str">
        <f t="shared" si="152"/>
        <v>; --------------------------------------------------------------------------------------------------</v>
      </c>
      <c r="H436">
        <f t="shared" si="153"/>
        <v>16</v>
      </c>
    </row>
    <row r="437" spans="1:8" x14ac:dyDescent="0.25">
      <c r="A437" t="s">
        <v>43</v>
      </c>
      <c r="G437" t="str">
        <f t="shared" si="152"/>
        <v>.Variables</v>
      </c>
      <c r="H437">
        <f t="shared" si="153"/>
        <v>16</v>
      </c>
    </row>
    <row r="438" spans="1:8" x14ac:dyDescent="0.25">
      <c r="A438" t="str">
        <f t="shared" ref="A438" ca="1" si="176">"PP      1N     2               "&amp;B438&amp;"                                              \"</f>
        <v>PP      1N     2               FrcRptIhzPrognosePeriodiekAangifteMetWinstbijlageCategoriaal2016                                              \</v>
      </c>
      <c r="B438" t="str">
        <f t="shared" ref="B438:B501" ca="1" si="177">INDIRECT(ADDRESS(CEILING(ROW()/$B$1,1)+1,1,1,1,"Sheet1"))</f>
        <v>FrcRptIhzPrognosePeriodiekAangifteMetWinstbijlageCategoriaal2016</v>
      </c>
      <c r="G438" t="str">
        <f t="shared" ca="1" si="152"/>
        <v>PP      1N     2               FrcRptIhzPrognosePeriodiekAangifteMetWinstbijlageCategoriaal2016                                              \FrcRptIhzPrognosePeriodiekAangifteMetWinstbijlageCategoriaal2016</v>
      </c>
      <c r="H438">
        <f t="shared" si="153"/>
        <v>16</v>
      </c>
    </row>
    <row r="439" spans="1:8" x14ac:dyDescent="0.25">
      <c r="A439" t="s">
        <v>14</v>
      </c>
      <c r="B439" t="str">
        <f t="shared" ca="1" si="177"/>
        <v>FrcRptIhzPrognosePeriodiekAangifteMetWinstbijlageCategoriaal2016</v>
      </c>
      <c r="C439" t="s">
        <v>12</v>
      </c>
      <c r="G439" t="str">
        <f t="shared" ca="1" si="152"/>
        <v>PP      1A     3               ModelName                                                           \FrcRptIhzPrognosePeriodiekAangifteMetWinstbijlageCategoriaal2016_ModelName</v>
      </c>
      <c r="H439">
        <f t="shared" si="153"/>
        <v>16</v>
      </c>
    </row>
    <row r="440" spans="1:8" x14ac:dyDescent="0.25">
      <c r="A440" t="s">
        <v>15</v>
      </c>
      <c r="B440" t="str">
        <f t="shared" ca="1" si="177"/>
        <v>FrcRptIhzPrognosePeriodiekAangifteMetWinstbijlageCategoriaal2016</v>
      </c>
      <c r="C440" t="s">
        <v>13</v>
      </c>
      <c r="G440" t="str">
        <f t="shared" ca="1" si="152"/>
        <v>PP      1A     3               FunctionalName                                                      \FrcRptIhzPrognosePeriodiekAangifteMetWinstbijlageCategoriaal2016_FunctionalName</v>
      </c>
      <c r="H440">
        <f t="shared" si="153"/>
        <v>16</v>
      </c>
    </row>
    <row r="441" spans="1:8" x14ac:dyDescent="0.25">
      <c r="A441" t="s">
        <v>16</v>
      </c>
      <c r="B441" t="str">
        <f t="shared" ca="1" si="177"/>
        <v>FrcRptIhzPrognosePeriodiekAangifteMetWinstbijlageCategoriaal2016</v>
      </c>
      <c r="C441" t="s">
        <v>17</v>
      </c>
      <c r="G441" t="str">
        <f t="shared" ca="1" si="152"/>
        <v>PP      1A     3               TaxonomyName                                                        \FrcRptIhzPrognosePeriodiekAangifteMetWinstbijlageCategoriaal2016_TaxonomyName</v>
      </c>
      <c r="H441">
        <f t="shared" si="153"/>
        <v>16</v>
      </c>
    </row>
    <row r="442" spans="1:8" x14ac:dyDescent="0.25">
      <c r="A442" t="s">
        <v>18</v>
      </c>
      <c r="B442" t="str">
        <f t="shared" ca="1" si="177"/>
        <v>FrcRptIhzPrognosePeriodiekAangifteMetWinstbijlageCategoriaal2016</v>
      </c>
      <c r="C442" t="s">
        <v>19</v>
      </c>
      <c r="G442" t="str">
        <f t="shared" ca="1" si="152"/>
        <v>PP      1N C   3               InterimReport                                                       \FrcRptIhzPrognosePeriodiekAangifteMetWinstbijlageCategoriaal2016_InterimReport</v>
      </c>
      <c r="H442">
        <f t="shared" si="153"/>
        <v>16</v>
      </c>
    </row>
    <row r="443" spans="1:8" x14ac:dyDescent="0.25">
      <c r="A443" t="s">
        <v>20</v>
      </c>
      <c r="B443" t="str">
        <f t="shared" ca="1" si="177"/>
        <v>FrcRptIhzPrognosePeriodiekAangifteMetWinstbijlageCategoriaal2016</v>
      </c>
      <c r="C443" t="s">
        <v>21</v>
      </c>
      <c r="G443" t="str">
        <f t="shared" ca="1" si="152"/>
        <v>PP      1N C   3               HasRapportageOpMaat                                                 \FrcRptIhzPrognosePeriodiekAangifteMetWinstbijlageCategoriaal2016_HasRapportageOpMaat</v>
      </c>
      <c r="H443">
        <f t="shared" si="153"/>
        <v>16</v>
      </c>
    </row>
    <row r="444" spans="1:8" x14ac:dyDescent="0.25">
      <c r="A444" t="s">
        <v>22</v>
      </c>
      <c r="B444" t="str">
        <f t="shared" ca="1" si="177"/>
        <v>FrcRptIhzPrognosePeriodiekAangifteMetWinstbijlageCategoriaal2016</v>
      </c>
      <c r="C444" t="s">
        <v>23</v>
      </c>
      <c r="G444" t="str">
        <f t="shared" ca="1" si="152"/>
        <v>PP      1N C   3               Proposed                                                            \FrcRptIhzPrognosePeriodiekAangifteMetWinstbijlageCategoriaal2016_Proposed</v>
      </c>
      <c r="H444">
        <f t="shared" si="153"/>
        <v>16</v>
      </c>
    </row>
    <row r="445" spans="1:8" x14ac:dyDescent="0.25">
      <c r="A445" t="s">
        <v>46</v>
      </c>
      <c r="B445" t="str">
        <f t="shared" ca="1" si="177"/>
        <v>FrcRptIhzPrognosePeriodiekAangifteMetWinstbijlageCategoriaal2016</v>
      </c>
      <c r="C445" t="s">
        <v>47</v>
      </c>
      <c r="G445" t="str">
        <f t="shared" ca="1" si="152"/>
        <v>PP    0 1N     3               NumberOfInstances                                                   \FrcRptIhzPrognosePeriodiekAangifteMetWinstbijlageCategoriaal2016_NumberOfInstances</v>
      </c>
      <c r="H445">
        <f t="shared" si="153"/>
        <v>16</v>
      </c>
    </row>
    <row r="446" spans="1:8" x14ac:dyDescent="0.25">
      <c r="A446" t="s">
        <v>24</v>
      </c>
      <c r="B446" t="str">
        <f t="shared" ca="1" si="177"/>
        <v>FrcRptIhzPrognosePeriodiekAangifteMetWinstbijlageCategoriaal2016</v>
      </c>
      <c r="C446" t="s">
        <v>25</v>
      </c>
      <c r="G446" t="str">
        <f t="shared" ca="1" si="152"/>
        <v>PP      1N C   3               TsY                                                                 \FrcRptIhzPrognosePeriodiekAangifteMetWinstbijlageCategoriaal2016_TSY</v>
      </c>
      <c r="H446">
        <f t="shared" si="153"/>
        <v>16</v>
      </c>
    </row>
    <row r="447" spans="1:8" x14ac:dyDescent="0.25">
      <c r="A447" t="s">
        <v>26</v>
      </c>
      <c r="B447" t="str">
        <f t="shared" ca="1" si="177"/>
        <v>FrcRptIhzPrognosePeriodiekAangifteMetWinstbijlageCategoriaal2016</v>
      </c>
      <c r="C447" t="s">
        <v>27</v>
      </c>
      <c r="G447" t="str">
        <f t="shared" ca="1" si="152"/>
        <v>PP      1N     3               NumberOfPeriods                                                     \FrcRptIhzPrognosePeriodiekAangifteMetWinstbijlageCategoriaal2016_NumberOfPeriods</v>
      </c>
      <c r="H447">
        <f t="shared" si="153"/>
        <v>16</v>
      </c>
    </row>
    <row r="448" spans="1:8" x14ac:dyDescent="0.25">
      <c r="A448" t="s">
        <v>28</v>
      </c>
      <c r="B448" t="str">
        <f t="shared" ca="1" si="177"/>
        <v>FrcRptIhzPrognosePeriodiekAangifteMetWinstbijlageCategoriaal2016</v>
      </c>
      <c r="C448" t="s">
        <v>29</v>
      </c>
      <c r="G448" t="str">
        <f t="shared" ca="1" si="152"/>
        <v>PP      1N D   3               EndDate                                                             \FrcRptIhzPrognosePeriodiekAangifteMetWinstbijlageCategoriaal2016_EndDate</v>
      </c>
      <c r="H448">
        <f t="shared" si="153"/>
        <v>16</v>
      </c>
    </row>
    <row r="449" spans="1:8" x14ac:dyDescent="0.25">
      <c r="G449" t="str">
        <f t="shared" si="152"/>
        <v/>
      </c>
      <c r="H449">
        <f t="shared" si="153"/>
        <v>16</v>
      </c>
    </row>
    <row r="450" spans="1:8" x14ac:dyDescent="0.25">
      <c r="A450" t="s">
        <v>10</v>
      </c>
      <c r="G450" t="str">
        <f t="shared" si="152"/>
        <v>.Choices</v>
      </c>
      <c r="H450">
        <f t="shared" si="153"/>
        <v>16</v>
      </c>
    </row>
    <row r="451" spans="1:8" x14ac:dyDescent="0.25">
      <c r="A451" t="str">
        <f t="shared" ref="A451:A454" ca="1" si="178">INDIRECT(ADDRESS(CEILING(ROW()/$B$1,1)+1,1,1,1,"Sheet1"))</f>
        <v>FrcRptIhzPrognosePeriodiekAangifteMetWinstbijlageCategoriaal2016</v>
      </c>
      <c r="B451" t="s">
        <v>30</v>
      </c>
      <c r="G451" t="str">
        <f t="shared" ref="G451:G514" ca="1" si="179">CONCATENATE(A451,B451,C451,D451)</f>
        <v>FrcRptIhzPrognosePeriodiekAangifteMetWinstbijlageCategoriaal2016_InterimReport                     = "0:False|1:True"</v>
      </c>
      <c r="H451">
        <f t="shared" ref="H451:H514" si="180">CEILING(ROW()/$B$1,1)+1</f>
        <v>16</v>
      </c>
    </row>
    <row r="452" spans="1:8" x14ac:dyDescent="0.25">
      <c r="A452" t="str">
        <f t="shared" ca="1" si="178"/>
        <v>FrcRptIhzPrognosePeriodiekAangifteMetWinstbijlageCategoriaal2016</v>
      </c>
      <c r="B452" t="s">
        <v>31</v>
      </c>
      <c r="G452" t="str">
        <f t="shared" ca="1" si="179"/>
        <v>FrcRptIhzPrognosePeriodiekAangifteMetWinstbijlageCategoriaal2016_HasRapportageOpMaat               = "0:False|1:True"</v>
      </c>
      <c r="H452">
        <f t="shared" si="180"/>
        <v>16</v>
      </c>
    </row>
    <row r="453" spans="1:8" x14ac:dyDescent="0.25">
      <c r="A453" t="str">
        <f t="shared" ca="1" si="178"/>
        <v>FrcRptIhzPrognosePeriodiekAangifteMetWinstbijlageCategoriaal2016</v>
      </c>
      <c r="B453" t="s">
        <v>32</v>
      </c>
      <c r="G453" t="str">
        <f t="shared" ca="1" si="179"/>
        <v>FrcRptIhzPrognosePeriodiekAangifteMetWinstbijlageCategoriaal2016_Proposed                          = "0:False|1:True"</v>
      </c>
      <c r="H453">
        <f t="shared" si="180"/>
        <v>16</v>
      </c>
    </row>
    <row r="454" spans="1:8" x14ac:dyDescent="0.25">
      <c r="A454" t="str">
        <f t="shared" ca="1" si="178"/>
        <v>FrcRptIhzPrognosePeriodiekAangifteMetWinstbijlageCategoriaal2016</v>
      </c>
      <c r="B454" t="s">
        <v>33</v>
      </c>
      <c r="G454" t="str">
        <f t="shared" ca="1" si="179"/>
        <v>FrcRptIhzPrognosePeriodiekAangifteMetWinstbijlageCategoriaal2016_TSY                               = "1:Annually |2:Semi Annually|4:Quarterly"</v>
      </c>
      <c r="H454">
        <f t="shared" si="180"/>
        <v>16</v>
      </c>
    </row>
    <row r="455" spans="1:8" x14ac:dyDescent="0.25">
      <c r="G455" t="str">
        <f t="shared" si="179"/>
        <v/>
      </c>
      <c r="H455">
        <f t="shared" si="180"/>
        <v>16</v>
      </c>
    </row>
    <row r="456" spans="1:8" x14ac:dyDescent="0.25">
      <c r="A456" t="s">
        <v>11</v>
      </c>
      <c r="G456" t="str">
        <f t="shared" si="179"/>
        <v>.Formulas NoTrend</v>
      </c>
      <c r="H456">
        <f t="shared" si="180"/>
        <v>16</v>
      </c>
    </row>
    <row r="457" spans="1:8" x14ac:dyDescent="0.25">
      <c r="A457" t="str">
        <f t="shared" ca="1" si="155"/>
        <v>FrcRptIhzPrognosePeriodiekAangifteMetWinstbijlageCategoriaal2016</v>
      </c>
      <c r="B457" t="s">
        <v>34</v>
      </c>
      <c r="C457" t="str">
        <f t="shared" ref="C457" ca="1" si="181">INDIRECT(ADDRESS(CEILING(ROW()/$B$1,1)+1,1,1,1,"Sheet1"))</f>
        <v>FrcRptIhzPrognosePeriodiekAangifteMetWinstbijlageCategoriaal2016</v>
      </c>
      <c r="D457" t="s">
        <v>36</v>
      </c>
      <c r="G457" t="str">
        <f t="shared" ca="1" si="179"/>
        <v>FrcRptIhzPrognosePeriodiekAangifteMetWinstbijlageCategoriaal2016_ModelName                         = "FrcRptIhzPrognosePeriodiekAangifteMetWinstbijlageCategoriaal2016"</v>
      </c>
      <c r="H457">
        <f t="shared" si="180"/>
        <v>16</v>
      </c>
    </row>
    <row r="458" spans="1:8" x14ac:dyDescent="0.25">
      <c r="A458" t="str">
        <f t="shared" ca="1" si="155"/>
        <v>FrcRptIhzPrognosePeriodiekAangifteMetWinstbijlageCategoriaal2016</v>
      </c>
      <c r="B458" t="s">
        <v>35</v>
      </c>
      <c r="C458" t="str">
        <f t="shared" ref="C458" ca="1" si="182">INDIRECT(ADDRESS(CEILING(ROW()/$B$1,1)+1,2,1,1,"Sheet1"))</f>
        <v>IHZ aangifte met pp winstbijlage 2016 (categoriaal)</v>
      </c>
      <c r="D458" t="s">
        <v>36</v>
      </c>
      <c r="G458" t="str">
        <f t="shared" ca="1" si="179"/>
        <v>FrcRptIhzPrognosePeriodiekAangifteMetWinstbijlageCategoriaal2016_FunctionalName                    = "IHZ aangifte met pp winstbijlage 2016 (categoriaal)"</v>
      </c>
      <c r="H458">
        <f t="shared" si="180"/>
        <v>16</v>
      </c>
    </row>
    <row r="459" spans="1:8" x14ac:dyDescent="0.25">
      <c r="A459" t="str">
        <f t="shared" ref="A459:A522" ca="1" si="183">INDIRECT(ADDRESS(CEILING(ROW()/$B$1,1)+1,1,1,1,"Sheet1"))</f>
        <v>FrcRptIhzPrognosePeriodiekAangifteMetWinstbijlageCategoriaal2016</v>
      </c>
      <c r="B459" t="s">
        <v>37</v>
      </c>
      <c r="C459" t="str">
        <f t="shared" ref="C459" ca="1" si="184">INDIRECT(ADDRESS(CEILING(ROW()/$B$1,1)+1,3,1,1,"Sheet1"))</f>
        <v>frc-rpt-ihz-prognose-periodiek-aangifte-met-winstbijlage-categoriaal-2016</v>
      </c>
      <c r="D459" t="s">
        <v>36</v>
      </c>
      <c r="G459" t="str">
        <f t="shared" ca="1" si="179"/>
        <v>FrcRptIhzPrognosePeriodiekAangifteMetWinstbijlageCategoriaal2016_TaxonomyName                      = "frc-rpt-ihz-prognose-periodiek-aangifte-met-winstbijlage-categoriaal-2016"</v>
      </c>
      <c r="H459">
        <f t="shared" si="180"/>
        <v>16</v>
      </c>
    </row>
    <row r="460" spans="1:8" x14ac:dyDescent="0.25">
      <c r="A460" t="str">
        <f t="shared" ca="1" si="183"/>
        <v>FrcRptIhzPrognosePeriodiekAangifteMetWinstbijlageCategoriaal2016</v>
      </c>
      <c r="B460" t="s">
        <v>38</v>
      </c>
      <c r="C460">
        <f t="shared" ref="C460" ca="1" si="185">INDIRECT(ADDRESS(CEILING(ROW()/$B$1,1)+1,4,1,1,"Sheet1"))</f>
        <v>0</v>
      </c>
      <c r="G460" t="str">
        <f t="shared" ca="1" si="179"/>
        <v>FrcRptIhzPrognosePeriodiekAangifteMetWinstbijlageCategoriaal2016_InterimReport                     = 0</v>
      </c>
      <c r="H460">
        <f t="shared" si="180"/>
        <v>16</v>
      </c>
    </row>
    <row r="461" spans="1:8" x14ac:dyDescent="0.25">
      <c r="A461" t="str">
        <f t="shared" ca="1" si="183"/>
        <v>FrcRptIhzPrognosePeriodiekAangifteMetWinstbijlageCategoriaal2016</v>
      </c>
      <c r="B461" t="s">
        <v>39</v>
      </c>
      <c r="C461">
        <f t="shared" ref="C461" ca="1" si="186">INDIRECT(ADDRESS(CEILING(ROW()/$B$1,1)+1,5,1,1,"Sheet1"))</f>
        <v>0</v>
      </c>
      <c r="G461" t="str">
        <f t="shared" ca="1" si="179"/>
        <v>FrcRptIhzPrognosePeriodiekAangifteMetWinstbijlageCategoriaal2016_HasRapportageOpMaat               = 0</v>
      </c>
      <c r="H461">
        <f t="shared" si="180"/>
        <v>16</v>
      </c>
    </row>
    <row r="462" spans="1:8" x14ac:dyDescent="0.25">
      <c r="A462" t="str">
        <f t="shared" ca="1" si="183"/>
        <v>FrcRptIhzPrognosePeriodiekAangifteMetWinstbijlageCategoriaal2016</v>
      </c>
      <c r="B462" t="s">
        <v>40</v>
      </c>
      <c r="C462">
        <f t="shared" ref="C462" ca="1" si="187">INDIRECT(ADDRESS(CEILING(ROW()/$B$1,1)+1,7,1,1,"Sheet1"))</f>
        <v>1</v>
      </c>
      <c r="G462" t="str">
        <f t="shared" ca="1" si="179"/>
        <v>FrcRptIhzPrognosePeriodiekAangifteMetWinstbijlageCategoriaal2016_TSY                               = 1</v>
      </c>
      <c r="H462">
        <f t="shared" si="180"/>
        <v>16</v>
      </c>
    </row>
    <row r="463" spans="1:8" x14ac:dyDescent="0.25">
      <c r="A463" t="str">
        <f t="shared" ca="1" si="183"/>
        <v>FrcRptIhzPrognosePeriodiekAangifteMetWinstbijlageCategoriaal2016</v>
      </c>
      <c r="B463" t="s">
        <v>41</v>
      </c>
      <c r="C463" t="str">
        <f t="shared" ref="C463" ca="1" si="188">INDIRECT(ADDRESS(CEILING(ROW()/$B$1,1)+1,8,1,1,"Sheet1"))</f>
        <v>ForecastYears</v>
      </c>
      <c r="G463" t="str">
        <f t="shared" ca="1" si="179"/>
        <v>FrcRptIhzPrognosePeriodiekAangifteMetWinstbijlageCategoriaal2016_NumberOfPeriods                   = ForecastYears</v>
      </c>
      <c r="H463">
        <f t="shared" si="180"/>
        <v>16</v>
      </c>
    </row>
    <row r="464" spans="1:8" x14ac:dyDescent="0.25">
      <c r="A464" t="str">
        <f t="shared" ca="1" si="183"/>
        <v>FrcRptIhzPrognosePeriodiekAangifteMetWinstbijlageCategoriaal2016</v>
      </c>
      <c r="B464" t="s">
        <v>42</v>
      </c>
      <c r="C464" t="s">
        <v>0</v>
      </c>
      <c r="G464" t="str">
        <f t="shared" ca="1" si="179"/>
        <v>FrcRptIhzPrognosePeriodiekAangifteMetWinstbijlageCategoriaal2016_EndDate                           = EndDate</v>
      </c>
      <c r="H464">
        <f t="shared" si="180"/>
        <v>16</v>
      </c>
    </row>
    <row r="465" spans="1:8" x14ac:dyDescent="0.25">
      <c r="A465" t="str">
        <f t="shared" ca="1" si="183"/>
        <v>FrcRptIhzPrognosePeriodiekAangifteMetWinstbijlageCategoriaal2016</v>
      </c>
      <c r="B465" t="str">
        <f t="shared" ref="B465" si="189">" = "</f>
        <v xml:space="preserve"> = </v>
      </c>
      <c r="C465" t="str">
        <f t="shared" ca="1" si="175"/>
        <v>FrcRptIhzPrognosePeriodiekAangifteMetWinstbijlageCategoriaal2016</v>
      </c>
      <c r="D465" t="s">
        <v>23</v>
      </c>
      <c r="G465" t="str">
        <f t="shared" ca="1" si="179"/>
        <v>FrcRptIhzPrognosePeriodiekAangifteMetWinstbijlageCategoriaal2016 = FrcRptIhzPrognosePeriodiekAangifteMetWinstbijlageCategoriaal2016_Proposed</v>
      </c>
      <c r="H465">
        <f t="shared" si="180"/>
        <v>16</v>
      </c>
    </row>
    <row r="466" spans="1:8" x14ac:dyDescent="0.25">
      <c r="G466" t="str">
        <f t="shared" si="179"/>
        <v/>
      </c>
      <c r="H466">
        <f t="shared" si="180"/>
        <v>17</v>
      </c>
    </row>
    <row r="467" spans="1:8" x14ac:dyDescent="0.25">
      <c r="A467" t="s">
        <v>44</v>
      </c>
      <c r="G467" t="str">
        <f t="shared" si="179"/>
        <v>; --------------------------------------------------------------------------------------------------</v>
      </c>
      <c r="H467">
        <f t="shared" si="180"/>
        <v>17</v>
      </c>
    </row>
    <row r="468" spans="1:8" x14ac:dyDescent="0.25">
      <c r="A468" t="s">
        <v>43</v>
      </c>
      <c r="G468" t="str">
        <f t="shared" si="179"/>
        <v>.Variables</v>
      </c>
      <c r="H468">
        <f t="shared" si="180"/>
        <v>17</v>
      </c>
    </row>
    <row r="469" spans="1:8" x14ac:dyDescent="0.25">
      <c r="A469" t="str">
        <f t="shared" ref="A469" ca="1" si="190">"PP      1N     2               "&amp;B469&amp;"                                              \"</f>
        <v>PP      1N     2               FrcRptKredietPrognosePeriodiekKleinNatuurlijkPersoonCategoriaal2016                                              \</v>
      </c>
      <c r="B469" t="str">
        <f t="shared" ref="B469" ca="1" si="191">INDIRECT(ADDRESS(CEILING(ROW()/$B$1,1)+1,1,1,1,"Sheet1"))</f>
        <v>FrcRptKredietPrognosePeriodiekKleinNatuurlijkPersoonCategoriaal2016</v>
      </c>
      <c r="G469" t="str">
        <f t="shared" ca="1" si="179"/>
        <v>PP      1N     2               FrcRptKredietPrognosePeriodiekKleinNatuurlijkPersoonCategoriaal2016                                              \FrcRptKredietPrognosePeriodiekKleinNatuurlijkPersoonCategoriaal2016</v>
      </c>
      <c r="H469">
        <f t="shared" si="180"/>
        <v>17</v>
      </c>
    </row>
    <row r="470" spans="1:8" x14ac:dyDescent="0.25">
      <c r="A470" t="s">
        <v>14</v>
      </c>
      <c r="B470" t="str">
        <f t="shared" ca="1" si="177"/>
        <v>FrcRptKredietPrognosePeriodiekKleinNatuurlijkPersoonCategoriaal2016</v>
      </c>
      <c r="C470" t="s">
        <v>12</v>
      </c>
      <c r="G470" t="str">
        <f t="shared" ca="1" si="179"/>
        <v>PP      1A     3               ModelName                                                           \FrcRptKredietPrognosePeriodiekKleinNatuurlijkPersoonCategoriaal2016_ModelName</v>
      </c>
      <c r="H470">
        <f t="shared" si="180"/>
        <v>17</v>
      </c>
    </row>
    <row r="471" spans="1:8" x14ac:dyDescent="0.25">
      <c r="A471" t="s">
        <v>15</v>
      </c>
      <c r="B471" t="str">
        <f t="shared" ca="1" si="177"/>
        <v>FrcRptKredietPrognosePeriodiekKleinNatuurlijkPersoonCategoriaal2016</v>
      </c>
      <c r="C471" t="s">
        <v>13</v>
      </c>
      <c r="G471" t="str">
        <f t="shared" ca="1" si="179"/>
        <v>PP      1A     3               FunctionalName                                                      \FrcRptKredietPrognosePeriodiekKleinNatuurlijkPersoonCategoriaal2016_FunctionalName</v>
      </c>
      <c r="H471">
        <f t="shared" si="180"/>
        <v>17</v>
      </c>
    </row>
    <row r="472" spans="1:8" x14ac:dyDescent="0.25">
      <c r="A472" t="s">
        <v>16</v>
      </c>
      <c r="B472" t="str">
        <f t="shared" ca="1" si="177"/>
        <v>FrcRptKredietPrognosePeriodiekKleinNatuurlijkPersoonCategoriaal2016</v>
      </c>
      <c r="C472" t="s">
        <v>17</v>
      </c>
      <c r="G472" t="str">
        <f t="shared" ca="1" si="179"/>
        <v>PP      1A     3               TaxonomyName                                                        \FrcRptKredietPrognosePeriodiekKleinNatuurlijkPersoonCategoriaal2016_TaxonomyName</v>
      </c>
      <c r="H472">
        <f t="shared" si="180"/>
        <v>17</v>
      </c>
    </row>
    <row r="473" spans="1:8" x14ac:dyDescent="0.25">
      <c r="A473" t="s">
        <v>18</v>
      </c>
      <c r="B473" t="str">
        <f t="shared" ca="1" si="177"/>
        <v>FrcRptKredietPrognosePeriodiekKleinNatuurlijkPersoonCategoriaal2016</v>
      </c>
      <c r="C473" t="s">
        <v>19</v>
      </c>
      <c r="G473" t="str">
        <f t="shared" ca="1" si="179"/>
        <v>PP      1N C   3               InterimReport                                                       \FrcRptKredietPrognosePeriodiekKleinNatuurlijkPersoonCategoriaal2016_InterimReport</v>
      </c>
      <c r="H473">
        <f t="shared" si="180"/>
        <v>17</v>
      </c>
    </row>
    <row r="474" spans="1:8" x14ac:dyDescent="0.25">
      <c r="A474" t="s">
        <v>20</v>
      </c>
      <c r="B474" t="str">
        <f t="shared" ca="1" si="177"/>
        <v>FrcRptKredietPrognosePeriodiekKleinNatuurlijkPersoonCategoriaal2016</v>
      </c>
      <c r="C474" t="s">
        <v>21</v>
      </c>
      <c r="G474" t="str">
        <f t="shared" ca="1" si="179"/>
        <v>PP      1N C   3               HasRapportageOpMaat                                                 \FrcRptKredietPrognosePeriodiekKleinNatuurlijkPersoonCategoriaal2016_HasRapportageOpMaat</v>
      </c>
      <c r="H474">
        <f t="shared" si="180"/>
        <v>17</v>
      </c>
    </row>
    <row r="475" spans="1:8" x14ac:dyDescent="0.25">
      <c r="A475" t="s">
        <v>22</v>
      </c>
      <c r="B475" t="str">
        <f t="shared" ca="1" si="177"/>
        <v>FrcRptKredietPrognosePeriodiekKleinNatuurlijkPersoonCategoriaal2016</v>
      </c>
      <c r="C475" t="s">
        <v>23</v>
      </c>
      <c r="G475" t="str">
        <f t="shared" ca="1" si="179"/>
        <v>PP      1N C   3               Proposed                                                            \FrcRptKredietPrognosePeriodiekKleinNatuurlijkPersoonCategoriaal2016_Proposed</v>
      </c>
      <c r="H475">
        <f t="shared" si="180"/>
        <v>17</v>
      </c>
    </row>
    <row r="476" spans="1:8" x14ac:dyDescent="0.25">
      <c r="A476" t="s">
        <v>46</v>
      </c>
      <c r="B476" t="str">
        <f t="shared" ca="1" si="177"/>
        <v>FrcRptKredietPrognosePeriodiekKleinNatuurlijkPersoonCategoriaal2016</v>
      </c>
      <c r="C476" t="s">
        <v>47</v>
      </c>
      <c r="G476" t="str">
        <f t="shared" ca="1" si="179"/>
        <v>PP    0 1N     3               NumberOfInstances                                                   \FrcRptKredietPrognosePeriodiekKleinNatuurlijkPersoonCategoriaal2016_NumberOfInstances</v>
      </c>
      <c r="H476">
        <f t="shared" si="180"/>
        <v>17</v>
      </c>
    </row>
    <row r="477" spans="1:8" x14ac:dyDescent="0.25">
      <c r="A477" t="s">
        <v>24</v>
      </c>
      <c r="B477" t="str">
        <f t="shared" ca="1" si="177"/>
        <v>FrcRptKredietPrognosePeriodiekKleinNatuurlijkPersoonCategoriaal2016</v>
      </c>
      <c r="C477" t="s">
        <v>25</v>
      </c>
      <c r="G477" t="str">
        <f t="shared" ca="1" si="179"/>
        <v>PP      1N C   3               TsY                                                                 \FrcRptKredietPrognosePeriodiekKleinNatuurlijkPersoonCategoriaal2016_TSY</v>
      </c>
      <c r="H477">
        <f t="shared" si="180"/>
        <v>17</v>
      </c>
    </row>
    <row r="478" spans="1:8" x14ac:dyDescent="0.25">
      <c r="A478" t="s">
        <v>26</v>
      </c>
      <c r="B478" t="str">
        <f t="shared" ca="1" si="177"/>
        <v>FrcRptKredietPrognosePeriodiekKleinNatuurlijkPersoonCategoriaal2016</v>
      </c>
      <c r="C478" t="s">
        <v>27</v>
      </c>
      <c r="G478" t="str">
        <f t="shared" ca="1" si="179"/>
        <v>PP      1N     3               NumberOfPeriods                                                     \FrcRptKredietPrognosePeriodiekKleinNatuurlijkPersoonCategoriaal2016_NumberOfPeriods</v>
      </c>
      <c r="H478">
        <f t="shared" si="180"/>
        <v>17</v>
      </c>
    </row>
    <row r="479" spans="1:8" x14ac:dyDescent="0.25">
      <c r="A479" t="s">
        <v>28</v>
      </c>
      <c r="B479" t="str">
        <f t="shared" ca="1" si="177"/>
        <v>FrcRptKredietPrognosePeriodiekKleinNatuurlijkPersoonCategoriaal2016</v>
      </c>
      <c r="C479" t="s">
        <v>29</v>
      </c>
      <c r="G479" t="str">
        <f t="shared" ca="1" si="179"/>
        <v>PP      1N D   3               EndDate                                                             \FrcRptKredietPrognosePeriodiekKleinNatuurlijkPersoonCategoriaal2016_EndDate</v>
      </c>
      <c r="H479">
        <f t="shared" si="180"/>
        <v>17</v>
      </c>
    </row>
    <row r="480" spans="1:8" x14ac:dyDescent="0.25">
      <c r="G480" t="str">
        <f t="shared" si="179"/>
        <v/>
      </c>
      <c r="H480">
        <f t="shared" si="180"/>
        <v>17</v>
      </c>
    </row>
    <row r="481" spans="1:8" x14ac:dyDescent="0.25">
      <c r="A481" t="s">
        <v>10</v>
      </c>
      <c r="G481" t="str">
        <f t="shared" si="179"/>
        <v>.Choices</v>
      </c>
      <c r="H481">
        <f t="shared" si="180"/>
        <v>17</v>
      </c>
    </row>
    <row r="482" spans="1:8" x14ac:dyDescent="0.25">
      <c r="A482" t="str">
        <f t="shared" ref="A482:A485" ca="1" si="192">INDIRECT(ADDRESS(CEILING(ROW()/$B$1,1)+1,1,1,1,"Sheet1"))</f>
        <v>FrcRptKredietPrognosePeriodiekKleinNatuurlijkPersoonCategoriaal2016</v>
      </c>
      <c r="B482" t="s">
        <v>30</v>
      </c>
      <c r="G482" t="str">
        <f t="shared" ca="1" si="179"/>
        <v>FrcRptKredietPrognosePeriodiekKleinNatuurlijkPersoonCategoriaal2016_InterimReport                     = "0:False|1:True"</v>
      </c>
      <c r="H482">
        <f t="shared" si="180"/>
        <v>17</v>
      </c>
    </row>
    <row r="483" spans="1:8" x14ac:dyDescent="0.25">
      <c r="A483" t="str">
        <f t="shared" ca="1" si="192"/>
        <v>FrcRptKredietPrognosePeriodiekKleinNatuurlijkPersoonCategoriaal2016</v>
      </c>
      <c r="B483" t="s">
        <v>31</v>
      </c>
      <c r="G483" t="str">
        <f t="shared" ca="1" si="179"/>
        <v>FrcRptKredietPrognosePeriodiekKleinNatuurlijkPersoonCategoriaal2016_HasRapportageOpMaat               = "0:False|1:True"</v>
      </c>
      <c r="H483">
        <f t="shared" si="180"/>
        <v>17</v>
      </c>
    </row>
    <row r="484" spans="1:8" x14ac:dyDescent="0.25">
      <c r="A484" t="str">
        <f t="shared" ca="1" si="192"/>
        <v>FrcRptKredietPrognosePeriodiekKleinNatuurlijkPersoonCategoriaal2016</v>
      </c>
      <c r="B484" t="s">
        <v>32</v>
      </c>
      <c r="G484" t="str">
        <f t="shared" ca="1" si="179"/>
        <v>FrcRptKredietPrognosePeriodiekKleinNatuurlijkPersoonCategoriaal2016_Proposed                          = "0:False|1:True"</v>
      </c>
      <c r="H484">
        <f t="shared" si="180"/>
        <v>17</v>
      </c>
    </row>
    <row r="485" spans="1:8" x14ac:dyDescent="0.25">
      <c r="A485" t="str">
        <f t="shared" ca="1" si="192"/>
        <v>FrcRptKredietPrognosePeriodiekKleinNatuurlijkPersoonCategoriaal2016</v>
      </c>
      <c r="B485" t="s">
        <v>33</v>
      </c>
      <c r="G485" t="str">
        <f t="shared" ca="1" si="179"/>
        <v>FrcRptKredietPrognosePeriodiekKleinNatuurlijkPersoonCategoriaal2016_TSY                               = "1:Annually |2:Semi Annually|4:Quarterly"</v>
      </c>
      <c r="H485">
        <f t="shared" si="180"/>
        <v>17</v>
      </c>
    </row>
    <row r="486" spans="1:8" x14ac:dyDescent="0.25">
      <c r="G486" t="str">
        <f t="shared" si="179"/>
        <v/>
      </c>
      <c r="H486">
        <f t="shared" si="180"/>
        <v>17</v>
      </c>
    </row>
    <row r="487" spans="1:8" x14ac:dyDescent="0.25">
      <c r="A487" t="s">
        <v>11</v>
      </c>
      <c r="G487" t="str">
        <f t="shared" si="179"/>
        <v>.Formulas NoTrend</v>
      </c>
      <c r="H487">
        <f t="shared" si="180"/>
        <v>17</v>
      </c>
    </row>
    <row r="488" spans="1:8" x14ac:dyDescent="0.25">
      <c r="A488" t="str">
        <f t="shared" ca="1" si="183"/>
        <v>FrcRptKredietPrognosePeriodiekKleinNatuurlijkPersoonCategoriaal2016</v>
      </c>
      <c r="B488" t="s">
        <v>34</v>
      </c>
      <c r="C488" t="str">
        <f t="shared" ref="C488" ca="1" si="193">INDIRECT(ADDRESS(CEILING(ROW()/$B$1,1)+1,1,1,1,"Sheet1"))</f>
        <v>FrcRptKredietPrognosePeriodiekKleinNatuurlijkPersoonCategoriaal2016</v>
      </c>
      <c r="D488" t="s">
        <v>36</v>
      </c>
      <c r="G488" t="str">
        <f t="shared" ca="1" si="179"/>
        <v>FrcRptKredietPrognosePeriodiekKleinNatuurlijkPersoonCategoriaal2016_ModelName                         = "FrcRptKredietPrognosePeriodiekKleinNatuurlijkPersoonCategoriaal2016"</v>
      </c>
      <c r="H488">
        <f t="shared" si="180"/>
        <v>17</v>
      </c>
    </row>
    <row r="489" spans="1:8" x14ac:dyDescent="0.25">
      <c r="A489" t="str">
        <f t="shared" ca="1" si="183"/>
        <v>FrcRptKredietPrognosePeriodiekKleinNatuurlijkPersoonCategoriaal2016</v>
      </c>
      <c r="B489" t="s">
        <v>35</v>
      </c>
      <c r="C489" t="str">
        <f t="shared" ref="C489" ca="1" si="194">INDIRECT(ADDRESS(CEILING(ROW()/$B$1,1)+1,2,1,1,"Sheet1"))</f>
        <v>Krediet pp rapportage klein, natuurlijk persoon 2016 (categoriaal)</v>
      </c>
      <c r="D489" t="s">
        <v>36</v>
      </c>
      <c r="G489" t="str">
        <f t="shared" ca="1" si="179"/>
        <v>FrcRptKredietPrognosePeriodiekKleinNatuurlijkPersoonCategoriaal2016_FunctionalName                    = "Krediet pp rapportage klein, natuurlijk persoon 2016 (categoriaal)"</v>
      </c>
      <c r="H489">
        <f t="shared" si="180"/>
        <v>17</v>
      </c>
    </row>
    <row r="490" spans="1:8" x14ac:dyDescent="0.25">
      <c r="A490" t="str">
        <f t="shared" ca="1" si="183"/>
        <v>FrcRptKredietPrognosePeriodiekKleinNatuurlijkPersoonCategoriaal2016</v>
      </c>
      <c r="B490" t="s">
        <v>37</v>
      </c>
      <c r="C490" t="str">
        <f t="shared" ref="C490" ca="1" si="195">INDIRECT(ADDRESS(CEILING(ROW()/$B$1,1)+1,3,1,1,"Sheet1"))</f>
        <v>frc-rpt-krediet-prognose-periodiek-klein-natuurlijk-persoon-categoriaal-2016</v>
      </c>
      <c r="D490" t="s">
        <v>36</v>
      </c>
      <c r="G490" t="str">
        <f t="shared" ca="1" si="179"/>
        <v>FrcRptKredietPrognosePeriodiekKleinNatuurlijkPersoonCategoriaal2016_TaxonomyName                      = "frc-rpt-krediet-prognose-periodiek-klein-natuurlijk-persoon-categoriaal-2016"</v>
      </c>
      <c r="H490">
        <f t="shared" si="180"/>
        <v>17</v>
      </c>
    </row>
    <row r="491" spans="1:8" x14ac:dyDescent="0.25">
      <c r="A491" t="str">
        <f t="shared" ca="1" si="183"/>
        <v>FrcRptKredietPrognosePeriodiekKleinNatuurlijkPersoonCategoriaal2016</v>
      </c>
      <c r="B491" t="s">
        <v>38</v>
      </c>
      <c r="C491">
        <f t="shared" ref="C491" ca="1" si="196">INDIRECT(ADDRESS(CEILING(ROW()/$B$1,1)+1,4,1,1,"Sheet1"))</f>
        <v>0</v>
      </c>
      <c r="G491" t="str">
        <f t="shared" ca="1" si="179"/>
        <v>FrcRptKredietPrognosePeriodiekKleinNatuurlijkPersoonCategoriaal2016_InterimReport                     = 0</v>
      </c>
      <c r="H491">
        <f t="shared" si="180"/>
        <v>17</v>
      </c>
    </row>
    <row r="492" spans="1:8" x14ac:dyDescent="0.25">
      <c r="A492" t="str">
        <f t="shared" ca="1" si="183"/>
        <v>FrcRptKredietPrognosePeriodiekKleinNatuurlijkPersoonCategoriaal2016</v>
      </c>
      <c r="B492" t="s">
        <v>39</v>
      </c>
      <c r="C492">
        <f t="shared" ref="C492" ca="1" si="197">INDIRECT(ADDRESS(CEILING(ROW()/$B$1,1)+1,5,1,1,"Sheet1"))</f>
        <v>0</v>
      </c>
      <c r="G492" t="str">
        <f t="shared" ca="1" si="179"/>
        <v>FrcRptKredietPrognosePeriodiekKleinNatuurlijkPersoonCategoriaal2016_HasRapportageOpMaat               = 0</v>
      </c>
      <c r="H492">
        <f t="shared" si="180"/>
        <v>17</v>
      </c>
    </row>
    <row r="493" spans="1:8" x14ac:dyDescent="0.25">
      <c r="A493" t="str">
        <f t="shared" ca="1" si="183"/>
        <v>FrcRptKredietPrognosePeriodiekKleinNatuurlijkPersoonCategoriaal2016</v>
      </c>
      <c r="B493" t="s">
        <v>40</v>
      </c>
      <c r="C493">
        <f t="shared" ref="C493" ca="1" si="198">INDIRECT(ADDRESS(CEILING(ROW()/$B$1,1)+1,7,1,1,"Sheet1"))</f>
        <v>1</v>
      </c>
      <c r="G493" t="str">
        <f t="shared" ca="1" si="179"/>
        <v>FrcRptKredietPrognosePeriodiekKleinNatuurlijkPersoonCategoriaal2016_TSY                               = 1</v>
      </c>
      <c r="H493">
        <f t="shared" si="180"/>
        <v>17</v>
      </c>
    </row>
    <row r="494" spans="1:8" x14ac:dyDescent="0.25">
      <c r="A494" t="str">
        <f t="shared" ca="1" si="183"/>
        <v>FrcRptKredietPrognosePeriodiekKleinNatuurlijkPersoonCategoriaal2016</v>
      </c>
      <c r="B494" t="s">
        <v>41</v>
      </c>
      <c r="C494" t="str">
        <f t="shared" ref="C494" ca="1" si="199">INDIRECT(ADDRESS(CEILING(ROW()/$B$1,1)+1,8,1,1,"Sheet1"))</f>
        <v>ForecastYears</v>
      </c>
      <c r="G494" t="str">
        <f t="shared" ca="1" si="179"/>
        <v>FrcRptKredietPrognosePeriodiekKleinNatuurlijkPersoonCategoriaal2016_NumberOfPeriods                   = ForecastYears</v>
      </c>
      <c r="H494">
        <f t="shared" si="180"/>
        <v>17</v>
      </c>
    </row>
    <row r="495" spans="1:8" x14ac:dyDescent="0.25">
      <c r="A495" t="str">
        <f t="shared" ca="1" si="183"/>
        <v>FrcRptKredietPrognosePeriodiekKleinNatuurlijkPersoonCategoriaal2016</v>
      </c>
      <c r="B495" t="s">
        <v>42</v>
      </c>
      <c r="C495" t="s">
        <v>0</v>
      </c>
      <c r="G495" t="str">
        <f t="shared" ca="1" si="179"/>
        <v>FrcRptKredietPrognosePeriodiekKleinNatuurlijkPersoonCategoriaal2016_EndDate                           = EndDate</v>
      </c>
      <c r="H495">
        <f t="shared" si="180"/>
        <v>17</v>
      </c>
    </row>
    <row r="496" spans="1:8" x14ac:dyDescent="0.25">
      <c r="A496" t="str">
        <f t="shared" ca="1" si="183"/>
        <v>FrcRptKredietPrognosePeriodiekKleinNatuurlijkPersoonCategoriaal2016</v>
      </c>
      <c r="B496" t="str">
        <f t="shared" ref="B496" si="200">" = "</f>
        <v xml:space="preserve"> = </v>
      </c>
      <c r="C496" t="str">
        <f t="shared" ca="1" si="175"/>
        <v>FrcRptKredietPrognosePeriodiekKleinNatuurlijkPersoonCategoriaal2016</v>
      </c>
      <c r="D496" t="s">
        <v>23</v>
      </c>
      <c r="G496" t="str">
        <f t="shared" ca="1" si="179"/>
        <v>FrcRptKredietPrognosePeriodiekKleinNatuurlijkPersoonCategoriaal2016 = FrcRptKredietPrognosePeriodiekKleinNatuurlijkPersoonCategoriaal2016_Proposed</v>
      </c>
      <c r="H496">
        <f t="shared" si="180"/>
        <v>17</v>
      </c>
    </row>
    <row r="497" spans="1:8" x14ac:dyDescent="0.25">
      <c r="G497" t="str">
        <f t="shared" si="179"/>
        <v/>
      </c>
      <c r="H497">
        <f t="shared" si="180"/>
        <v>18</v>
      </c>
    </row>
    <row r="498" spans="1:8" x14ac:dyDescent="0.25">
      <c r="A498" t="s">
        <v>44</v>
      </c>
      <c r="G498" t="str">
        <f t="shared" si="179"/>
        <v>; --------------------------------------------------------------------------------------------------</v>
      </c>
      <c r="H498">
        <f t="shared" si="180"/>
        <v>18</v>
      </c>
    </row>
    <row r="499" spans="1:8" x14ac:dyDescent="0.25">
      <c r="A499" t="s">
        <v>43</v>
      </c>
      <c r="G499" t="str">
        <f t="shared" si="179"/>
        <v>.Variables</v>
      </c>
      <c r="H499">
        <f t="shared" si="180"/>
        <v>18</v>
      </c>
    </row>
    <row r="500" spans="1:8" x14ac:dyDescent="0.25">
      <c r="A500" t="str">
        <f t="shared" ref="A500" ca="1" si="201">"PP      1N     2               "&amp;B500&amp;"                                              \"</f>
        <v>PP      1N     2               FrcRptKredietPrognosePeriodiekKleinCategoriaal2016                                              \</v>
      </c>
      <c r="B500" t="str">
        <f t="shared" ref="B500" ca="1" si="202">INDIRECT(ADDRESS(CEILING(ROW()/$B$1,1)+1,1,1,1,"Sheet1"))</f>
        <v>FrcRptKredietPrognosePeriodiekKleinCategoriaal2016</v>
      </c>
      <c r="G500" t="str">
        <f t="shared" ca="1" si="179"/>
        <v>PP      1N     2               FrcRptKredietPrognosePeriodiekKleinCategoriaal2016                                              \FrcRptKredietPrognosePeriodiekKleinCategoriaal2016</v>
      </c>
      <c r="H500">
        <f t="shared" si="180"/>
        <v>18</v>
      </c>
    </row>
    <row r="501" spans="1:8" x14ac:dyDescent="0.25">
      <c r="A501" t="s">
        <v>14</v>
      </c>
      <c r="B501" t="str">
        <f t="shared" ca="1" si="177"/>
        <v>FrcRptKredietPrognosePeriodiekKleinCategoriaal2016</v>
      </c>
      <c r="C501" t="s">
        <v>12</v>
      </c>
      <c r="G501" t="str">
        <f t="shared" ca="1" si="179"/>
        <v>PP      1A     3               ModelName                                                           \FrcRptKredietPrognosePeriodiekKleinCategoriaal2016_ModelName</v>
      </c>
      <c r="H501">
        <f t="shared" si="180"/>
        <v>18</v>
      </c>
    </row>
    <row r="502" spans="1:8" x14ac:dyDescent="0.25">
      <c r="A502" t="s">
        <v>15</v>
      </c>
      <c r="B502" t="str">
        <f t="shared" ref="B502:B565" ca="1" si="203">INDIRECT(ADDRESS(CEILING(ROW()/$B$1,1)+1,1,1,1,"Sheet1"))</f>
        <v>FrcRptKredietPrognosePeriodiekKleinCategoriaal2016</v>
      </c>
      <c r="C502" t="s">
        <v>13</v>
      </c>
      <c r="G502" t="str">
        <f t="shared" ca="1" si="179"/>
        <v>PP      1A     3               FunctionalName                                                      \FrcRptKredietPrognosePeriodiekKleinCategoriaal2016_FunctionalName</v>
      </c>
      <c r="H502">
        <f t="shared" si="180"/>
        <v>18</v>
      </c>
    </row>
    <row r="503" spans="1:8" x14ac:dyDescent="0.25">
      <c r="A503" t="s">
        <v>16</v>
      </c>
      <c r="B503" t="str">
        <f t="shared" ca="1" si="203"/>
        <v>FrcRptKredietPrognosePeriodiekKleinCategoriaal2016</v>
      </c>
      <c r="C503" t="s">
        <v>17</v>
      </c>
      <c r="G503" t="str">
        <f t="shared" ca="1" si="179"/>
        <v>PP      1A     3               TaxonomyName                                                        \FrcRptKredietPrognosePeriodiekKleinCategoriaal2016_TaxonomyName</v>
      </c>
      <c r="H503">
        <f t="shared" si="180"/>
        <v>18</v>
      </c>
    </row>
    <row r="504" spans="1:8" x14ac:dyDescent="0.25">
      <c r="A504" t="s">
        <v>18</v>
      </c>
      <c r="B504" t="str">
        <f t="shared" ca="1" si="203"/>
        <v>FrcRptKredietPrognosePeriodiekKleinCategoriaal2016</v>
      </c>
      <c r="C504" t="s">
        <v>19</v>
      </c>
      <c r="G504" t="str">
        <f t="shared" ca="1" si="179"/>
        <v>PP      1N C   3               InterimReport                                                       \FrcRptKredietPrognosePeriodiekKleinCategoriaal2016_InterimReport</v>
      </c>
      <c r="H504">
        <f t="shared" si="180"/>
        <v>18</v>
      </c>
    </row>
    <row r="505" spans="1:8" x14ac:dyDescent="0.25">
      <c r="A505" t="s">
        <v>20</v>
      </c>
      <c r="B505" t="str">
        <f t="shared" ca="1" si="203"/>
        <v>FrcRptKredietPrognosePeriodiekKleinCategoriaal2016</v>
      </c>
      <c r="C505" t="s">
        <v>21</v>
      </c>
      <c r="G505" t="str">
        <f t="shared" ca="1" si="179"/>
        <v>PP      1N C   3               HasRapportageOpMaat                                                 \FrcRptKredietPrognosePeriodiekKleinCategoriaal2016_HasRapportageOpMaat</v>
      </c>
      <c r="H505">
        <f t="shared" si="180"/>
        <v>18</v>
      </c>
    </row>
    <row r="506" spans="1:8" x14ac:dyDescent="0.25">
      <c r="A506" t="s">
        <v>22</v>
      </c>
      <c r="B506" t="str">
        <f t="shared" ca="1" si="203"/>
        <v>FrcRptKredietPrognosePeriodiekKleinCategoriaal2016</v>
      </c>
      <c r="C506" t="s">
        <v>23</v>
      </c>
      <c r="G506" t="str">
        <f t="shared" ca="1" si="179"/>
        <v>PP      1N C   3               Proposed                                                            \FrcRptKredietPrognosePeriodiekKleinCategoriaal2016_Proposed</v>
      </c>
      <c r="H506">
        <f t="shared" si="180"/>
        <v>18</v>
      </c>
    </row>
    <row r="507" spans="1:8" x14ac:dyDescent="0.25">
      <c r="A507" t="s">
        <v>46</v>
      </c>
      <c r="B507" t="str">
        <f t="shared" ca="1" si="203"/>
        <v>FrcRptKredietPrognosePeriodiekKleinCategoriaal2016</v>
      </c>
      <c r="C507" t="s">
        <v>47</v>
      </c>
      <c r="G507" t="str">
        <f t="shared" ca="1" si="179"/>
        <v>PP    0 1N     3               NumberOfInstances                                                   \FrcRptKredietPrognosePeriodiekKleinCategoriaal2016_NumberOfInstances</v>
      </c>
      <c r="H507">
        <f t="shared" si="180"/>
        <v>18</v>
      </c>
    </row>
    <row r="508" spans="1:8" x14ac:dyDescent="0.25">
      <c r="A508" t="s">
        <v>24</v>
      </c>
      <c r="B508" t="str">
        <f t="shared" ca="1" si="203"/>
        <v>FrcRptKredietPrognosePeriodiekKleinCategoriaal2016</v>
      </c>
      <c r="C508" t="s">
        <v>25</v>
      </c>
      <c r="G508" t="str">
        <f t="shared" ca="1" si="179"/>
        <v>PP      1N C   3               TsY                                                                 \FrcRptKredietPrognosePeriodiekKleinCategoriaal2016_TSY</v>
      </c>
      <c r="H508">
        <f t="shared" si="180"/>
        <v>18</v>
      </c>
    </row>
    <row r="509" spans="1:8" x14ac:dyDescent="0.25">
      <c r="A509" t="s">
        <v>26</v>
      </c>
      <c r="B509" t="str">
        <f t="shared" ca="1" si="203"/>
        <v>FrcRptKredietPrognosePeriodiekKleinCategoriaal2016</v>
      </c>
      <c r="C509" t="s">
        <v>27</v>
      </c>
      <c r="G509" t="str">
        <f t="shared" ca="1" si="179"/>
        <v>PP      1N     3               NumberOfPeriods                                                     \FrcRptKredietPrognosePeriodiekKleinCategoriaal2016_NumberOfPeriods</v>
      </c>
      <c r="H509">
        <f t="shared" si="180"/>
        <v>18</v>
      </c>
    </row>
    <row r="510" spans="1:8" x14ac:dyDescent="0.25">
      <c r="A510" t="s">
        <v>28</v>
      </c>
      <c r="B510" t="str">
        <f t="shared" ca="1" si="203"/>
        <v>FrcRptKredietPrognosePeriodiekKleinCategoriaal2016</v>
      </c>
      <c r="C510" t="s">
        <v>29</v>
      </c>
      <c r="G510" t="str">
        <f t="shared" ca="1" si="179"/>
        <v>PP      1N D   3               EndDate                                                             \FrcRptKredietPrognosePeriodiekKleinCategoriaal2016_EndDate</v>
      </c>
      <c r="H510">
        <f t="shared" si="180"/>
        <v>18</v>
      </c>
    </row>
    <row r="511" spans="1:8" x14ac:dyDescent="0.25">
      <c r="G511" t="str">
        <f t="shared" si="179"/>
        <v/>
      </c>
      <c r="H511">
        <f t="shared" si="180"/>
        <v>18</v>
      </c>
    </row>
    <row r="512" spans="1:8" x14ac:dyDescent="0.25">
      <c r="A512" t="s">
        <v>10</v>
      </c>
      <c r="G512" t="str">
        <f t="shared" si="179"/>
        <v>.Choices</v>
      </c>
      <c r="H512">
        <f t="shared" si="180"/>
        <v>18</v>
      </c>
    </row>
    <row r="513" spans="1:8" x14ac:dyDescent="0.25">
      <c r="A513" t="str">
        <f t="shared" ref="A513:A516" ca="1" si="204">INDIRECT(ADDRESS(CEILING(ROW()/$B$1,1)+1,1,1,1,"Sheet1"))</f>
        <v>FrcRptKredietPrognosePeriodiekKleinCategoriaal2016</v>
      </c>
      <c r="B513" t="s">
        <v>30</v>
      </c>
      <c r="G513" t="str">
        <f t="shared" ca="1" si="179"/>
        <v>FrcRptKredietPrognosePeriodiekKleinCategoriaal2016_InterimReport                     = "0:False|1:True"</v>
      </c>
      <c r="H513">
        <f t="shared" si="180"/>
        <v>18</v>
      </c>
    </row>
    <row r="514" spans="1:8" x14ac:dyDescent="0.25">
      <c r="A514" t="str">
        <f t="shared" ca="1" si="204"/>
        <v>FrcRptKredietPrognosePeriodiekKleinCategoriaal2016</v>
      </c>
      <c r="B514" t="s">
        <v>31</v>
      </c>
      <c r="G514" t="str">
        <f t="shared" ca="1" si="179"/>
        <v>FrcRptKredietPrognosePeriodiekKleinCategoriaal2016_HasRapportageOpMaat               = "0:False|1:True"</v>
      </c>
      <c r="H514">
        <f t="shared" si="180"/>
        <v>18</v>
      </c>
    </row>
    <row r="515" spans="1:8" x14ac:dyDescent="0.25">
      <c r="A515" t="str">
        <f t="shared" ca="1" si="204"/>
        <v>FrcRptKredietPrognosePeriodiekKleinCategoriaal2016</v>
      </c>
      <c r="B515" t="s">
        <v>32</v>
      </c>
      <c r="G515" t="str">
        <f t="shared" ref="G515:G578" ca="1" si="205">CONCATENATE(A515,B515,C515,D515)</f>
        <v>FrcRptKredietPrognosePeriodiekKleinCategoriaal2016_Proposed                          = "0:False|1:True"</v>
      </c>
      <c r="H515">
        <f t="shared" ref="H515:H578" si="206">CEILING(ROW()/$B$1,1)+1</f>
        <v>18</v>
      </c>
    </row>
    <row r="516" spans="1:8" x14ac:dyDescent="0.25">
      <c r="A516" t="str">
        <f t="shared" ca="1" si="204"/>
        <v>FrcRptKredietPrognosePeriodiekKleinCategoriaal2016</v>
      </c>
      <c r="B516" t="s">
        <v>33</v>
      </c>
      <c r="G516" t="str">
        <f t="shared" ca="1" si="205"/>
        <v>FrcRptKredietPrognosePeriodiekKleinCategoriaal2016_TSY                               = "1:Annually |2:Semi Annually|4:Quarterly"</v>
      </c>
      <c r="H516">
        <f t="shared" si="206"/>
        <v>18</v>
      </c>
    </row>
    <row r="517" spans="1:8" x14ac:dyDescent="0.25">
      <c r="G517" t="str">
        <f t="shared" si="205"/>
        <v/>
      </c>
      <c r="H517">
        <f t="shared" si="206"/>
        <v>18</v>
      </c>
    </row>
    <row r="518" spans="1:8" x14ac:dyDescent="0.25">
      <c r="A518" t="s">
        <v>11</v>
      </c>
      <c r="G518" t="str">
        <f t="shared" si="205"/>
        <v>.Formulas NoTrend</v>
      </c>
      <c r="H518">
        <f t="shared" si="206"/>
        <v>18</v>
      </c>
    </row>
    <row r="519" spans="1:8" x14ac:dyDescent="0.25">
      <c r="A519" t="str">
        <f t="shared" ca="1" si="183"/>
        <v>FrcRptKredietPrognosePeriodiekKleinCategoriaal2016</v>
      </c>
      <c r="B519" t="s">
        <v>34</v>
      </c>
      <c r="C519" t="str">
        <f t="shared" ref="C519" ca="1" si="207">INDIRECT(ADDRESS(CEILING(ROW()/$B$1,1)+1,1,1,1,"Sheet1"))</f>
        <v>FrcRptKredietPrognosePeriodiekKleinCategoriaal2016</v>
      </c>
      <c r="D519" t="s">
        <v>36</v>
      </c>
      <c r="G519" t="str">
        <f t="shared" ca="1" si="205"/>
        <v>FrcRptKredietPrognosePeriodiekKleinCategoriaal2016_ModelName                         = "FrcRptKredietPrognosePeriodiekKleinCategoriaal2016"</v>
      </c>
      <c r="H519">
        <f t="shared" si="206"/>
        <v>18</v>
      </c>
    </row>
    <row r="520" spans="1:8" x14ac:dyDescent="0.25">
      <c r="A520" t="str">
        <f t="shared" ca="1" si="183"/>
        <v>FrcRptKredietPrognosePeriodiekKleinCategoriaal2016</v>
      </c>
      <c r="B520" t="s">
        <v>35</v>
      </c>
      <c r="C520" t="str">
        <f t="shared" ref="C520" ca="1" si="208">INDIRECT(ADDRESS(CEILING(ROW()/$B$1,1)+1,2,1,1,"Sheet1"))</f>
        <v>Krediet pp rapportage klein 2016 (categoriaal)</v>
      </c>
      <c r="D520" t="s">
        <v>36</v>
      </c>
      <c r="G520" t="str">
        <f t="shared" ca="1" si="205"/>
        <v>FrcRptKredietPrognosePeriodiekKleinCategoriaal2016_FunctionalName                    = "Krediet pp rapportage klein 2016 (categoriaal)"</v>
      </c>
      <c r="H520">
        <f t="shared" si="206"/>
        <v>18</v>
      </c>
    </row>
    <row r="521" spans="1:8" x14ac:dyDescent="0.25">
      <c r="A521" t="str">
        <f t="shared" ca="1" si="183"/>
        <v>FrcRptKredietPrognosePeriodiekKleinCategoriaal2016</v>
      </c>
      <c r="B521" t="s">
        <v>37</v>
      </c>
      <c r="C521" t="str">
        <f t="shared" ref="C521" ca="1" si="209">INDIRECT(ADDRESS(CEILING(ROW()/$B$1,1)+1,3,1,1,"Sheet1"))</f>
        <v>frc-rpt-krediet-prognose-periodiek-klein-categoriaal-2016</v>
      </c>
      <c r="D521" t="s">
        <v>36</v>
      </c>
      <c r="G521" t="str">
        <f t="shared" ca="1" si="205"/>
        <v>FrcRptKredietPrognosePeriodiekKleinCategoriaal2016_TaxonomyName                      = "frc-rpt-krediet-prognose-periodiek-klein-categoriaal-2016"</v>
      </c>
      <c r="H521">
        <f t="shared" si="206"/>
        <v>18</v>
      </c>
    </row>
    <row r="522" spans="1:8" x14ac:dyDescent="0.25">
      <c r="A522" t="str">
        <f t="shared" ca="1" si="183"/>
        <v>FrcRptKredietPrognosePeriodiekKleinCategoriaal2016</v>
      </c>
      <c r="B522" t="s">
        <v>38</v>
      </c>
      <c r="C522">
        <f t="shared" ref="C522" ca="1" si="210">INDIRECT(ADDRESS(CEILING(ROW()/$B$1,1)+1,4,1,1,"Sheet1"))</f>
        <v>0</v>
      </c>
      <c r="G522" t="str">
        <f t="shared" ca="1" si="205"/>
        <v>FrcRptKredietPrognosePeriodiekKleinCategoriaal2016_InterimReport                     = 0</v>
      </c>
      <c r="H522">
        <f t="shared" si="206"/>
        <v>18</v>
      </c>
    </row>
    <row r="523" spans="1:8" x14ac:dyDescent="0.25">
      <c r="A523" t="str">
        <f t="shared" ref="A523:A586" ca="1" si="211">INDIRECT(ADDRESS(CEILING(ROW()/$B$1,1)+1,1,1,1,"Sheet1"))</f>
        <v>FrcRptKredietPrognosePeriodiekKleinCategoriaal2016</v>
      </c>
      <c r="B523" t="s">
        <v>39</v>
      </c>
      <c r="C523">
        <f t="shared" ref="C523" ca="1" si="212">INDIRECT(ADDRESS(CEILING(ROW()/$B$1,1)+1,5,1,1,"Sheet1"))</f>
        <v>0</v>
      </c>
      <c r="G523" t="str">
        <f t="shared" ca="1" si="205"/>
        <v>FrcRptKredietPrognosePeriodiekKleinCategoriaal2016_HasRapportageOpMaat               = 0</v>
      </c>
      <c r="H523">
        <f t="shared" si="206"/>
        <v>18</v>
      </c>
    </row>
    <row r="524" spans="1:8" x14ac:dyDescent="0.25">
      <c r="A524" t="str">
        <f t="shared" ca="1" si="211"/>
        <v>FrcRptKredietPrognosePeriodiekKleinCategoriaal2016</v>
      </c>
      <c r="B524" t="s">
        <v>40</v>
      </c>
      <c r="C524">
        <f t="shared" ref="C524" ca="1" si="213">INDIRECT(ADDRESS(CEILING(ROW()/$B$1,1)+1,7,1,1,"Sheet1"))</f>
        <v>1</v>
      </c>
      <c r="G524" t="str">
        <f t="shared" ca="1" si="205"/>
        <v>FrcRptKredietPrognosePeriodiekKleinCategoriaal2016_TSY                               = 1</v>
      </c>
      <c r="H524">
        <f t="shared" si="206"/>
        <v>18</v>
      </c>
    </row>
    <row r="525" spans="1:8" x14ac:dyDescent="0.25">
      <c r="A525" t="str">
        <f t="shared" ca="1" si="211"/>
        <v>FrcRptKredietPrognosePeriodiekKleinCategoriaal2016</v>
      </c>
      <c r="B525" t="s">
        <v>41</v>
      </c>
      <c r="C525" t="str">
        <f t="shared" ref="C525" ca="1" si="214">INDIRECT(ADDRESS(CEILING(ROW()/$B$1,1)+1,8,1,1,"Sheet1"))</f>
        <v>ForecastYears</v>
      </c>
      <c r="G525" t="str">
        <f t="shared" ca="1" si="205"/>
        <v>FrcRptKredietPrognosePeriodiekKleinCategoriaal2016_NumberOfPeriods                   = ForecastYears</v>
      </c>
      <c r="H525">
        <f t="shared" si="206"/>
        <v>18</v>
      </c>
    </row>
    <row r="526" spans="1:8" x14ac:dyDescent="0.25">
      <c r="A526" t="str">
        <f t="shared" ca="1" si="211"/>
        <v>FrcRptKredietPrognosePeriodiekKleinCategoriaal2016</v>
      </c>
      <c r="B526" t="s">
        <v>42</v>
      </c>
      <c r="C526" t="s">
        <v>0</v>
      </c>
      <c r="G526" t="str">
        <f t="shared" ca="1" si="205"/>
        <v>FrcRptKredietPrognosePeriodiekKleinCategoriaal2016_EndDate                           = EndDate</v>
      </c>
      <c r="H526">
        <f t="shared" si="206"/>
        <v>18</v>
      </c>
    </row>
    <row r="527" spans="1:8" x14ac:dyDescent="0.25">
      <c r="A527" t="str">
        <f t="shared" ca="1" si="211"/>
        <v>FrcRptKredietPrognosePeriodiekKleinCategoriaal2016</v>
      </c>
      <c r="B527" t="str">
        <f t="shared" ref="B527" si="215">" = "</f>
        <v xml:space="preserve"> = </v>
      </c>
      <c r="C527" t="str">
        <f t="shared" ref="C527:C589" ca="1" si="216">INDIRECT(ADDRESS(CEILING(ROW()/$B$1,1)+1,1,1,1,"Sheet1"))</f>
        <v>FrcRptKredietPrognosePeriodiekKleinCategoriaal2016</v>
      </c>
      <c r="D527" t="s">
        <v>23</v>
      </c>
      <c r="G527" t="str">
        <f t="shared" ca="1" si="205"/>
        <v>FrcRptKredietPrognosePeriodiekKleinCategoriaal2016 = FrcRptKredietPrognosePeriodiekKleinCategoriaal2016_Proposed</v>
      </c>
      <c r="H527">
        <f t="shared" si="206"/>
        <v>18</v>
      </c>
    </row>
    <row r="528" spans="1:8" x14ac:dyDescent="0.25">
      <c r="G528" t="str">
        <f t="shared" si="205"/>
        <v/>
      </c>
      <c r="H528">
        <f t="shared" si="206"/>
        <v>19</v>
      </c>
    </row>
    <row r="529" spans="1:8" x14ac:dyDescent="0.25">
      <c r="A529" t="s">
        <v>44</v>
      </c>
      <c r="G529" t="str">
        <f t="shared" si="205"/>
        <v>; --------------------------------------------------------------------------------------------------</v>
      </c>
      <c r="H529">
        <f t="shared" si="206"/>
        <v>19</v>
      </c>
    </row>
    <row r="530" spans="1:8" x14ac:dyDescent="0.25">
      <c r="A530" t="s">
        <v>43</v>
      </c>
      <c r="G530" t="str">
        <f t="shared" si="205"/>
        <v>.Variables</v>
      </c>
      <c r="H530">
        <f t="shared" si="206"/>
        <v>19</v>
      </c>
    </row>
    <row r="531" spans="1:8" x14ac:dyDescent="0.25">
      <c r="A531" t="str">
        <f t="shared" ref="A531" ca="1" si="217">"PP      1N     2               "&amp;B531&amp;"                                              \"</f>
        <v>PP      1N     2               FrcRptKredietStichtingenVerenigingen2016                                              \</v>
      </c>
      <c r="B531" t="str">
        <f t="shared" ref="B531" ca="1" si="218">INDIRECT(ADDRESS(CEILING(ROW()/$B$1,1)+1,1,1,1,"Sheet1"))</f>
        <v>FrcRptKredietStichtingenVerenigingen2016</v>
      </c>
      <c r="G531" t="str">
        <f t="shared" ca="1" si="205"/>
        <v>PP      1N     2               FrcRptKredietStichtingenVerenigingen2016                                              \FrcRptKredietStichtingenVerenigingen2016</v>
      </c>
      <c r="H531">
        <f t="shared" si="206"/>
        <v>19</v>
      </c>
    </row>
    <row r="532" spans="1:8" x14ac:dyDescent="0.25">
      <c r="A532" t="s">
        <v>14</v>
      </c>
      <c r="B532" t="str">
        <f t="shared" ca="1" si="203"/>
        <v>FrcRptKredietStichtingenVerenigingen2016</v>
      </c>
      <c r="C532" t="s">
        <v>12</v>
      </c>
      <c r="G532" t="str">
        <f t="shared" ca="1" si="205"/>
        <v>PP      1A     3               ModelName                                                           \FrcRptKredietStichtingenVerenigingen2016_ModelName</v>
      </c>
      <c r="H532">
        <f t="shared" si="206"/>
        <v>19</v>
      </c>
    </row>
    <row r="533" spans="1:8" x14ac:dyDescent="0.25">
      <c r="A533" t="s">
        <v>15</v>
      </c>
      <c r="B533" t="str">
        <f t="shared" ca="1" si="203"/>
        <v>FrcRptKredietStichtingenVerenigingen2016</v>
      </c>
      <c r="C533" t="s">
        <v>13</v>
      </c>
      <c r="G533" t="str">
        <f t="shared" ca="1" si="205"/>
        <v>PP      1A     3               FunctionalName                                                      \FrcRptKredietStichtingenVerenigingen2016_FunctionalName</v>
      </c>
      <c r="H533">
        <f t="shared" si="206"/>
        <v>19</v>
      </c>
    </row>
    <row r="534" spans="1:8" x14ac:dyDescent="0.25">
      <c r="A534" t="s">
        <v>16</v>
      </c>
      <c r="B534" t="str">
        <f t="shared" ca="1" si="203"/>
        <v>FrcRptKredietStichtingenVerenigingen2016</v>
      </c>
      <c r="C534" t="s">
        <v>17</v>
      </c>
      <c r="G534" t="str">
        <f t="shared" ca="1" si="205"/>
        <v>PP      1A     3               TaxonomyName                                                        \FrcRptKredietStichtingenVerenigingen2016_TaxonomyName</v>
      </c>
      <c r="H534">
        <f t="shared" si="206"/>
        <v>19</v>
      </c>
    </row>
    <row r="535" spans="1:8" x14ac:dyDescent="0.25">
      <c r="A535" t="s">
        <v>18</v>
      </c>
      <c r="B535" t="str">
        <f t="shared" ca="1" si="203"/>
        <v>FrcRptKredietStichtingenVerenigingen2016</v>
      </c>
      <c r="C535" t="s">
        <v>19</v>
      </c>
      <c r="G535" t="str">
        <f t="shared" ca="1" si="205"/>
        <v>PP      1N C   3               InterimReport                                                       \FrcRptKredietStichtingenVerenigingen2016_InterimReport</v>
      </c>
      <c r="H535">
        <f t="shared" si="206"/>
        <v>19</v>
      </c>
    </row>
    <row r="536" spans="1:8" x14ac:dyDescent="0.25">
      <c r="A536" t="s">
        <v>20</v>
      </c>
      <c r="B536" t="str">
        <f t="shared" ca="1" si="203"/>
        <v>FrcRptKredietStichtingenVerenigingen2016</v>
      </c>
      <c r="C536" t="s">
        <v>21</v>
      </c>
      <c r="G536" t="str">
        <f t="shared" ca="1" si="205"/>
        <v>PP      1N C   3               HasRapportageOpMaat                                                 \FrcRptKredietStichtingenVerenigingen2016_HasRapportageOpMaat</v>
      </c>
      <c r="H536">
        <f t="shared" si="206"/>
        <v>19</v>
      </c>
    </row>
    <row r="537" spans="1:8" x14ac:dyDescent="0.25">
      <c r="A537" t="s">
        <v>22</v>
      </c>
      <c r="B537" t="str">
        <f t="shared" ca="1" si="203"/>
        <v>FrcRptKredietStichtingenVerenigingen2016</v>
      </c>
      <c r="C537" t="s">
        <v>23</v>
      </c>
      <c r="G537" t="str">
        <f t="shared" ca="1" si="205"/>
        <v>PP      1N C   3               Proposed                                                            \FrcRptKredietStichtingenVerenigingen2016_Proposed</v>
      </c>
      <c r="H537">
        <f t="shared" si="206"/>
        <v>19</v>
      </c>
    </row>
    <row r="538" spans="1:8" x14ac:dyDescent="0.25">
      <c r="A538" t="s">
        <v>46</v>
      </c>
      <c r="B538" t="str">
        <f t="shared" ca="1" si="203"/>
        <v>FrcRptKredietStichtingenVerenigingen2016</v>
      </c>
      <c r="C538" t="s">
        <v>47</v>
      </c>
      <c r="G538" t="str">
        <f t="shared" ca="1" si="205"/>
        <v>PP    0 1N     3               NumberOfInstances                                                   \FrcRptKredietStichtingenVerenigingen2016_NumberOfInstances</v>
      </c>
      <c r="H538">
        <f t="shared" si="206"/>
        <v>19</v>
      </c>
    </row>
    <row r="539" spans="1:8" x14ac:dyDescent="0.25">
      <c r="A539" t="s">
        <v>24</v>
      </c>
      <c r="B539" t="str">
        <f t="shared" ca="1" si="203"/>
        <v>FrcRptKredietStichtingenVerenigingen2016</v>
      </c>
      <c r="C539" t="s">
        <v>25</v>
      </c>
      <c r="G539" t="str">
        <f t="shared" ca="1" si="205"/>
        <v>PP      1N C   3               TsY                                                                 \FrcRptKredietStichtingenVerenigingen2016_TSY</v>
      </c>
      <c r="H539">
        <f t="shared" si="206"/>
        <v>19</v>
      </c>
    </row>
    <row r="540" spans="1:8" x14ac:dyDescent="0.25">
      <c r="A540" t="s">
        <v>26</v>
      </c>
      <c r="B540" t="str">
        <f t="shared" ca="1" si="203"/>
        <v>FrcRptKredietStichtingenVerenigingen2016</v>
      </c>
      <c r="C540" t="s">
        <v>27</v>
      </c>
      <c r="G540" t="str">
        <f t="shared" ca="1" si="205"/>
        <v>PP      1N     3               NumberOfPeriods                                                     \FrcRptKredietStichtingenVerenigingen2016_NumberOfPeriods</v>
      </c>
      <c r="H540">
        <f t="shared" si="206"/>
        <v>19</v>
      </c>
    </row>
    <row r="541" spans="1:8" x14ac:dyDescent="0.25">
      <c r="A541" t="s">
        <v>28</v>
      </c>
      <c r="B541" t="str">
        <f t="shared" ca="1" si="203"/>
        <v>FrcRptKredietStichtingenVerenigingen2016</v>
      </c>
      <c r="C541" t="s">
        <v>29</v>
      </c>
      <c r="G541" t="str">
        <f t="shared" ca="1" si="205"/>
        <v>PP      1N D   3               EndDate                                                             \FrcRptKredietStichtingenVerenigingen2016_EndDate</v>
      </c>
      <c r="H541">
        <f t="shared" si="206"/>
        <v>19</v>
      </c>
    </row>
    <row r="542" spans="1:8" x14ac:dyDescent="0.25">
      <c r="G542" t="str">
        <f t="shared" si="205"/>
        <v/>
      </c>
      <c r="H542">
        <f t="shared" si="206"/>
        <v>19</v>
      </c>
    </row>
    <row r="543" spans="1:8" x14ac:dyDescent="0.25">
      <c r="A543" t="s">
        <v>10</v>
      </c>
      <c r="G543" t="str">
        <f t="shared" si="205"/>
        <v>.Choices</v>
      </c>
      <c r="H543">
        <f t="shared" si="206"/>
        <v>19</v>
      </c>
    </row>
    <row r="544" spans="1:8" x14ac:dyDescent="0.25">
      <c r="A544" t="str">
        <f t="shared" ref="A544:A547" ca="1" si="219">INDIRECT(ADDRESS(CEILING(ROW()/$B$1,1)+1,1,1,1,"Sheet1"))</f>
        <v>FrcRptKredietStichtingenVerenigingen2016</v>
      </c>
      <c r="B544" t="s">
        <v>30</v>
      </c>
      <c r="G544" t="str">
        <f t="shared" ca="1" si="205"/>
        <v>FrcRptKredietStichtingenVerenigingen2016_InterimReport                     = "0:False|1:True"</v>
      </c>
      <c r="H544">
        <f t="shared" si="206"/>
        <v>19</v>
      </c>
    </row>
    <row r="545" spans="1:8" x14ac:dyDescent="0.25">
      <c r="A545" t="str">
        <f t="shared" ca="1" si="219"/>
        <v>FrcRptKredietStichtingenVerenigingen2016</v>
      </c>
      <c r="B545" t="s">
        <v>31</v>
      </c>
      <c r="G545" t="str">
        <f t="shared" ca="1" si="205"/>
        <v>FrcRptKredietStichtingenVerenigingen2016_HasRapportageOpMaat               = "0:False|1:True"</v>
      </c>
      <c r="H545">
        <f t="shared" si="206"/>
        <v>19</v>
      </c>
    </row>
    <row r="546" spans="1:8" x14ac:dyDescent="0.25">
      <c r="A546" t="str">
        <f t="shared" ca="1" si="219"/>
        <v>FrcRptKredietStichtingenVerenigingen2016</v>
      </c>
      <c r="B546" t="s">
        <v>32</v>
      </c>
      <c r="G546" t="str">
        <f t="shared" ca="1" si="205"/>
        <v>FrcRptKredietStichtingenVerenigingen2016_Proposed                          = "0:False|1:True"</v>
      </c>
      <c r="H546">
        <f t="shared" si="206"/>
        <v>19</v>
      </c>
    </row>
    <row r="547" spans="1:8" x14ac:dyDescent="0.25">
      <c r="A547" t="str">
        <f t="shared" ca="1" si="219"/>
        <v>FrcRptKredietStichtingenVerenigingen2016</v>
      </c>
      <c r="B547" t="s">
        <v>33</v>
      </c>
      <c r="G547" t="str">
        <f t="shared" ca="1" si="205"/>
        <v>FrcRptKredietStichtingenVerenigingen2016_TSY                               = "1:Annually |2:Semi Annually|4:Quarterly"</v>
      </c>
      <c r="H547">
        <f t="shared" si="206"/>
        <v>19</v>
      </c>
    </row>
    <row r="548" spans="1:8" x14ac:dyDescent="0.25">
      <c r="G548" t="str">
        <f t="shared" si="205"/>
        <v/>
      </c>
      <c r="H548">
        <f t="shared" si="206"/>
        <v>19</v>
      </c>
    </row>
    <row r="549" spans="1:8" x14ac:dyDescent="0.25">
      <c r="A549" t="s">
        <v>11</v>
      </c>
      <c r="G549" t="str">
        <f t="shared" si="205"/>
        <v>.Formulas NoTrend</v>
      </c>
      <c r="H549">
        <f t="shared" si="206"/>
        <v>19</v>
      </c>
    </row>
    <row r="550" spans="1:8" x14ac:dyDescent="0.25">
      <c r="A550" t="str">
        <f t="shared" ca="1" si="211"/>
        <v>FrcRptKredietStichtingenVerenigingen2016</v>
      </c>
      <c r="B550" t="s">
        <v>34</v>
      </c>
      <c r="C550" t="str">
        <f t="shared" ref="C550" ca="1" si="220">INDIRECT(ADDRESS(CEILING(ROW()/$B$1,1)+1,1,1,1,"Sheet1"))</f>
        <v>FrcRptKredietStichtingenVerenigingen2016</v>
      </c>
      <c r="D550" t="s">
        <v>36</v>
      </c>
      <c r="G550" t="str">
        <f t="shared" ca="1" si="205"/>
        <v>FrcRptKredietStichtingenVerenigingen2016_ModelName                         = "FrcRptKredietStichtingenVerenigingen2016"</v>
      </c>
      <c r="H550">
        <f t="shared" si="206"/>
        <v>19</v>
      </c>
    </row>
    <row r="551" spans="1:8" x14ac:dyDescent="0.25">
      <c r="A551" t="str">
        <f t="shared" ca="1" si="211"/>
        <v>FrcRptKredietStichtingenVerenigingen2016</v>
      </c>
      <c r="B551" t="s">
        <v>35</v>
      </c>
      <c r="C551" t="str">
        <f t="shared" ref="C551" ca="1" si="221">INDIRECT(ADDRESS(CEILING(ROW()/$B$1,1)+1,2,1,1,"Sheet1"))</f>
        <v>Kredietrapportage stichtingen en verenigingen 2016</v>
      </c>
      <c r="D551" t="s">
        <v>36</v>
      </c>
      <c r="G551" t="str">
        <f t="shared" ca="1" si="205"/>
        <v>FrcRptKredietStichtingenVerenigingen2016_FunctionalName                    = "Kredietrapportage stichtingen en verenigingen 2016"</v>
      </c>
      <c r="H551">
        <f t="shared" si="206"/>
        <v>19</v>
      </c>
    </row>
    <row r="552" spans="1:8" x14ac:dyDescent="0.25">
      <c r="A552" t="str">
        <f t="shared" ca="1" si="211"/>
        <v>FrcRptKredietStichtingenVerenigingen2016</v>
      </c>
      <c r="B552" t="s">
        <v>37</v>
      </c>
      <c r="C552" t="str">
        <f t="shared" ref="C552" ca="1" si="222">INDIRECT(ADDRESS(CEILING(ROW()/$B$1,1)+1,3,1,1,"Sheet1"))</f>
        <v>frc-rpt-krediet-stichtingen-verenigingen-2016</v>
      </c>
      <c r="D552" t="s">
        <v>36</v>
      </c>
      <c r="G552" t="str">
        <f t="shared" ca="1" si="205"/>
        <v>FrcRptKredietStichtingenVerenigingen2016_TaxonomyName                      = "frc-rpt-krediet-stichtingen-verenigingen-2016"</v>
      </c>
      <c r="H552">
        <f t="shared" si="206"/>
        <v>19</v>
      </c>
    </row>
    <row r="553" spans="1:8" x14ac:dyDescent="0.25">
      <c r="A553" t="str">
        <f t="shared" ca="1" si="211"/>
        <v>FrcRptKredietStichtingenVerenigingen2016</v>
      </c>
      <c r="B553" t="s">
        <v>38</v>
      </c>
      <c r="C553">
        <f t="shared" ref="C553" ca="1" si="223">INDIRECT(ADDRESS(CEILING(ROW()/$B$1,1)+1,4,1,1,"Sheet1"))</f>
        <v>0</v>
      </c>
      <c r="G553" t="str">
        <f t="shared" ca="1" si="205"/>
        <v>FrcRptKredietStichtingenVerenigingen2016_InterimReport                     = 0</v>
      </c>
      <c r="H553">
        <f t="shared" si="206"/>
        <v>19</v>
      </c>
    </row>
    <row r="554" spans="1:8" x14ac:dyDescent="0.25">
      <c r="A554" t="str">
        <f t="shared" ca="1" si="211"/>
        <v>FrcRptKredietStichtingenVerenigingen2016</v>
      </c>
      <c r="B554" t="s">
        <v>39</v>
      </c>
      <c r="C554">
        <f t="shared" ref="C554" ca="1" si="224">INDIRECT(ADDRESS(CEILING(ROW()/$B$1,1)+1,5,1,1,"Sheet1"))</f>
        <v>0</v>
      </c>
      <c r="G554" t="str">
        <f t="shared" ca="1" si="205"/>
        <v>FrcRptKredietStichtingenVerenigingen2016_HasRapportageOpMaat               = 0</v>
      </c>
      <c r="H554">
        <f t="shared" si="206"/>
        <v>19</v>
      </c>
    </row>
    <row r="555" spans="1:8" x14ac:dyDescent="0.25">
      <c r="A555" t="str">
        <f t="shared" ca="1" si="211"/>
        <v>FrcRptKredietStichtingenVerenigingen2016</v>
      </c>
      <c r="B555" t="s">
        <v>40</v>
      </c>
      <c r="C555">
        <f t="shared" ref="C555" ca="1" si="225">INDIRECT(ADDRESS(CEILING(ROW()/$B$1,1)+1,7,1,1,"Sheet1"))</f>
        <v>1</v>
      </c>
      <c r="G555" t="str">
        <f t="shared" ca="1" si="205"/>
        <v>FrcRptKredietStichtingenVerenigingen2016_TSY                               = 1</v>
      </c>
      <c r="H555">
        <f t="shared" si="206"/>
        <v>19</v>
      </c>
    </row>
    <row r="556" spans="1:8" x14ac:dyDescent="0.25">
      <c r="A556" t="str">
        <f t="shared" ca="1" si="211"/>
        <v>FrcRptKredietStichtingenVerenigingen2016</v>
      </c>
      <c r="B556" t="s">
        <v>41</v>
      </c>
      <c r="C556">
        <f t="shared" ref="C556" ca="1" si="226">INDIRECT(ADDRESS(CEILING(ROW()/$B$1,1)+1,8,1,1,"Sheet1"))</f>
        <v>2</v>
      </c>
      <c r="G556" t="str">
        <f t="shared" ca="1" si="205"/>
        <v>FrcRptKredietStichtingenVerenigingen2016_NumberOfPeriods                   = 2</v>
      </c>
      <c r="H556">
        <f t="shared" si="206"/>
        <v>19</v>
      </c>
    </row>
    <row r="557" spans="1:8" x14ac:dyDescent="0.25">
      <c r="A557" t="str">
        <f t="shared" ca="1" si="211"/>
        <v>FrcRptKredietStichtingenVerenigingen2016</v>
      </c>
      <c r="B557" t="s">
        <v>42</v>
      </c>
      <c r="C557" t="s">
        <v>0</v>
      </c>
      <c r="G557" t="str">
        <f t="shared" ca="1" si="205"/>
        <v>FrcRptKredietStichtingenVerenigingen2016_EndDate                           = EndDate</v>
      </c>
      <c r="H557">
        <f t="shared" si="206"/>
        <v>19</v>
      </c>
    </row>
    <row r="558" spans="1:8" x14ac:dyDescent="0.25">
      <c r="A558" t="str">
        <f t="shared" ca="1" si="211"/>
        <v>FrcRptKredietStichtingenVerenigingen2016</v>
      </c>
      <c r="B558" t="str">
        <f t="shared" ref="B558" si="227">" = "</f>
        <v xml:space="preserve"> = </v>
      </c>
      <c r="C558" t="str">
        <f t="shared" ca="1" si="216"/>
        <v>FrcRptKredietStichtingenVerenigingen2016</v>
      </c>
      <c r="D558" t="s">
        <v>23</v>
      </c>
      <c r="G558" t="str">
        <f t="shared" ca="1" si="205"/>
        <v>FrcRptKredietStichtingenVerenigingen2016 = FrcRptKredietStichtingenVerenigingen2016_Proposed</v>
      </c>
      <c r="H558">
        <f t="shared" si="206"/>
        <v>19</v>
      </c>
    </row>
    <row r="559" spans="1:8" x14ac:dyDescent="0.25">
      <c r="G559" t="str">
        <f t="shared" si="205"/>
        <v/>
      </c>
      <c r="H559">
        <f t="shared" si="206"/>
        <v>20</v>
      </c>
    </row>
    <row r="560" spans="1:8" x14ac:dyDescent="0.25">
      <c r="A560" t="s">
        <v>44</v>
      </c>
      <c r="G560" t="str">
        <f t="shared" si="205"/>
        <v>; --------------------------------------------------------------------------------------------------</v>
      </c>
      <c r="H560">
        <f t="shared" si="206"/>
        <v>20</v>
      </c>
    </row>
    <row r="561" spans="1:8" x14ac:dyDescent="0.25">
      <c r="A561" t="s">
        <v>43</v>
      </c>
      <c r="G561" t="str">
        <f t="shared" si="205"/>
        <v>.Variables</v>
      </c>
      <c r="H561">
        <f t="shared" si="206"/>
        <v>20</v>
      </c>
    </row>
    <row r="562" spans="1:8" x14ac:dyDescent="0.25">
      <c r="A562" t="str">
        <f t="shared" ref="A562" ca="1" si="228">"PP      1N     2               "&amp;B562&amp;"                                              \"</f>
        <v>PP      1N     2               FrcRptVpb2016                                              \</v>
      </c>
      <c r="B562" t="str">
        <f t="shared" ref="B562" ca="1" si="229">INDIRECT(ADDRESS(CEILING(ROW()/$B$1,1)+1,1,1,1,"Sheet1"))</f>
        <v>FrcRptVpb2016</v>
      </c>
      <c r="G562" t="str">
        <f t="shared" ca="1" si="205"/>
        <v>PP      1N     2               FrcRptVpb2016                                              \FrcRptVpb2016</v>
      </c>
      <c r="H562">
        <f t="shared" si="206"/>
        <v>20</v>
      </c>
    </row>
    <row r="563" spans="1:8" x14ac:dyDescent="0.25">
      <c r="A563" t="s">
        <v>14</v>
      </c>
      <c r="B563" t="str">
        <f t="shared" ca="1" si="203"/>
        <v>FrcRptVpb2016</v>
      </c>
      <c r="C563" t="s">
        <v>12</v>
      </c>
      <c r="G563" t="str">
        <f t="shared" ca="1" si="205"/>
        <v>PP      1A     3               ModelName                                                           \FrcRptVpb2016_ModelName</v>
      </c>
      <c r="H563">
        <f t="shared" si="206"/>
        <v>20</v>
      </c>
    </row>
    <row r="564" spans="1:8" x14ac:dyDescent="0.25">
      <c r="A564" t="s">
        <v>15</v>
      </c>
      <c r="B564" t="str">
        <f t="shared" ca="1" si="203"/>
        <v>FrcRptVpb2016</v>
      </c>
      <c r="C564" t="s">
        <v>13</v>
      </c>
      <c r="G564" t="str">
        <f t="shared" ca="1" si="205"/>
        <v>PP      1A     3               FunctionalName                                                      \FrcRptVpb2016_FunctionalName</v>
      </c>
      <c r="H564">
        <f t="shared" si="206"/>
        <v>20</v>
      </c>
    </row>
    <row r="565" spans="1:8" x14ac:dyDescent="0.25">
      <c r="A565" t="s">
        <v>16</v>
      </c>
      <c r="B565" t="str">
        <f t="shared" ca="1" si="203"/>
        <v>FrcRptVpb2016</v>
      </c>
      <c r="C565" t="s">
        <v>17</v>
      </c>
      <c r="G565" t="str">
        <f t="shared" ca="1" si="205"/>
        <v>PP      1A     3               TaxonomyName                                                        \FrcRptVpb2016_TaxonomyName</v>
      </c>
      <c r="H565">
        <f t="shared" si="206"/>
        <v>20</v>
      </c>
    </row>
    <row r="566" spans="1:8" x14ac:dyDescent="0.25">
      <c r="A566" t="s">
        <v>18</v>
      </c>
      <c r="B566" t="str">
        <f t="shared" ref="B566:B629" ca="1" si="230">INDIRECT(ADDRESS(CEILING(ROW()/$B$1,1)+1,1,1,1,"Sheet1"))</f>
        <v>FrcRptVpb2016</v>
      </c>
      <c r="C566" t="s">
        <v>19</v>
      </c>
      <c r="G566" t="str">
        <f t="shared" ca="1" si="205"/>
        <v>PP      1N C   3               InterimReport                                                       \FrcRptVpb2016_InterimReport</v>
      </c>
      <c r="H566">
        <f t="shared" si="206"/>
        <v>20</v>
      </c>
    </row>
    <row r="567" spans="1:8" x14ac:dyDescent="0.25">
      <c r="A567" t="s">
        <v>20</v>
      </c>
      <c r="B567" t="str">
        <f t="shared" ca="1" si="230"/>
        <v>FrcRptVpb2016</v>
      </c>
      <c r="C567" t="s">
        <v>21</v>
      </c>
      <c r="G567" t="str">
        <f t="shared" ca="1" si="205"/>
        <v>PP      1N C   3               HasRapportageOpMaat                                                 \FrcRptVpb2016_HasRapportageOpMaat</v>
      </c>
      <c r="H567">
        <f t="shared" si="206"/>
        <v>20</v>
      </c>
    </row>
    <row r="568" spans="1:8" x14ac:dyDescent="0.25">
      <c r="A568" t="s">
        <v>22</v>
      </c>
      <c r="B568" t="str">
        <f t="shared" ca="1" si="230"/>
        <v>FrcRptVpb2016</v>
      </c>
      <c r="C568" t="s">
        <v>23</v>
      </c>
      <c r="G568" t="str">
        <f t="shared" ca="1" si="205"/>
        <v>PP      1N C   3               Proposed                                                            \FrcRptVpb2016_Proposed</v>
      </c>
      <c r="H568">
        <f t="shared" si="206"/>
        <v>20</v>
      </c>
    </row>
    <row r="569" spans="1:8" x14ac:dyDescent="0.25">
      <c r="A569" t="s">
        <v>46</v>
      </c>
      <c r="B569" t="str">
        <f t="shared" ca="1" si="230"/>
        <v>FrcRptVpb2016</v>
      </c>
      <c r="C569" t="s">
        <v>47</v>
      </c>
      <c r="G569" t="str">
        <f t="shared" ca="1" si="205"/>
        <v>PP    0 1N     3               NumberOfInstances                                                   \FrcRptVpb2016_NumberOfInstances</v>
      </c>
      <c r="H569">
        <f t="shared" si="206"/>
        <v>20</v>
      </c>
    </row>
    <row r="570" spans="1:8" x14ac:dyDescent="0.25">
      <c r="A570" t="s">
        <v>24</v>
      </c>
      <c r="B570" t="str">
        <f t="shared" ca="1" si="230"/>
        <v>FrcRptVpb2016</v>
      </c>
      <c r="C570" t="s">
        <v>25</v>
      </c>
      <c r="G570" t="str">
        <f t="shared" ca="1" si="205"/>
        <v>PP      1N C   3               TsY                                                                 \FrcRptVpb2016_TSY</v>
      </c>
      <c r="H570">
        <f t="shared" si="206"/>
        <v>20</v>
      </c>
    </row>
    <row r="571" spans="1:8" x14ac:dyDescent="0.25">
      <c r="A571" t="s">
        <v>26</v>
      </c>
      <c r="B571" t="str">
        <f t="shared" ca="1" si="230"/>
        <v>FrcRptVpb2016</v>
      </c>
      <c r="C571" t="s">
        <v>27</v>
      </c>
      <c r="G571" t="str">
        <f t="shared" ca="1" si="205"/>
        <v>PP      1N     3               NumberOfPeriods                                                     \FrcRptVpb2016_NumberOfPeriods</v>
      </c>
      <c r="H571">
        <f t="shared" si="206"/>
        <v>20</v>
      </c>
    </row>
    <row r="572" spans="1:8" x14ac:dyDescent="0.25">
      <c r="A572" t="s">
        <v>28</v>
      </c>
      <c r="B572" t="str">
        <f t="shared" ca="1" si="230"/>
        <v>FrcRptVpb2016</v>
      </c>
      <c r="C572" t="s">
        <v>29</v>
      </c>
      <c r="G572" t="str">
        <f t="shared" ca="1" si="205"/>
        <v>PP      1N D   3               EndDate                                                             \FrcRptVpb2016_EndDate</v>
      </c>
      <c r="H572">
        <f t="shared" si="206"/>
        <v>20</v>
      </c>
    </row>
    <row r="573" spans="1:8" x14ac:dyDescent="0.25">
      <c r="G573" t="str">
        <f t="shared" si="205"/>
        <v/>
      </c>
      <c r="H573">
        <f t="shared" si="206"/>
        <v>20</v>
      </c>
    </row>
    <row r="574" spans="1:8" x14ac:dyDescent="0.25">
      <c r="A574" t="s">
        <v>10</v>
      </c>
      <c r="G574" t="str">
        <f t="shared" si="205"/>
        <v>.Choices</v>
      </c>
      <c r="H574">
        <f t="shared" si="206"/>
        <v>20</v>
      </c>
    </row>
    <row r="575" spans="1:8" x14ac:dyDescent="0.25">
      <c r="A575" t="str">
        <f t="shared" ref="A575:A578" ca="1" si="231">INDIRECT(ADDRESS(CEILING(ROW()/$B$1,1)+1,1,1,1,"Sheet1"))</f>
        <v>FrcRptVpb2016</v>
      </c>
      <c r="B575" t="s">
        <v>30</v>
      </c>
      <c r="G575" t="str">
        <f t="shared" ca="1" si="205"/>
        <v>FrcRptVpb2016_InterimReport                     = "0:False|1:True"</v>
      </c>
      <c r="H575">
        <f t="shared" si="206"/>
        <v>20</v>
      </c>
    </row>
    <row r="576" spans="1:8" x14ac:dyDescent="0.25">
      <c r="A576" t="str">
        <f t="shared" ca="1" si="231"/>
        <v>FrcRptVpb2016</v>
      </c>
      <c r="B576" t="s">
        <v>31</v>
      </c>
      <c r="G576" t="str">
        <f t="shared" ca="1" si="205"/>
        <v>FrcRptVpb2016_HasRapportageOpMaat               = "0:False|1:True"</v>
      </c>
      <c r="H576">
        <f t="shared" si="206"/>
        <v>20</v>
      </c>
    </row>
    <row r="577" spans="1:8" x14ac:dyDescent="0.25">
      <c r="A577" t="str">
        <f t="shared" ca="1" si="231"/>
        <v>FrcRptVpb2016</v>
      </c>
      <c r="B577" t="s">
        <v>32</v>
      </c>
      <c r="G577" t="str">
        <f t="shared" ca="1" si="205"/>
        <v>FrcRptVpb2016_Proposed                          = "0:False|1:True"</v>
      </c>
      <c r="H577">
        <f t="shared" si="206"/>
        <v>20</v>
      </c>
    </row>
    <row r="578" spans="1:8" x14ac:dyDescent="0.25">
      <c r="A578" t="str">
        <f t="shared" ca="1" si="231"/>
        <v>FrcRptVpb2016</v>
      </c>
      <c r="B578" t="s">
        <v>33</v>
      </c>
      <c r="G578" t="str">
        <f t="shared" ca="1" si="205"/>
        <v>FrcRptVpb2016_TSY                               = "1:Annually |2:Semi Annually|4:Quarterly"</v>
      </c>
      <c r="H578">
        <f t="shared" si="206"/>
        <v>20</v>
      </c>
    </row>
    <row r="579" spans="1:8" x14ac:dyDescent="0.25">
      <c r="G579" t="str">
        <f t="shared" ref="G579:G642" si="232">CONCATENATE(A579,B579,C579,D579)</f>
        <v/>
      </c>
      <c r="H579">
        <f t="shared" ref="H579:H642" si="233">CEILING(ROW()/$B$1,1)+1</f>
        <v>20</v>
      </c>
    </row>
    <row r="580" spans="1:8" x14ac:dyDescent="0.25">
      <c r="A580" t="s">
        <v>11</v>
      </c>
      <c r="G580" t="str">
        <f t="shared" si="232"/>
        <v>.Formulas NoTrend</v>
      </c>
      <c r="H580">
        <f t="shared" si="233"/>
        <v>20</v>
      </c>
    </row>
    <row r="581" spans="1:8" x14ac:dyDescent="0.25">
      <c r="A581" t="str">
        <f t="shared" ca="1" si="211"/>
        <v>FrcRptVpb2016</v>
      </c>
      <c r="B581" t="s">
        <v>34</v>
      </c>
      <c r="C581" t="str">
        <f t="shared" ref="C581" ca="1" si="234">INDIRECT(ADDRESS(CEILING(ROW()/$B$1,1)+1,1,1,1,"Sheet1"))</f>
        <v>FrcRptVpb2016</v>
      </c>
      <c r="D581" t="s">
        <v>36</v>
      </c>
      <c r="G581" t="str">
        <f t="shared" ca="1" si="232"/>
        <v>FrcRptVpb2016_ModelName                         = "FrcRptVpb2016"</v>
      </c>
      <c r="H581">
        <f t="shared" si="233"/>
        <v>20</v>
      </c>
    </row>
    <row r="582" spans="1:8" x14ac:dyDescent="0.25">
      <c r="A582" t="str">
        <f t="shared" ca="1" si="211"/>
        <v>FrcRptVpb2016</v>
      </c>
      <c r="B582" t="s">
        <v>35</v>
      </c>
      <c r="C582" t="str">
        <f t="shared" ref="C582" ca="1" si="235">INDIRECT(ADDRESS(CEILING(ROW()/$B$1,1)+1,2,1,1,"Sheet1"))</f>
        <v>VPB rapportage 2016</v>
      </c>
      <c r="D582" t="s">
        <v>36</v>
      </c>
      <c r="G582" t="str">
        <f t="shared" ca="1" si="232"/>
        <v>FrcRptVpb2016_FunctionalName                    = "VPB rapportage 2016"</v>
      </c>
      <c r="H582">
        <f t="shared" si="233"/>
        <v>20</v>
      </c>
    </row>
    <row r="583" spans="1:8" x14ac:dyDescent="0.25">
      <c r="A583" t="str">
        <f t="shared" ca="1" si="211"/>
        <v>FrcRptVpb2016</v>
      </c>
      <c r="B583" t="s">
        <v>37</v>
      </c>
      <c r="C583" t="str">
        <f t="shared" ref="C583" ca="1" si="236">INDIRECT(ADDRESS(CEILING(ROW()/$B$1,1)+1,3,1,1,"Sheet1"))</f>
        <v>frc-rpt-vpb-2016</v>
      </c>
      <c r="D583" t="s">
        <v>36</v>
      </c>
      <c r="G583" t="str">
        <f t="shared" ca="1" si="232"/>
        <v>FrcRptVpb2016_TaxonomyName                      = "frc-rpt-vpb-2016"</v>
      </c>
      <c r="H583">
        <f t="shared" si="233"/>
        <v>20</v>
      </c>
    </row>
    <row r="584" spans="1:8" x14ac:dyDescent="0.25">
      <c r="A584" t="str">
        <f t="shared" ca="1" si="211"/>
        <v>FrcRptVpb2016</v>
      </c>
      <c r="B584" t="s">
        <v>38</v>
      </c>
      <c r="C584">
        <f t="shared" ref="C584" ca="1" si="237">INDIRECT(ADDRESS(CEILING(ROW()/$B$1,1)+1,4,1,1,"Sheet1"))</f>
        <v>0</v>
      </c>
      <c r="G584" t="str">
        <f t="shared" ca="1" si="232"/>
        <v>FrcRptVpb2016_InterimReport                     = 0</v>
      </c>
      <c r="H584">
        <f t="shared" si="233"/>
        <v>20</v>
      </c>
    </row>
    <row r="585" spans="1:8" x14ac:dyDescent="0.25">
      <c r="A585" t="str">
        <f t="shared" ca="1" si="211"/>
        <v>FrcRptVpb2016</v>
      </c>
      <c r="B585" t="s">
        <v>39</v>
      </c>
      <c r="C585">
        <f t="shared" ref="C585" ca="1" si="238">INDIRECT(ADDRESS(CEILING(ROW()/$B$1,1)+1,5,1,1,"Sheet1"))</f>
        <v>0</v>
      </c>
      <c r="G585" t="str">
        <f t="shared" ca="1" si="232"/>
        <v>FrcRptVpb2016_HasRapportageOpMaat               = 0</v>
      </c>
      <c r="H585">
        <f t="shared" si="233"/>
        <v>20</v>
      </c>
    </row>
    <row r="586" spans="1:8" x14ac:dyDescent="0.25">
      <c r="A586" t="str">
        <f t="shared" ca="1" si="211"/>
        <v>FrcRptVpb2016</v>
      </c>
      <c r="B586" t="s">
        <v>40</v>
      </c>
      <c r="C586">
        <f t="shared" ref="C586" ca="1" si="239">INDIRECT(ADDRESS(CEILING(ROW()/$B$1,1)+1,7,1,1,"Sheet1"))</f>
        <v>1</v>
      </c>
      <c r="G586" t="str">
        <f t="shared" ca="1" si="232"/>
        <v>FrcRptVpb2016_TSY                               = 1</v>
      </c>
      <c r="H586">
        <f t="shared" si="233"/>
        <v>20</v>
      </c>
    </row>
    <row r="587" spans="1:8" x14ac:dyDescent="0.25">
      <c r="A587" t="str">
        <f t="shared" ref="A587:A650" ca="1" si="240">INDIRECT(ADDRESS(CEILING(ROW()/$B$1,1)+1,1,1,1,"Sheet1"))</f>
        <v>FrcRptVpb2016</v>
      </c>
      <c r="B587" t="s">
        <v>41</v>
      </c>
      <c r="C587">
        <f t="shared" ref="C587" ca="1" si="241">INDIRECT(ADDRESS(CEILING(ROW()/$B$1,1)+1,8,1,1,"Sheet1"))</f>
        <v>1</v>
      </c>
      <c r="G587" t="str">
        <f t="shared" ca="1" si="232"/>
        <v>FrcRptVpb2016_NumberOfPeriods                   = 1</v>
      </c>
      <c r="H587">
        <f t="shared" si="233"/>
        <v>20</v>
      </c>
    </row>
    <row r="588" spans="1:8" x14ac:dyDescent="0.25">
      <c r="A588" t="str">
        <f t="shared" ca="1" si="240"/>
        <v>FrcRptVpb2016</v>
      </c>
      <c r="B588" t="s">
        <v>42</v>
      </c>
      <c r="C588" t="s">
        <v>0</v>
      </c>
      <c r="G588" t="str">
        <f t="shared" ca="1" si="232"/>
        <v>FrcRptVpb2016_EndDate                           = EndDate</v>
      </c>
      <c r="H588">
        <f t="shared" si="233"/>
        <v>20</v>
      </c>
    </row>
    <row r="589" spans="1:8" x14ac:dyDescent="0.25">
      <c r="A589" t="str">
        <f t="shared" ca="1" si="240"/>
        <v>FrcRptVpb2016</v>
      </c>
      <c r="B589" t="str">
        <f t="shared" ref="B589" si="242">" = "</f>
        <v xml:space="preserve"> = </v>
      </c>
      <c r="C589" t="str">
        <f t="shared" ca="1" si="216"/>
        <v>FrcRptVpb2016</v>
      </c>
      <c r="D589" t="s">
        <v>23</v>
      </c>
      <c r="G589" t="str">
        <f t="shared" ca="1" si="232"/>
        <v>FrcRptVpb2016 = FrcRptVpb2016_Proposed</v>
      </c>
      <c r="H589">
        <f t="shared" si="233"/>
        <v>20</v>
      </c>
    </row>
    <row r="590" spans="1:8" x14ac:dyDescent="0.25">
      <c r="G590" t="str">
        <f t="shared" si="232"/>
        <v/>
      </c>
      <c r="H590">
        <f t="shared" si="233"/>
        <v>21</v>
      </c>
    </row>
    <row r="591" spans="1:8" x14ac:dyDescent="0.25">
      <c r="A591" t="s">
        <v>44</v>
      </c>
      <c r="G591" t="str">
        <f t="shared" si="232"/>
        <v>; --------------------------------------------------------------------------------------------------</v>
      </c>
      <c r="H591">
        <f t="shared" si="233"/>
        <v>21</v>
      </c>
    </row>
    <row r="592" spans="1:8" x14ac:dyDescent="0.25">
      <c r="A592" t="s">
        <v>43</v>
      </c>
      <c r="G592" t="str">
        <f t="shared" si="232"/>
        <v>.Variables</v>
      </c>
      <c r="H592">
        <f t="shared" si="233"/>
        <v>21</v>
      </c>
    </row>
    <row r="593" spans="1:8" x14ac:dyDescent="0.25">
      <c r="A593" t="str">
        <f t="shared" ref="A593" ca="1" si="243">"PP      1N     2               "&amp;B593&amp;"                                              \"</f>
        <v>PP      1N     2               0                                              \</v>
      </c>
      <c r="B593">
        <f t="shared" ref="B593" ca="1" si="244">INDIRECT(ADDRESS(CEILING(ROW()/$B$1,1)+1,1,1,1,"Sheet1"))</f>
        <v>0</v>
      </c>
      <c r="G593" t="str">
        <f t="shared" ca="1" si="232"/>
        <v>PP      1N     2               0                                              \0</v>
      </c>
      <c r="H593">
        <f t="shared" si="233"/>
        <v>21</v>
      </c>
    </row>
    <row r="594" spans="1:8" x14ac:dyDescent="0.25">
      <c r="A594" t="s">
        <v>14</v>
      </c>
      <c r="B594">
        <f t="shared" ca="1" si="230"/>
        <v>0</v>
      </c>
      <c r="C594" t="s">
        <v>12</v>
      </c>
      <c r="G594" t="str">
        <f t="shared" ca="1" si="232"/>
        <v>PP      1A     3               ModelName                                                           \0_ModelName</v>
      </c>
      <c r="H594">
        <f t="shared" si="233"/>
        <v>21</v>
      </c>
    </row>
    <row r="595" spans="1:8" x14ac:dyDescent="0.25">
      <c r="A595" t="s">
        <v>15</v>
      </c>
      <c r="B595">
        <f t="shared" ca="1" si="230"/>
        <v>0</v>
      </c>
      <c r="C595" t="s">
        <v>13</v>
      </c>
      <c r="G595" t="str">
        <f t="shared" ca="1" si="232"/>
        <v>PP      1A     3               FunctionalName                                                      \0_FunctionalName</v>
      </c>
      <c r="H595">
        <f t="shared" si="233"/>
        <v>21</v>
      </c>
    </row>
    <row r="596" spans="1:8" x14ac:dyDescent="0.25">
      <c r="A596" t="s">
        <v>16</v>
      </c>
      <c r="B596">
        <f t="shared" ca="1" si="230"/>
        <v>0</v>
      </c>
      <c r="C596" t="s">
        <v>17</v>
      </c>
      <c r="G596" t="str">
        <f t="shared" ca="1" si="232"/>
        <v>PP      1A     3               TaxonomyName                                                        \0_TaxonomyName</v>
      </c>
      <c r="H596">
        <f t="shared" si="233"/>
        <v>21</v>
      </c>
    </row>
    <row r="597" spans="1:8" x14ac:dyDescent="0.25">
      <c r="A597" t="s">
        <v>18</v>
      </c>
      <c r="B597">
        <f t="shared" ca="1" si="230"/>
        <v>0</v>
      </c>
      <c r="C597" t="s">
        <v>19</v>
      </c>
      <c r="G597" t="str">
        <f t="shared" ca="1" si="232"/>
        <v>PP      1N C   3               InterimReport                                                       \0_InterimReport</v>
      </c>
      <c r="H597">
        <f t="shared" si="233"/>
        <v>21</v>
      </c>
    </row>
    <row r="598" spans="1:8" x14ac:dyDescent="0.25">
      <c r="A598" t="s">
        <v>20</v>
      </c>
      <c r="B598">
        <f t="shared" ca="1" si="230"/>
        <v>0</v>
      </c>
      <c r="C598" t="s">
        <v>21</v>
      </c>
      <c r="G598" t="str">
        <f t="shared" ca="1" si="232"/>
        <v>PP      1N C   3               HasRapportageOpMaat                                                 \0_HasRapportageOpMaat</v>
      </c>
      <c r="H598">
        <f t="shared" si="233"/>
        <v>21</v>
      </c>
    </row>
    <row r="599" spans="1:8" x14ac:dyDescent="0.25">
      <c r="A599" t="s">
        <v>22</v>
      </c>
      <c r="B599">
        <f t="shared" ca="1" si="230"/>
        <v>0</v>
      </c>
      <c r="C599" t="s">
        <v>23</v>
      </c>
      <c r="G599" t="str">
        <f t="shared" ca="1" si="232"/>
        <v>PP      1N C   3               Proposed                                                            \0_Proposed</v>
      </c>
      <c r="H599">
        <f t="shared" si="233"/>
        <v>21</v>
      </c>
    </row>
    <row r="600" spans="1:8" x14ac:dyDescent="0.25">
      <c r="A600" t="s">
        <v>46</v>
      </c>
      <c r="B600">
        <f t="shared" ca="1" si="230"/>
        <v>0</v>
      </c>
      <c r="C600" t="s">
        <v>47</v>
      </c>
      <c r="G600" t="str">
        <f t="shared" ca="1" si="232"/>
        <v>PP    0 1N     3               NumberOfInstances                                                   \0_NumberOfInstances</v>
      </c>
      <c r="H600">
        <f t="shared" si="233"/>
        <v>21</v>
      </c>
    </row>
    <row r="601" spans="1:8" x14ac:dyDescent="0.25">
      <c r="A601" t="s">
        <v>24</v>
      </c>
      <c r="B601">
        <f t="shared" ca="1" si="230"/>
        <v>0</v>
      </c>
      <c r="C601" t="s">
        <v>25</v>
      </c>
      <c r="G601" t="str">
        <f t="shared" ca="1" si="232"/>
        <v>PP      1N C   3               TsY                                                                 \0_TSY</v>
      </c>
      <c r="H601">
        <f t="shared" si="233"/>
        <v>21</v>
      </c>
    </row>
    <row r="602" spans="1:8" x14ac:dyDescent="0.25">
      <c r="A602" t="s">
        <v>26</v>
      </c>
      <c r="B602">
        <f t="shared" ca="1" si="230"/>
        <v>0</v>
      </c>
      <c r="C602" t="s">
        <v>27</v>
      </c>
      <c r="G602" t="str">
        <f t="shared" ca="1" si="232"/>
        <v>PP      1N     3               NumberOfPeriods                                                     \0_NumberOfPeriods</v>
      </c>
      <c r="H602">
        <f t="shared" si="233"/>
        <v>21</v>
      </c>
    </row>
    <row r="603" spans="1:8" x14ac:dyDescent="0.25">
      <c r="A603" t="s">
        <v>28</v>
      </c>
      <c r="B603">
        <f t="shared" ca="1" si="230"/>
        <v>0</v>
      </c>
      <c r="C603" t="s">
        <v>29</v>
      </c>
      <c r="G603" t="str">
        <f t="shared" ca="1" si="232"/>
        <v>PP      1N D   3               EndDate                                                             \0_EndDate</v>
      </c>
      <c r="H603">
        <f t="shared" si="233"/>
        <v>21</v>
      </c>
    </row>
    <row r="604" spans="1:8" x14ac:dyDescent="0.25">
      <c r="G604" t="str">
        <f t="shared" si="232"/>
        <v/>
      </c>
      <c r="H604">
        <f t="shared" si="233"/>
        <v>21</v>
      </c>
    </row>
    <row r="605" spans="1:8" x14ac:dyDescent="0.25">
      <c r="A605" t="s">
        <v>10</v>
      </c>
      <c r="G605" t="str">
        <f t="shared" si="232"/>
        <v>.Choices</v>
      </c>
      <c r="H605">
        <f t="shared" si="233"/>
        <v>21</v>
      </c>
    </row>
    <row r="606" spans="1:8" x14ac:dyDescent="0.25">
      <c r="A606">
        <f t="shared" ref="A606:A609" ca="1" si="245">INDIRECT(ADDRESS(CEILING(ROW()/$B$1,1)+1,1,1,1,"Sheet1"))</f>
        <v>0</v>
      </c>
      <c r="B606" t="s">
        <v>30</v>
      </c>
      <c r="G606" t="str">
        <f t="shared" ca="1" si="232"/>
        <v>0_InterimReport                     = "0:False|1:True"</v>
      </c>
      <c r="H606">
        <f t="shared" si="233"/>
        <v>21</v>
      </c>
    </row>
    <row r="607" spans="1:8" x14ac:dyDescent="0.25">
      <c r="A607">
        <f t="shared" ca="1" si="245"/>
        <v>0</v>
      </c>
      <c r="B607" t="s">
        <v>31</v>
      </c>
      <c r="G607" t="str">
        <f t="shared" ca="1" si="232"/>
        <v>0_HasRapportageOpMaat               = "0:False|1:True"</v>
      </c>
      <c r="H607">
        <f t="shared" si="233"/>
        <v>21</v>
      </c>
    </row>
    <row r="608" spans="1:8" x14ac:dyDescent="0.25">
      <c r="A608">
        <f t="shared" ca="1" si="245"/>
        <v>0</v>
      </c>
      <c r="B608" t="s">
        <v>32</v>
      </c>
      <c r="G608" t="str">
        <f t="shared" ca="1" si="232"/>
        <v>0_Proposed                          = "0:False|1:True"</v>
      </c>
      <c r="H608">
        <f t="shared" si="233"/>
        <v>21</v>
      </c>
    </row>
    <row r="609" spans="1:8" x14ac:dyDescent="0.25">
      <c r="A609">
        <f t="shared" ca="1" si="245"/>
        <v>0</v>
      </c>
      <c r="B609" t="s">
        <v>33</v>
      </c>
      <c r="G609" t="str">
        <f t="shared" ca="1" si="232"/>
        <v>0_TSY                               = "1:Annually |2:Semi Annually|4:Quarterly"</v>
      </c>
      <c r="H609">
        <f t="shared" si="233"/>
        <v>21</v>
      </c>
    </row>
    <row r="610" spans="1:8" x14ac:dyDescent="0.25">
      <c r="G610" t="str">
        <f t="shared" si="232"/>
        <v/>
      </c>
      <c r="H610">
        <f t="shared" si="233"/>
        <v>21</v>
      </c>
    </row>
    <row r="611" spans="1:8" x14ac:dyDescent="0.25">
      <c r="A611" t="s">
        <v>11</v>
      </c>
      <c r="G611" t="str">
        <f t="shared" si="232"/>
        <v>.Formulas NoTrend</v>
      </c>
      <c r="H611">
        <f t="shared" si="233"/>
        <v>21</v>
      </c>
    </row>
    <row r="612" spans="1:8" x14ac:dyDescent="0.25">
      <c r="A612">
        <f t="shared" ca="1" si="240"/>
        <v>0</v>
      </c>
      <c r="B612" t="s">
        <v>34</v>
      </c>
      <c r="C612">
        <f t="shared" ref="C612" ca="1" si="246">INDIRECT(ADDRESS(CEILING(ROW()/$B$1,1)+1,1,1,1,"Sheet1"))</f>
        <v>0</v>
      </c>
      <c r="D612" t="s">
        <v>36</v>
      </c>
      <c r="G612" t="str">
        <f t="shared" ca="1" si="232"/>
        <v>0_ModelName                         = "0"</v>
      </c>
      <c r="H612">
        <f t="shared" si="233"/>
        <v>21</v>
      </c>
    </row>
    <row r="613" spans="1:8" x14ac:dyDescent="0.25">
      <c r="A613">
        <f t="shared" ca="1" si="240"/>
        <v>0</v>
      </c>
      <c r="B613" t="s">
        <v>35</v>
      </c>
      <c r="C613">
        <f t="shared" ref="C613" ca="1" si="247">INDIRECT(ADDRESS(CEILING(ROW()/$B$1,1)+1,2,1,1,"Sheet1"))</f>
        <v>0</v>
      </c>
      <c r="D613" t="s">
        <v>36</v>
      </c>
      <c r="G613" t="str">
        <f t="shared" ca="1" si="232"/>
        <v>0_FunctionalName                    = "0"</v>
      </c>
      <c r="H613">
        <f t="shared" si="233"/>
        <v>21</v>
      </c>
    </row>
    <row r="614" spans="1:8" x14ac:dyDescent="0.25">
      <c r="A614">
        <f t="shared" ca="1" si="240"/>
        <v>0</v>
      </c>
      <c r="B614" t="s">
        <v>37</v>
      </c>
      <c r="C614" t="str">
        <f t="shared" ref="C614" ca="1" si="248">INDIRECT(ADDRESS(CEILING(ROW()/$B$1,1)+1,3,1,1,"Sheet1"))</f>
        <v>frc-rpt-woz-2016</v>
      </c>
      <c r="D614" t="s">
        <v>36</v>
      </c>
      <c r="G614" t="str">
        <f t="shared" ca="1" si="232"/>
        <v>0_TaxonomyName                      = "frc-rpt-woz-2016"</v>
      </c>
      <c r="H614">
        <f t="shared" si="233"/>
        <v>21</v>
      </c>
    </row>
    <row r="615" spans="1:8" x14ac:dyDescent="0.25">
      <c r="A615">
        <f t="shared" ca="1" si="240"/>
        <v>0</v>
      </c>
      <c r="B615" t="s">
        <v>38</v>
      </c>
      <c r="C615">
        <f t="shared" ref="C615" ca="1" si="249">INDIRECT(ADDRESS(CEILING(ROW()/$B$1,1)+1,4,1,1,"Sheet1"))</f>
        <v>0</v>
      </c>
      <c r="G615" t="str">
        <f t="shared" ca="1" si="232"/>
        <v>0_InterimReport                     = 0</v>
      </c>
      <c r="H615">
        <f t="shared" si="233"/>
        <v>21</v>
      </c>
    </row>
    <row r="616" spans="1:8" x14ac:dyDescent="0.25">
      <c r="A616">
        <f t="shared" ca="1" si="240"/>
        <v>0</v>
      </c>
      <c r="B616" t="s">
        <v>39</v>
      </c>
      <c r="C616">
        <f t="shared" ref="C616" ca="1" si="250">INDIRECT(ADDRESS(CEILING(ROW()/$B$1,1)+1,5,1,1,"Sheet1"))</f>
        <v>0</v>
      </c>
      <c r="G616" t="str">
        <f t="shared" ca="1" si="232"/>
        <v>0_HasRapportageOpMaat               = 0</v>
      </c>
      <c r="H616">
        <f t="shared" si="233"/>
        <v>21</v>
      </c>
    </row>
    <row r="617" spans="1:8" x14ac:dyDescent="0.25">
      <c r="A617">
        <f t="shared" ca="1" si="240"/>
        <v>0</v>
      </c>
      <c r="B617" t="s">
        <v>40</v>
      </c>
      <c r="C617">
        <f t="shared" ref="C617" ca="1" si="251">INDIRECT(ADDRESS(CEILING(ROW()/$B$1,1)+1,7,1,1,"Sheet1"))</f>
        <v>0</v>
      </c>
      <c r="G617" t="str">
        <f t="shared" ca="1" si="232"/>
        <v>0_TSY                               = 0</v>
      </c>
      <c r="H617">
        <f t="shared" si="233"/>
        <v>21</v>
      </c>
    </row>
    <row r="618" spans="1:8" x14ac:dyDescent="0.25">
      <c r="A618">
        <f t="shared" ca="1" si="240"/>
        <v>0</v>
      </c>
      <c r="B618" t="s">
        <v>41</v>
      </c>
      <c r="C618">
        <f t="shared" ref="C618" ca="1" si="252">INDIRECT(ADDRESS(CEILING(ROW()/$B$1,1)+1,8,1,1,"Sheet1"))</f>
        <v>0</v>
      </c>
      <c r="G618" t="str">
        <f t="shared" ca="1" si="232"/>
        <v>0_NumberOfPeriods                   = 0</v>
      </c>
      <c r="H618">
        <f t="shared" si="233"/>
        <v>21</v>
      </c>
    </row>
    <row r="619" spans="1:8" x14ac:dyDescent="0.25">
      <c r="A619">
        <f t="shared" ca="1" si="240"/>
        <v>0</v>
      </c>
      <c r="B619" t="s">
        <v>42</v>
      </c>
      <c r="C619" t="s">
        <v>0</v>
      </c>
      <c r="G619" t="str">
        <f t="shared" ca="1" si="232"/>
        <v>0_EndDate                           = EndDate</v>
      </c>
      <c r="H619">
        <f t="shared" si="233"/>
        <v>21</v>
      </c>
    </row>
    <row r="620" spans="1:8" x14ac:dyDescent="0.25">
      <c r="A620">
        <f t="shared" ca="1" si="240"/>
        <v>0</v>
      </c>
      <c r="B620" t="str">
        <f t="shared" ref="B620" si="253">" = "</f>
        <v xml:space="preserve"> = </v>
      </c>
      <c r="C620">
        <f t="shared" ref="C620:C682" ca="1" si="254">INDIRECT(ADDRESS(CEILING(ROW()/$B$1,1)+1,1,1,1,"Sheet1"))</f>
        <v>0</v>
      </c>
      <c r="D620" t="s">
        <v>23</v>
      </c>
      <c r="G620" t="str">
        <f t="shared" ca="1" si="232"/>
        <v>0 = 0_Proposed</v>
      </c>
      <c r="H620">
        <f t="shared" si="233"/>
        <v>21</v>
      </c>
    </row>
    <row r="621" spans="1:8" x14ac:dyDescent="0.25">
      <c r="G621" t="str">
        <f t="shared" si="232"/>
        <v/>
      </c>
      <c r="H621">
        <f t="shared" si="233"/>
        <v>22</v>
      </c>
    </row>
    <row r="622" spans="1:8" x14ac:dyDescent="0.25">
      <c r="A622" t="s">
        <v>44</v>
      </c>
      <c r="G622" t="str">
        <f t="shared" si="232"/>
        <v>; --------------------------------------------------------------------------------------------------</v>
      </c>
      <c r="H622">
        <f t="shared" si="233"/>
        <v>22</v>
      </c>
    </row>
    <row r="623" spans="1:8" x14ac:dyDescent="0.25">
      <c r="A623" t="s">
        <v>43</v>
      </c>
      <c r="G623" t="str">
        <f t="shared" si="232"/>
        <v>.Variables</v>
      </c>
      <c r="H623">
        <f t="shared" si="233"/>
        <v>22</v>
      </c>
    </row>
    <row r="624" spans="1:8" x14ac:dyDescent="0.25">
      <c r="A624" t="str">
        <f t="shared" ref="A624" ca="1" si="255">"PP      1N     2               "&amp;B624&amp;"                                              \"</f>
        <v>PP      1N     2               0                                              \</v>
      </c>
      <c r="B624">
        <f t="shared" ref="B624" ca="1" si="256">INDIRECT(ADDRESS(CEILING(ROW()/$B$1,1)+1,1,1,1,"Sheet1"))</f>
        <v>0</v>
      </c>
      <c r="G624" t="str">
        <f t="shared" ca="1" si="232"/>
        <v>PP      1N     2               0                                              \0</v>
      </c>
      <c r="H624">
        <f t="shared" si="233"/>
        <v>22</v>
      </c>
    </row>
    <row r="625" spans="1:8" x14ac:dyDescent="0.25">
      <c r="A625" t="s">
        <v>14</v>
      </c>
      <c r="B625">
        <f t="shared" ca="1" si="230"/>
        <v>0</v>
      </c>
      <c r="C625" t="s">
        <v>12</v>
      </c>
      <c r="G625" t="str">
        <f t="shared" ca="1" si="232"/>
        <v>PP      1A     3               ModelName                                                           \0_ModelName</v>
      </c>
      <c r="H625">
        <f t="shared" si="233"/>
        <v>22</v>
      </c>
    </row>
    <row r="626" spans="1:8" x14ac:dyDescent="0.25">
      <c r="A626" t="s">
        <v>15</v>
      </c>
      <c r="B626">
        <f t="shared" ca="1" si="230"/>
        <v>0</v>
      </c>
      <c r="C626" t="s">
        <v>13</v>
      </c>
      <c r="G626" t="str">
        <f t="shared" ca="1" si="232"/>
        <v>PP      1A     3               FunctionalName                                                      \0_FunctionalName</v>
      </c>
      <c r="H626">
        <f t="shared" si="233"/>
        <v>22</v>
      </c>
    </row>
    <row r="627" spans="1:8" x14ac:dyDescent="0.25">
      <c r="A627" t="s">
        <v>16</v>
      </c>
      <c r="B627">
        <f t="shared" ca="1" si="230"/>
        <v>0</v>
      </c>
      <c r="C627" t="s">
        <v>17</v>
      </c>
      <c r="G627" t="str">
        <f t="shared" ca="1" si="232"/>
        <v>PP      1A     3               TaxonomyName                                                        \0_TaxonomyName</v>
      </c>
      <c r="H627">
        <f t="shared" si="233"/>
        <v>22</v>
      </c>
    </row>
    <row r="628" spans="1:8" x14ac:dyDescent="0.25">
      <c r="A628" t="s">
        <v>18</v>
      </c>
      <c r="B628">
        <f t="shared" ca="1" si="230"/>
        <v>0</v>
      </c>
      <c r="C628" t="s">
        <v>19</v>
      </c>
      <c r="G628" t="str">
        <f t="shared" ca="1" si="232"/>
        <v>PP      1N C   3               InterimReport                                                       \0_InterimReport</v>
      </c>
      <c r="H628">
        <f t="shared" si="233"/>
        <v>22</v>
      </c>
    </row>
    <row r="629" spans="1:8" x14ac:dyDescent="0.25">
      <c r="A629" t="s">
        <v>20</v>
      </c>
      <c r="B629">
        <f t="shared" ca="1" si="230"/>
        <v>0</v>
      </c>
      <c r="C629" t="s">
        <v>21</v>
      </c>
      <c r="G629" t="str">
        <f t="shared" ca="1" si="232"/>
        <v>PP      1N C   3               HasRapportageOpMaat                                                 \0_HasRapportageOpMaat</v>
      </c>
      <c r="H629">
        <f t="shared" si="233"/>
        <v>22</v>
      </c>
    </row>
    <row r="630" spans="1:8" x14ac:dyDescent="0.25">
      <c r="A630" t="s">
        <v>22</v>
      </c>
      <c r="B630">
        <f t="shared" ref="B630:B693" ca="1" si="257">INDIRECT(ADDRESS(CEILING(ROW()/$B$1,1)+1,1,1,1,"Sheet1"))</f>
        <v>0</v>
      </c>
      <c r="C630" t="s">
        <v>23</v>
      </c>
      <c r="G630" t="str">
        <f t="shared" ca="1" si="232"/>
        <v>PP      1N C   3               Proposed                                                            \0_Proposed</v>
      </c>
      <c r="H630">
        <f t="shared" si="233"/>
        <v>22</v>
      </c>
    </row>
    <row r="631" spans="1:8" x14ac:dyDescent="0.25">
      <c r="A631" t="s">
        <v>46</v>
      </c>
      <c r="B631">
        <f t="shared" ca="1" si="257"/>
        <v>0</v>
      </c>
      <c r="C631" t="s">
        <v>47</v>
      </c>
      <c r="G631" t="str">
        <f t="shared" ca="1" si="232"/>
        <v>PP    0 1N     3               NumberOfInstances                                                   \0_NumberOfInstances</v>
      </c>
      <c r="H631">
        <f t="shared" si="233"/>
        <v>22</v>
      </c>
    </row>
    <row r="632" spans="1:8" x14ac:dyDescent="0.25">
      <c r="A632" t="s">
        <v>24</v>
      </c>
      <c r="B632">
        <f t="shared" ca="1" si="257"/>
        <v>0</v>
      </c>
      <c r="C632" t="s">
        <v>25</v>
      </c>
      <c r="G632" t="str">
        <f t="shared" ca="1" si="232"/>
        <v>PP      1N C   3               TsY                                                                 \0_TSY</v>
      </c>
      <c r="H632">
        <f t="shared" si="233"/>
        <v>22</v>
      </c>
    </row>
    <row r="633" spans="1:8" x14ac:dyDescent="0.25">
      <c r="A633" t="s">
        <v>26</v>
      </c>
      <c r="B633">
        <f t="shared" ca="1" si="257"/>
        <v>0</v>
      </c>
      <c r="C633" t="s">
        <v>27</v>
      </c>
      <c r="G633" t="str">
        <f t="shared" ca="1" si="232"/>
        <v>PP      1N     3               NumberOfPeriods                                                     \0_NumberOfPeriods</v>
      </c>
      <c r="H633">
        <f t="shared" si="233"/>
        <v>22</v>
      </c>
    </row>
    <row r="634" spans="1:8" x14ac:dyDescent="0.25">
      <c r="A634" t="s">
        <v>28</v>
      </c>
      <c r="B634">
        <f t="shared" ca="1" si="257"/>
        <v>0</v>
      </c>
      <c r="C634" t="s">
        <v>29</v>
      </c>
      <c r="G634" t="str">
        <f t="shared" ca="1" si="232"/>
        <v>PP      1N D   3               EndDate                                                             \0_EndDate</v>
      </c>
      <c r="H634">
        <f t="shared" si="233"/>
        <v>22</v>
      </c>
    </row>
    <row r="635" spans="1:8" x14ac:dyDescent="0.25">
      <c r="G635" t="str">
        <f t="shared" si="232"/>
        <v/>
      </c>
      <c r="H635">
        <f t="shared" si="233"/>
        <v>22</v>
      </c>
    </row>
    <row r="636" spans="1:8" x14ac:dyDescent="0.25">
      <c r="A636" t="s">
        <v>10</v>
      </c>
      <c r="G636" t="str">
        <f t="shared" si="232"/>
        <v>.Choices</v>
      </c>
      <c r="H636">
        <f t="shared" si="233"/>
        <v>22</v>
      </c>
    </row>
    <row r="637" spans="1:8" x14ac:dyDescent="0.25">
      <c r="A637">
        <f t="shared" ref="A637:A640" ca="1" si="258">INDIRECT(ADDRESS(CEILING(ROW()/$B$1,1)+1,1,1,1,"Sheet1"))</f>
        <v>0</v>
      </c>
      <c r="B637" t="s">
        <v>30</v>
      </c>
      <c r="G637" t="str">
        <f t="shared" ca="1" si="232"/>
        <v>0_InterimReport                     = "0:False|1:True"</v>
      </c>
      <c r="H637">
        <f t="shared" si="233"/>
        <v>22</v>
      </c>
    </row>
    <row r="638" spans="1:8" x14ac:dyDescent="0.25">
      <c r="A638">
        <f t="shared" ca="1" si="258"/>
        <v>0</v>
      </c>
      <c r="B638" t="s">
        <v>31</v>
      </c>
      <c r="G638" t="str">
        <f t="shared" ca="1" si="232"/>
        <v>0_HasRapportageOpMaat               = "0:False|1:True"</v>
      </c>
      <c r="H638">
        <f t="shared" si="233"/>
        <v>22</v>
      </c>
    </row>
    <row r="639" spans="1:8" x14ac:dyDescent="0.25">
      <c r="A639">
        <f t="shared" ca="1" si="258"/>
        <v>0</v>
      </c>
      <c r="B639" t="s">
        <v>32</v>
      </c>
      <c r="G639" t="str">
        <f t="shared" ca="1" si="232"/>
        <v>0_Proposed                          = "0:False|1:True"</v>
      </c>
      <c r="H639">
        <f t="shared" si="233"/>
        <v>22</v>
      </c>
    </row>
    <row r="640" spans="1:8" x14ac:dyDescent="0.25">
      <c r="A640">
        <f t="shared" ca="1" si="258"/>
        <v>0</v>
      </c>
      <c r="B640" t="s">
        <v>33</v>
      </c>
      <c r="G640" t="str">
        <f t="shared" ca="1" si="232"/>
        <v>0_TSY                               = "1:Annually |2:Semi Annually|4:Quarterly"</v>
      </c>
      <c r="H640">
        <f t="shared" si="233"/>
        <v>22</v>
      </c>
    </row>
    <row r="641" spans="1:8" x14ac:dyDescent="0.25">
      <c r="G641" t="str">
        <f t="shared" si="232"/>
        <v/>
      </c>
      <c r="H641">
        <f t="shared" si="233"/>
        <v>22</v>
      </c>
    </row>
    <row r="642" spans="1:8" x14ac:dyDescent="0.25">
      <c r="A642" t="s">
        <v>11</v>
      </c>
      <c r="G642" t="str">
        <f t="shared" si="232"/>
        <v>.Formulas NoTrend</v>
      </c>
      <c r="H642">
        <f t="shared" si="233"/>
        <v>22</v>
      </c>
    </row>
    <row r="643" spans="1:8" x14ac:dyDescent="0.25">
      <c r="A643">
        <f t="shared" ca="1" si="240"/>
        <v>0</v>
      </c>
      <c r="B643" t="s">
        <v>34</v>
      </c>
      <c r="C643">
        <f t="shared" ref="C643" ca="1" si="259">INDIRECT(ADDRESS(CEILING(ROW()/$B$1,1)+1,1,1,1,"Sheet1"))</f>
        <v>0</v>
      </c>
      <c r="D643" t="s">
        <v>36</v>
      </c>
      <c r="G643" t="str">
        <f t="shared" ref="G643:G706" ca="1" si="260">CONCATENATE(A643,B643,C643,D643)</f>
        <v>0_ModelName                         = "0"</v>
      </c>
      <c r="H643">
        <f t="shared" ref="H643:H706" si="261">CEILING(ROW()/$B$1,1)+1</f>
        <v>22</v>
      </c>
    </row>
    <row r="644" spans="1:8" x14ac:dyDescent="0.25">
      <c r="A644">
        <f t="shared" ca="1" si="240"/>
        <v>0</v>
      </c>
      <c r="B644" t="s">
        <v>35</v>
      </c>
      <c r="C644">
        <f t="shared" ref="C644" ca="1" si="262">INDIRECT(ADDRESS(CEILING(ROW()/$B$1,1)+1,2,1,1,"Sheet1"))</f>
        <v>0</v>
      </c>
      <c r="D644" t="s">
        <v>36</v>
      </c>
      <c r="G644" t="str">
        <f t="shared" ca="1" si="260"/>
        <v>0_FunctionalName                    = "0"</v>
      </c>
      <c r="H644">
        <f t="shared" si="261"/>
        <v>22</v>
      </c>
    </row>
    <row r="645" spans="1:8" x14ac:dyDescent="0.25">
      <c r="A645">
        <f t="shared" ca="1" si="240"/>
        <v>0</v>
      </c>
      <c r="B645" t="s">
        <v>37</v>
      </c>
      <c r="C645">
        <f t="shared" ref="C645" ca="1" si="263">INDIRECT(ADDRESS(CEILING(ROW()/$B$1,1)+1,3,1,1,"Sheet1"))</f>
        <v>0</v>
      </c>
      <c r="D645" t="s">
        <v>36</v>
      </c>
      <c r="G645" t="str">
        <f t="shared" ca="1" si="260"/>
        <v>0_TaxonomyName                      = "0"</v>
      </c>
      <c r="H645">
        <f t="shared" si="261"/>
        <v>22</v>
      </c>
    </row>
    <row r="646" spans="1:8" x14ac:dyDescent="0.25">
      <c r="A646">
        <f t="shared" ca="1" si="240"/>
        <v>0</v>
      </c>
      <c r="B646" t="s">
        <v>38</v>
      </c>
      <c r="C646">
        <f t="shared" ref="C646" ca="1" si="264">INDIRECT(ADDRESS(CEILING(ROW()/$B$1,1)+1,4,1,1,"Sheet1"))</f>
        <v>0</v>
      </c>
      <c r="G646" t="str">
        <f t="shared" ca="1" si="260"/>
        <v>0_InterimReport                     = 0</v>
      </c>
      <c r="H646">
        <f t="shared" si="261"/>
        <v>22</v>
      </c>
    </row>
    <row r="647" spans="1:8" x14ac:dyDescent="0.25">
      <c r="A647">
        <f t="shared" ca="1" si="240"/>
        <v>0</v>
      </c>
      <c r="B647" t="s">
        <v>39</v>
      </c>
      <c r="C647">
        <f t="shared" ref="C647" ca="1" si="265">INDIRECT(ADDRESS(CEILING(ROW()/$B$1,1)+1,5,1,1,"Sheet1"))</f>
        <v>0</v>
      </c>
      <c r="G647" t="str">
        <f t="shared" ca="1" si="260"/>
        <v>0_HasRapportageOpMaat               = 0</v>
      </c>
      <c r="H647">
        <f t="shared" si="261"/>
        <v>22</v>
      </c>
    </row>
    <row r="648" spans="1:8" x14ac:dyDescent="0.25">
      <c r="A648">
        <f t="shared" ca="1" si="240"/>
        <v>0</v>
      </c>
      <c r="B648" t="s">
        <v>40</v>
      </c>
      <c r="C648">
        <f t="shared" ref="C648" ca="1" si="266">INDIRECT(ADDRESS(CEILING(ROW()/$B$1,1)+1,7,1,1,"Sheet1"))</f>
        <v>0</v>
      </c>
      <c r="G648" t="str">
        <f t="shared" ca="1" si="260"/>
        <v>0_TSY                               = 0</v>
      </c>
      <c r="H648">
        <f t="shared" si="261"/>
        <v>22</v>
      </c>
    </row>
    <row r="649" spans="1:8" x14ac:dyDescent="0.25">
      <c r="A649">
        <f t="shared" ca="1" si="240"/>
        <v>0</v>
      </c>
      <c r="B649" t="s">
        <v>41</v>
      </c>
      <c r="C649">
        <f t="shared" ref="C649" ca="1" si="267">INDIRECT(ADDRESS(CEILING(ROW()/$B$1,1)+1,8,1,1,"Sheet1"))</f>
        <v>0</v>
      </c>
      <c r="G649" t="str">
        <f t="shared" ca="1" si="260"/>
        <v>0_NumberOfPeriods                   = 0</v>
      </c>
      <c r="H649">
        <f t="shared" si="261"/>
        <v>22</v>
      </c>
    </row>
    <row r="650" spans="1:8" x14ac:dyDescent="0.25">
      <c r="A650">
        <f t="shared" ca="1" si="240"/>
        <v>0</v>
      </c>
      <c r="B650" t="s">
        <v>42</v>
      </c>
      <c r="C650" t="s">
        <v>0</v>
      </c>
      <c r="G650" t="str">
        <f t="shared" ca="1" si="260"/>
        <v>0_EndDate                           = EndDate</v>
      </c>
      <c r="H650">
        <f t="shared" si="261"/>
        <v>22</v>
      </c>
    </row>
    <row r="651" spans="1:8" x14ac:dyDescent="0.25">
      <c r="A651">
        <f t="shared" ref="A651:A713" ca="1" si="268">INDIRECT(ADDRESS(CEILING(ROW()/$B$1,1)+1,1,1,1,"Sheet1"))</f>
        <v>0</v>
      </c>
      <c r="B651" t="str">
        <f t="shared" ref="B651" si="269">" = "</f>
        <v xml:space="preserve"> = </v>
      </c>
      <c r="C651">
        <f t="shared" ca="1" si="254"/>
        <v>0</v>
      </c>
      <c r="D651" t="s">
        <v>23</v>
      </c>
      <c r="G651" t="str">
        <f t="shared" ca="1" si="260"/>
        <v>0 = 0_Proposed</v>
      </c>
      <c r="H651">
        <f t="shared" si="261"/>
        <v>22</v>
      </c>
    </row>
    <row r="652" spans="1:8" x14ac:dyDescent="0.25">
      <c r="G652" t="str">
        <f t="shared" si="260"/>
        <v/>
      </c>
      <c r="H652">
        <f t="shared" si="261"/>
        <v>23</v>
      </c>
    </row>
    <row r="653" spans="1:8" x14ac:dyDescent="0.25">
      <c r="A653" t="s">
        <v>44</v>
      </c>
      <c r="G653" t="str">
        <f t="shared" si="260"/>
        <v>; --------------------------------------------------------------------------------------------------</v>
      </c>
      <c r="H653">
        <f t="shared" si="261"/>
        <v>23</v>
      </c>
    </row>
    <row r="654" spans="1:8" x14ac:dyDescent="0.25">
      <c r="A654" t="s">
        <v>43</v>
      </c>
      <c r="G654" t="str">
        <f t="shared" si="260"/>
        <v>.Variables</v>
      </c>
      <c r="H654">
        <f t="shared" si="261"/>
        <v>23</v>
      </c>
    </row>
    <row r="655" spans="1:8" x14ac:dyDescent="0.25">
      <c r="A655" t="str">
        <f t="shared" ref="A655" ca="1" si="270">"PP      1N     2               "&amp;B655&amp;"                                              \"</f>
        <v>PP      1N     2               0                                              \</v>
      </c>
      <c r="B655">
        <f t="shared" ref="B655" ca="1" si="271">INDIRECT(ADDRESS(CEILING(ROW()/$B$1,1)+1,1,1,1,"Sheet1"))</f>
        <v>0</v>
      </c>
      <c r="G655" t="str">
        <f t="shared" ca="1" si="260"/>
        <v>PP      1N     2               0                                              \0</v>
      </c>
      <c r="H655">
        <f t="shared" si="261"/>
        <v>23</v>
      </c>
    </row>
    <row r="656" spans="1:8" x14ac:dyDescent="0.25">
      <c r="A656" t="s">
        <v>14</v>
      </c>
      <c r="B656">
        <f t="shared" ca="1" si="257"/>
        <v>0</v>
      </c>
      <c r="C656" t="s">
        <v>12</v>
      </c>
      <c r="G656" t="str">
        <f t="shared" ca="1" si="260"/>
        <v>PP      1A     3               ModelName                                                           \0_ModelName</v>
      </c>
      <c r="H656">
        <f t="shared" si="261"/>
        <v>23</v>
      </c>
    </row>
    <row r="657" spans="1:8" x14ac:dyDescent="0.25">
      <c r="A657" t="s">
        <v>15</v>
      </c>
      <c r="B657">
        <f t="shared" ca="1" si="257"/>
        <v>0</v>
      </c>
      <c r="C657" t="s">
        <v>13</v>
      </c>
      <c r="G657" t="str">
        <f t="shared" ca="1" si="260"/>
        <v>PP      1A     3               FunctionalName                                                      \0_FunctionalName</v>
      </c>
      <c r="H657">
        <f t="shared" si="261"/>
        <v>23</v>
      </c>
    </row>
    <row r="658" spans="1:8" x14ac:dyDescent="0.25">
      <c r="A658" t="s">
        <v>16</v>
      </c>
      <c r="B658">
        <f t="shared" ca="1" si="257"/>
        <v>0</v>
      </c>
      <c r="C658" t="s">
        <v>17</v>
      </c>
      <c r="G658" t="str">
        <f t="shared" ca="1" si="260"/>
        <v>PP      1A     3               TaxonomyName                                                        \0_TaxonomyName</v>
      </c>
      <c r="H658">
        <f t="shared" si="261"/>
        <v>23</v>
      </c>
    </row>
    <row r="659" spans="1:8" x14ac:dyDescent="0.25">
      <c r="A659" t="s">
        <v>18</v>
      </c>
      <c r="B659">
        <f t="shared" ca="1" si="257"/>
        <v>0</v>
      </c>
      <c r="C659" t="s">
        <v>19</v>
      </c>
      <c r="G659" t="str">
        <f t="shared" ca="1" si="260"/>
        <v>PP      1N C   3               InterimReport                                                       \0_InterimReport</v>
      </c>
      <c r="H659">
        <f t="shared" si="261"/>
        <v>23</v>
      </c>
    </row>
    <row r="660" spans="1:8" x14ac:dyDescent="0.25">
      <c r="A660" t="s">
        <v>20</v>
      </c>
      <c r="B660">
        <f t="shared" ca="1" si="257"/>
        <v>0</v>
      </c>
      <c r="C660" t="s">
        <v>21</v>
      </c>
      <c r="G660" t="str">
        <f t="shared" ca="1" si="260"/>
        <v>PP      1N C   3               HasRapportageOpMaat                                                 \0_HasRapportageOpMaat</v>
      </c>
      <c r="H660">
        <f t="shared" si="261"/>
        <v>23</v>
      </c>
    </row>
    <row r="661" spans="1:8" x14ac:dyDescent="0.25">
      <c r="A661" t="s">
        <v>22</v>
      </c>
      <c r="B661">
        <f t="shared" ca="1" si="257"/>
        <v>0</v>
      </c>
      <c r="C661" t="s">
        <v>23</v>
      </c>
      <c r="G661" t="str">
        <f t="shared" ca="1" si="260"/>
        <v>PP      1N C   3               Proposed                                                            \0_Proposed</v>
      </c>
      <c r="H661">
        <f t="shared" si="261"/>
        <v>23</v>
      </c>
    </row>
    <row r="662" spans="1:8" x14ac:dyDescent="0.25">
      <c r="A662" t="s">
        <v>46</v>
      </c>
      <c r="B662">
        <f t="shared" ca="1" si="257"/>
        <v>0</v>
      </c>
      <c r="C662" t="s">
        <v>47</v>
      </c>
      <c r="G662" t="str">
        <f t="shared" ca="1" si="260"/>
        <v>PP    0 1N     3               NumberOfInstances                                                   \0_NumberOfInstances</v>
      </c>
      <c r="H662">
        <f t="shared" si="261"/>
        <v>23</v>
      </c>
    </row>
    <row r="663" spans="1:8" x14ac:dyDescent="0.25">
      <c r="A663" t="s">
        <v>24</v>
      </c>
      <c r="B663">
        <f t="shared" ca="1" si="257"/>
        <v>0</v>
      </c>
      <c r="C663" t="s">
        <v>25</v>
      </c>
      <c r="G663" t="str">
        <f t="shared" ca="1" si="260"/>
        <v>PP      1N C   3               TsY                                                                 \0_TSY</v>
      </c>
      <c r="H663">
        <f t="shared" si="261"/>
        <v>23</v>
      </c>
    </row>
    <row r="664" spans="1:8" x14ac:dyDescent="0.25">
      <c r="A664" t="s">
        <v>26</v>
      </c>
      <c r="B664">
        <f t="shared" ca="1" si="257"/>
        <v>0</v>
      </c>
      <c r="C664" t="s">
        <v>27</v>
      </c>
      <c r="G664" t="str">
        <f t="shared" ca="1" si="260"/>
        <v>PP      1N     3               NumberOfPeriods                                                     \0_NumberOfPeriods</v>
      </c>
      <c r="H664">
        <f t="shared" si="261"/>
        <v>23</v>
      </c>
    </row>
    <row r="665" spans="1:8" x14ac:dyDescent="0.25">
      <c r="A665" t="s">
        <v>28</v>
      </c>
      <c r="B665">
        <f t="shared" ca="1" si="257"/>
        <v>0</v>
      </c>
      <c r="C665" t="s">
        <v>29</v>
      </c>
      <c r="G665" t="str">
        <f t="shared" ca="1" si="260"/>
        <v>PP      1N D   3               EndDate                                                             \0_EndDate</v>
      </c>
      <c r="H665">
        <f t="shared" si="261"/>
        <v>23</v>
      </c>
    </row>
    <row r="666" spans="1:8" x14ac:dyDescent="0.25">
      <c r="G666" t="str">
        <f t="shared" si="260"/>
        <v/>
      </c>
      <c r="H666">
        <f t="shared" si="261"/>
        <v>23</v>
      </c>
    </row>
    <row r="667" spans="1:8" x14ac:dyDescent="0.25">
      <c r="A667" t="s">
        <v>10</v>
      </c>
      <c r="G667" t="str">
        <f t="shared" si="260"/>
        <v>.Choices</v>
      </c>
      <c r="H667">
        <f t="shared" si="261"/>
        <v>23</v>
      </c>
    </row>
    <row r="668" spans="1:8" x14ac:dyDescent="0.25">
      <c r="A668">
        <f t="shared" ref="A668:A671" ca="1" si="272">INDIRECT(ADDRESS(CEILING(ROW()/$B$1,1)+1,1,1,1,"Sheet1"))</f>
        <v>0</v>
      </c>
      <c r="B668" t="s">
        <v>30</v>
      </c>
      <c r="G668" t="str">
        <f t="shared" ca="1" si="260"/>
        <v>0_InterimReport                     = "0:False|1:True"</v>
      </c>
      <c r="H668">
        <f t="shared" si="261"/>
        <v>23</v>
      </c>
    </row>
    <row r="669" spans="1:8" x14ac:dyDescent="0.25">
      <c r="A669">
        <f t="shared" ca="1" si="272"/>
        <v>0</v>
      </c>
      <c r="B669" t="s">
        <v>31</v>
      </c>
      <c r="G669" t="str">
        <f t="shared" ca="1" si="260"/>
        <v>0_HasRapportageOpMaat               = "0:False|1:True"</v>
      </c>
      <c r="H669">
        <f t="shared" si="261"/>
        <v>23</v>
      </c>
    </row>
    <row r="670" spans="1:8" x14ac:dyDescent="0.25">
      <c r="A670">
        <f t="shared" ca="1" si="272"/>
        <v>0</v>
      </c>
      <c r="B670" t="s">
        <v>32</v>
      </c>
      <c r="G670" t="str">
        <f t="shared" ca="1" si="260"/>
        <v>0_Proposed                          = "0:False|1:True"</v>
      </c>
      <c r="H670">
        <f t="shared" si="261"/>
        <v>23</v>
      </c>
    </row>
    <row r="671" spans="1:8" x14ac:dyDescent="0.25">
      <c r="A671">
        <f t="shared" ca="1" si="272"/>
        <v>0</v>
      </c>
      <c r="B671" t="s">
        <v>33</v>
      </c>
      <c r="G671" t="str">
        <f t="shared" ca="1" si="260"/>
        <v>0_TSY                               = "1:Annually |2:Semi Annually|4:Quarterly"</v>
      </c>
      <c r="H671">
        <f t="shared" si="261"/>
        <v>23</v>
      </c>
    </row>
    <row r="672" spans="1:8" x14ac:dyDescent="0.25">
      <c r="G672" t="str">
        <f t="shared" si="260"/>
        <v/>
      </c>
      <c r="H672">
        <f t="shared" si="261"/>
        <v>23</v>
      </c>
    </row>
    <row r="673" spans="1:8" x14ac:dyDescent="0.25">
      <c r="A673" t="s">
        <v>11</v>
      </c>
      <c r="G673" t="str">
        <f t="shared" si="260"/>
        <v>.Formulas NoTrend</v>
      </c>
      <c r="H673">
        <f t="shared" si="261"/>
        <v>23</v>
      </c>
    </row>
    <row r="674" spans="1:8" x14ac:dyDescent="0.25">
      <c r="A674">
        <f t="shared" ca="1" si="268"/>
        <v>0</v>
      </c>
      <c r="B674" t="s">
        <v>34</v>
      </c>
      <c r="C674">
        <f t="shared" ref="C674" ca="1" si="273">INDIRECT(ADDRESS(CEILING(ROW()/$B$1,1)+1,1,1,1,"Sheet1"))</f>
        <v>0</v>
      </c>
      <c r="D674" t="s">
        <v>36</v>
      </c>
      <c r="G674" t="str">
        <f t="shared" ca="1" si="260"/>
        <v>0_ModelName                         = "0"</v>
      </c>
      <c r="H674">
        <f t="shared" si="261"/>
        <v>23</v>
      </c>
    </row>
    <row r="675" spans="1:8" x14ac:dyDescent="0.25">
      <c r="A675">
        <f t="shared" ca="1" si="268"/>
        <v>0</v>
      </c>
      <c r="B675" t="s">
        <v>35</v>
      </c>
      <c r="C675">
        <f t="shared" ref="C675" ca="1" si="274">INDIRECT(ADDRESS(CEILING(ROW()/$B$1,1)+1,2,1,1,"Sheet1"))</f>
        <v>0</v>
      </c>
      <c r="D675" t="s">
        <v>36</v>
      </c>
      <c r="G675" t="str">
        <f t="shared" ca="1" si="260"/>
        <v>0_FunctionalName                    = "0"</v>
      </c>
      <c r="H675">
        <f t="shared" si="261"/>
        <v>23</v>
      </c>
    </row>
    <row r="676" spans="1:8" x14ac:dyDescent="0.25">
      <c r="A676">
        <f t="shared" ca="1" si="268"/>
        <v>0</v>
      </c>
      <c r="B676" t="s">
        <v>37</v>
      </c>
      <c r="C676">
        <f t="shared" ref="C676" ca="1" si="275">INDIRECT(ADDRESS(CEILING(ROW()/$B$1,1)+1,3,1,1,"Sheet1"))</f>
        <v>0</v>
      </c>
      <c r="D676" t="s">
        <v>36</v>
      </c>
      <c r="G676" t="str">
        <f t="shared" ca="1" si="260"/>
        <v>0_TaxonomyName                      = "0"</v>
      </c>
      <c r="H676">
        <f t="shared" si="261"/>
        <v>23</v>
      </c>
    </row>
    <row r="677" spans="1:8" x14ac:dyDescent="0.25">
      <c r="A677">
        <f t="shared" ca="1" si="268"/>
        <v>0</v>
      </c>
      <c r="B677" t="s">
        <v>38</v>
      </c>
      <c r="C677">
        <f t="shared" ref="C677" ca="1" si="276">INDIRECT(ADDRESS(CEILING(ROW()/$B$1,1)+1,4,1,1,"Sheet1"))</f>
        <v>0</v>
      </c>
      <c r="G677" t="str">
        <f t="shared" ca="1" si="260"/>
        <v>0_InterimReport                     = 0</v>
      </c>
      <c r="H677">
        <f t="shared" si="261"/>
        <v>23</v>
      </c>
    </row>
    <row r="678" spans="1:8" x14ac:dyDescent="0.25">
      <c r="A678">
        <f t="shared" ca="1" si="268"/>
        <v>0</v>
      </c>
      <c r="B678" t="s">
        <v>39</v>
      </c>
      <c r="C678">
        <f t="shared" ref="C678" ca="1" si="277">INDIRECT(ADDRESS(CEILING(ROW()/$B$1,1)+1,5,1,1,"Sheet1"))</f>
        <v>0</v>
      </c>
      <c r="G678" t="str">
        <f t="shared" ca="1" si="260"/>
        <v>0_HasRapportageOpMaat               = 0</v>
      </c>
      <c r="H678">
        <f t="shared" si="261"/>
        <v>23</v>
      </c>
    </row>
    <row r="679" spans="1:8" x14ac:dyDescent="0.25">
      <c r="A679">
        <f t="shared" ca="1" si="268"/>
        <v>0</v>
      </c>
      <c r="B679" t="s">
        <v>40</v>
      </c>
      <c r="C679">
        <f t="shared" ref="C679" ca="1" si="278">INDIRECT(ADDRESS(CEILING(ROW()/$B$1,1)+1,7,1,1,"Sheet1"))</f>
        <v>0</v>
      </c>
      <c r="G679" t="str">
        <f t="shared" ca="1" si="260"/>
        <v>0_TSY                               = 0</v>
      </c>
      <c r="H679">
        <f t="shared" si="261"/>
        <v>23</v>
      </c>
    </row>
    <row r="680" spans="1:8" x14ac:dyDescent="0.25">
      <c r="A680">
        <f t="shared" ca="1" si="268"/>
        <v>0</v>
      </c>
      <c r="B680" t="s">
        <v>41</v>
      </c>
      <c r="C680">
        <f t="shared" ref="C680" ca="1" si="279">INDIRECT(ADDRESS(CEILING(ROW()/$B$1,1)+1,8,1,1,"Sheet1"))</f>
        <v>0</v>
      </c>
      <c r="G680" t="str">
        <f t="shared" ca="1" si="260"/>
        <v>0_NumberOfPeriods                   = 0</v>
      </c>
      <c r="H680">
        <f t="shared" si="261"/>
        <v>23</v>
      </c>
    </row>
    <row r="681" spans="1:8" x14ac:dyDescent="0.25">
      <c r="A681">
        <f t="shared" ca="1" si="268"/>
        <v>0</v>
      </c>
      <c r="B681" t="s">
        <v>42</v>
      </c>
      <c r="C681" t="s">
        <v>0</v>
      </c>
      <c r="G681" t="str">
        <f t="shared" ca="1" si="260"/>
        <v>0_EndDate                           = EndDate</v>
      </c>
      <c r="H681">
        <f t="shared" si="261"/>
        <v>23</v>
      </c>
    </row>
    <row r="682" spans="1:8" x14ac:dyDescent="0.25">
      <c r="A682">
        <f t="shared" ca="1" si="268"/>
        <v>0</v>
      </c>
      <c r="B682" t="str">
        <f t="shared" ref="B682" si="280">" = "</f>
        <v xml:space="preserve"> = </v>
      </c>
      <c r="C682">
        <f t="shared" ca="1" si="254"/>
        <v>0</v>
      </c>
      <c r="D682" t="s">
        <v>23</v>
      </c>
      <c r="G682" t="str">
        <f t="shared" ca="1" si="260"/>
        <v>0 = 0_Proposed</v>
      </c>
      <c r="H682">
        <f t="shared" si="261"/>
        <v>23</v>
      </c>
    </row>
    <row r="683" spans="1:8" x14ac:dyDescent="0.25">
      <c r="G683" t="str">
        <f t="shared" si="260"/>
        <v/>
      </c>
      <c r="H683">
        <f t="shared" si="261"/>
        <v>24</v>
      </c>
    </row>
    <row r="684" spans="1:8" x14ac:dyDescent="0.25">
      <c r="A684" t="s">
        <v>44</v>
      </c>
      <c r="G684" t="str">
        <f t="shared" si="260"/>
        <v>; --------------------------------------------------------------------------------------------------</v>
      </c>
      <c r="H684">
        <f t="shared" si="261"/>
        <v>24</v>
      </c>
    </row>
    <row r="685" spans="1:8" x14ac:dyDescent="0.25">
      <c r="A685" t="s">
        <v>43</v>
      </c>
      <c r="G685" t="str">
        <f t="shared" si="260"/>
        <v>.Variables</v>
      </c>
      <c r="H685">
        <f t="shared" si="261"/>
        <v>24</v>
      </c>
    </row>
    <row r="686" spans="1:8" x14ac:dyDescent="0.25">
      <c r="A686" t="str">
        <f t="shared" ref="A686" ca="1" si="281">"PP      1N     2               "&amp;B686&amp;"                                              \"</f>
        <v>PP      1N     2               0                                              \</v>
      </c>
      <c r="B686">
        <f t="shared" ref="B686" ca="1" si="282">INDIRECT(ADDRESS(CEILING(ROW()/$B$1,1)+1,1,1,1,"Sheet1"))</f>
        <v>0</v>
      </c>
      <c r="G686" t="str">
        <f t="shared" ca="1" si="260"/>
        <v>PP      1N     2               0                                              \0</v>
      </c>
      <c r="H686">
        <f t="shared" si="261"/>
        <v>24</v>
      </c>
    </row>
    <row r="687" spans="1:8" x14ac:dyDescent="0.25">
      <c r="A687" t="s">
        <v>14</v>
      </c>
      <c r="B687">
        <f t="shared" ca="1" si="257"/>
        <v>0</v>
      </c>
      <c r="C687" t="s">
        <v>12</v>
      </c>
      <c r="G687" t="str">
        <f t="shared" ca="1" si="260"/>
        <v>PP      1A     3               ModelName                                                           \0_ModelName</v>
      </c>
      <c r="H687">
        <f t="shared" si="261"/>
        <v>24</v>
      </c>
    </row>
    <row r="688" spans="1:8" x14ac:dyDescent="0.25">
      <c r="A688" t="s">
        <v>15</v>
      </c>
      <c r="B688">
        <f t="shared" ca="1" si="257"/>
        <v>0</v>
      </c>
      <c r="C688" t="s">
        <v>13</v>
      </c>
      <c r="G688" t="str">
        <f t="shared" ca="1" si="260"/>
        <v>PP      1A     3               FunctionalName                                                      \0_FunctionalName</v>
      </c>
      <c r="H688">
        <f t="shared" si="261"/>
        <v>24</v>
      </c>
    </row>
    <row r="689" spans="1:8" x14ac:dyDescent="0.25">
      <c r="A689" t="s">
        <v>16</v>
      </c>
      <c r="B689">
        <f t="shared" ca="1" si="257"/>
        <v>0</v>
      </c>
      <c r="C689" t="s">
        <v>17</v>
      </c>
      <c r="G689" t="str">
        <f t="shared" ca="1" si="260"/>
        <v>PP      1A     3               TaxonomyName                                                        \0_TaxonomyName</v>
      </c>
      <c r="H689">
        <f t="shared" si="261"/>
        <v>24</v>
      </c>
    </row>
    <row r="690" spans="1:8" x14ac:dyDescent="0.25">
      <c r="A690" t="s">
        <v>18</v>
      </c>
      <c r="B690">
        <f t="shared" ca="1" si="257"/>
        <v>0</v>
      </c>
      <c r="C690" t="s">
        <v>19</v>
      </c>
      <c r="G690" t="str">
        <f t="shared" ca="1" si="260"/>
        <v>PP      1N C   3               InterimReport                                                       \0_InterimReport</v>
      </c>
      <c r="H690">
        <f t="shared" si="261"/>
        <v>24</v>
      </c>
    </row>
    <row r="691" spans="1:8" x14ac:dyDescent="0.25">
      <c r="A691" t="s">
        <v>20</v>
      </c>
      <c r="B691">
        <f t="shared" ca="1" si="257"/>
        <v>0</v>
      </c>
      <c r="C691" t="s">
        <v>21</v>
      </c>
      <c r="G691" t="str">
        <f t="shared" ca="1" si="260"/>
        <v>PP      1N C   3               HasRapportageOpMaat                                                 \0_HasRapportageOpMaat</v>
      </c>
      <c r="H691">
        <f t="shared" si="261"/>
        <v>24</v>
      </c>
    </row>
    <row r="692" spans="1:8" x14ac:dyDescent="0.25">
      <c r="A692" t="s">
        <v>22</v>
      </c>
      <c r="B692">
        <f t="shared" ca="1" si="257"/>
        <v>0</v>
      </c>
      <c r="C692" t="s">
        <v>23</v>
      </c>
      <c r="G692" t="str">
        <f t="shared" ca="1" si="260"/>
        <v>PP      1N C   3               Proposed                                                            \0_Proposed</v>
      </c>
      <c r="H692">
        <f t="shared" si="261"/>
        <v>24</v>
      </c>
    </row>
    <row r="693" spans="1:8" x14ac:dyDescent="0.25">
      <c r="A693" t="s">
        <v>46</v>
      </c>
      <c r="B693">
        <f t="shared" ca="1" si="257"/>
        <v>0</v>
      </c>
      <c r="C693" t="s">
        <v>47</v>
      </c>
      <c r="G693" t="str">
        <f t="shared" ca="1" si="260"/>
        <v>PP    0 1N     3               NumberOfInstances                                                   \0_NumberOfInstances</v>
      </c>
      <c r="H693">
        <f t="shared" si="261"/>
        <v>24</v>
      </c>
    </row>
    <row r="694" spans="1:8" x14ac:dyDescent="0.25">
      <c r="A694" t="s">
        <v>24</v>
      </c>
      <c r="B694">
        <f t="shared" ref="B694:B757" ca="1" si="283">INDIRECT(ADDRESS(CEILING(ROW()/$B$1,1)+1,1,1,1,"Sheet1"))</f>
        <v>0</v>
      </c>
      <c r="C694" t="s">
        <v>25</v>
      </c>
      <c r="G694" t="str">
        <f t="shared" ca="1" si="260"/>
        <v>PP      1N C   3               TsY                                                                 \0_TSY</v>
      </c>
      <c r="H694">
        <f t="shared" si="261"/>
        <v>24</v>
      </c>
    </row>
    <row r="695" spans="1:8" x14ac:dyDescent="0.25">
      <c r="A695" t="s">
        <v>26</v>
      </c>
      <c r="B695">
        <f t="shared" ca="1" si="283"/>
        <v>0</v>
      </c>
      <c r="C695" t="s">
        <v>27</v>
      </c>
      <c r="G695" t="str">
        <f t="shared" ca="1" si="260"/>
        <v>PP      1N     3               NumberOfPeriods                                                     \0_NumberOfPeriods</v>
      </c>
      <c r="H695">
        <f t="shared" si="261"/>
        <v>24</v>
      </c>
    </row>
    <row r="696" spans="1:8" x14ac:dyDescent="0.25">
      <c r="A696" t="s">
        <v>28</v>
      </c>
      <c r="B696">
        <f t="shared" ca="1" si="283"/>
        <v>0</v>
      </c>
      <c r="C696" t="s">
        <v>29</v>
      </c>
      <c r="G696" t="str">
        <f t="shared" ca="1" si="260"/>
        <v>PP      1N D   3               EndDate                                                             \0_EndDate</v>
      </c>
      <c r="H696">
        <f t="shared" si="261"/>
        <v>24</v>
      </c>
    </row>
    <row r="697" spans="1:8" x14ac:dyDescent="0.25">
      <c r="G697" t="str">
        <f t="shared" si="260"/>
        <v/>
      </c>
      <c r="H697">
        <f t="shared" si="261"/>
        <v>24</v>
      </c>
    </row>
    <row r="698" spans="1:8" x14ac:dyDescent="0.25">
      <c r="A698" t="s">
        <v>10</v>
      </c>
      <c r="G698" t="str">
        <f t="shared" si="260"/>
        <v>.Choices</v>
      </c>
      <c r="H698">
        <f t="shared" si="261"/>
        <v>24</v>
      </c>
    </row>
    <row r="699" spans="1:8" x14ac:dyDescent="0.25">
      <c r="A699">
        <f t="shared" ref="A699:A702" ca="1" si="284">INDIRECT(ADDRESS(CEILING(ROW()/$B$1,1)+1,1,1,1,"Sheet1"))</f>
        <v>0</v>
      </c>
      <c r="B699" t="s">
        <v>30</v>
      </c>
      <c r="G699" t="str">
        <f t="shared" ca="1" si="260"/>
        <v>0_InterimReport                     = "0:False|1:True"</v>
      </c>
      <c r="H699">
        <f t="shared" si="261"/>
        <v>24</v>
      </c>
    </row>
    <row r="700" spans="1:8" x14ac:dyDescent="0.25">
      <c r="A700">
        <f t="shared" ca="1" si="284"/>
        <v>0</v>
      </c>
      <c r="B700" t="s">
        <v>31</v>
      </c>
      <c r="G700" t="str">
        <f t="shared" ca="1" si="260"/>
        <v>0_HasRapportageOpMaat               = "0:False|1:True"</v>
      </c>
      <c r="H700">
        <f t="shared" si="261"/>
        <v>24</v>
      </c>
    </row>
    <row r="701" spans="1:8" x14ac:dyDescent="0.25">
      <c r="A701">
        <f t="shared" ca="1" si="284"/>
        <v>0</v>
      </c>
      <c r="B701" t="s">
        <v>32</v>
      </c>
      <c r="G701" t="str">
        <f t="shared" ca="1" si="260"/>
        <v>0_Proposed                          = "0:False|1:True"</v>
      </c>
      <c r="H701">
        <f t="shared" si="261"/>
        <v>24</v>
      </c>
    </row>
    <row r="702" spans="1:8" x14ac:dyDescent="0.25">
      <c r="A702">
        <f t="shared" ca="1" si="284"/>
        <v>0</v>
      </c>
      <c r="B702" t="s">
        <v>33</v>
      </c>
      <c r="G702" t="str">
        <f t="shared" ca="1" si="260"/>
        <v>0_TSY                               = "1:Annually |2:Semi Annually|4:Quarterly"</v>
      </c>
      <c r="H702">
        <f t="shared" si="261"/>
        <v>24</v>
      </c>
    </row>
    <row r="703" spans="1:8" x14ac:dyDescent="0.25">
      <c r="G703" t="str">
        <f t="shared" si="260"/>
        <v/>
      </c>
      <c r="H703">
        <f t="shared" si="261"/>
        <v>24</v>
      </c>
    </row>
    <row r="704" spans="1:8" x14ac:dyDescent="0.25">
      <c r="A704" t="s">
        <v>11</v>
      </c>
      <c r="G704" t="str">
        <f t="shared" si="260"/>
        <v>.Formulas NoTrend</v>
      </c>
      <c r="H704">
        <f t="shared" si="261"/>
        <v>24</v>
      </c>
    </row>
    <row r="705" spans="1:8" x14ac:dyDescent="0.25">
      <c r="A705">
        <f t="shared" ca="1" si="268"/>
        <v>0</v>
      </c>
      <c r="B705" t="s">
        <v>34</v>
      </c>
      <c r="C705">
        <f t="shared" ref="C705" ca="1" si="285">INDIRECT(ADDRESS(CEILING(ROW()/$B$1,1)+1,1,1,1,"Sheet1"))</f>
        <v>0</v>
      </c>
      <c r="D705" t="s">
        <v>36</v>
      </c>
      <c r="G705" t="str">
        <f t="shared" ca="1" si="260"/>
        <v>0_ModelName                         = "0"</v>
      </c>
      <c r="H705">
        <f t="shared" si="261"/>
        <v>24</v>
      </c>
    </row>
    <row r="706" spans="1:8" x14ac:dyDescent="0.25">
      <c r="A706">
        <f t="shared" ca="1" si="268"/>
        <v>0</v>
      </c>
      <c r="B706" t="s">
        <v>35</v>
      </c>
      <c r="C706">
        <f t="shared" ref="C706" ca="1" si="286">INDIRECT(ADDRESS(CEILING(ROW()/$B$1,1)+1,2,1,1,"Sheet1"))</f>
        <v>0</v>
      </c>
      <c r="D706" t="s">
        <v>36</v>
      </c>
      <c r="G706" t="str">
        <f t="shared" ca="1" si="260"/>
        <v>0_FunctionalName                    = "0"</v>
      </c>
      <c r="H706">
        <f t="shared" si="261"/>
        <v>24</v>
      </c>
    </row>
    <row r="707" spans="1:8" x14ac:dyDescent="0.25">
      <c r="A707">
        <f t="shared" ca="1" si="268"/>
        <v>0</v>
      </c>
      <c r="B707" t="s">
        <v>37</v>
      </c>
      <c r="C707">
        <f t="shared" ref="C707" ca="1" si="287">INDIRECT(ADDRESS(CEILING(ROW()/$B$1,1)+1,3,1,1,"Sheet1"))</f>
        <v>0</v>
      </c>
      <c r="D707" t="s">
        <v>36</v>
      </c>
      <c r="G707" t="str">
        <f t="shared" ref="G707:G770" ca="1" si="288">CONCATENATE(A707,B707,C707,D707)</f>
        <v>0_TaxonomyName                      = "0"</v>
      </c>
      <c r="H707">
        <f t="shared" ref="H707:H770" si="289">CEILING(ROW()/$B$1,1)+1</f>
        <v>24</v>
      </c>
    </row>
    <row r="708" spans="1:8" x14ac:dyDescent="0.25">
      <c r="A708">
        <f t="shared" ca="1" si="268"/>
        <v>0</v>
      </c>
      <c r="B708" t="s">
        <v>38</v>
      </c>
      <c r="C708">
        <f t="shared" ref="C708" ca="1" si="290">INDIRECT(ADDRESS(CEILING(ROW()/$B$1,1)+1,4,1,1,"Sheet1"))</f>
        <v>0</v>
      </c>
      <c r="G708" t="str">
        <f t="shared" ca="1" si="288"/>
        <v>0_InterimReport                     = 0</v>
      </c>
      <c r="H708">
        <f t="shared" si="289"/>
        <v>24</v>
      </c>
    </row>
    <row r="709" spans="1:8" x14ac:dyDescent="0.25">
      <c r="A709">
        <f t="shared" ca="1" si="268"/>
        <v>0</v>
      </c>
      <c r="B709" t="s">
        <v>39</v>
      </c>
      <c r="C709">
        <f t="shared" ref="C709" ca="1" si="291">INDIRECT(ADDRESS(CEILING(ROW()/$B$1,1)+1,5,1,1,"Sheet1"))</f>
        <v>0</v>
      </c>
      <c r="G709" t="str">
        <f t="shared" ca="1" si="288"/>
        <v>0_HasRapportageOpMaat               = 0</v>
      </c>
      <c r="H709">
        <f t="shared" si="289"/>
        <v>24</v>
      </c>
    </row>
    <row r="710" spans="1:8" x14ac:dyDescent="0.25">
      <c r="A710">
        <f t="shared" ca="1" si="268"/>
        <v>0</v>
      </c>
      <c r="B710" t="s">
        <v>40</v>
      </c>
      <c r="C710">
        <f t="shared" ref="C710" ca="1" si="292">INDIRECT(ADDRESS(CEILING(ROW()/$B$1,1)+1,7,1,1,"Sheet1"))</f>
        <v>0</v>
      </c>
      <c r="G710" t="str">
        <f t="shared" ca="1" si="288"/>
        <v>0_TSY                               = 0</v>
      </c>
      <c r="H710">
        <f t="shared" si="289"/>
        <v>24</v>
      </c>
    </row>
    <row r="711" spans="1:8" x14ac:dyDescent="0.25">
      <c r="A711">
        <f t="shared" ca="1" si="268"/>
        <v>0</v>
      </c>
      <c r="B711" t="s">
        <v>41</v>
      </c>
      <c r="C711">
        <f t="shared" ref="C711" ca="1" si="293">INDIRECT(ADDRESS(CEILING(ROW()/$B$1,1)+1,8,1,1,"Sheet1"))</f>
        <v>0</v>
      </c>
      <c r="G711" t="str">
        <f t="shared" ca="1" si="288"/>
        <v>0_NumberOfPeriods                   = 0</v>
      </c>
      <c r="H711">
        <f t="shared" si="289"/>
        <v>24</v>
      </c>
    </row>
    <row r="712" spans="1:8" x14ac:dyDescent="0.25">
      <c r="A712">
        <f t="shared" ca="1" si="268"/>
        <v>0</v>
      </c>
      <c r="B712" t="s">
        <v>42</v>
      </c>
      <c r="C712" t="s">
        <v>0</v>
      </c>
      <c r="G712" t="str">
        <f t="shared" ca="1" si="288"/>
        <v>0_EndDate                           = EndDate</v>
      </c>
      <c r="H712">
        <f t="shared" si="289"/>
        <v>24</v>
      </c>
    </row>
    <row r="713" spans="1:8" x14ac:dyDescent="0.25">
      <c r="A713">
        <f t="shared" ca="1" si="268"/>
        <v>0</v>
      </c>
      <c r="B713" t="str">
        <f t="shared" ref="B713" si="294">" = "</f>
        <v xml:space="preserve"> = </v>
      </c>
      <c r="C713">
        <f t="shared" ref="C713:C775" ca="1" si="295">INDIRECT(ADDRESS(CEILING(ROW()/$B$1,1)+1,1,1,1,"Sheet1"))</f>
        <v>0</v>
      </c>
      <c r="D713" t="s">
        <v>23</v>
      </c>
      <c r="G713" t="str">
        <f t="shared" ca="1" si="288"/>
        <v>0 = 0_Proposed</v>
      </c>
      <c r="H713">
        <f t="shared" si="289"/>
        <v>24</v>
      </c>
    </row>
    <row r="714" spans="1:8" x14ac:dyDescent="0.25">
      <c r="G714" t="str">
        <f t="shared" si="288"/>
        <v/>
      </c>
      <c r="H714">
        <f t="shared" si="289"/>
        <v>25</v>
      </c>
    </row>
    <row r="715" spans="1:8" x14ac:dyDescent="0.25">
      <c r="A715" t="s">
        <v>44</v>
      </c>
      <c r="G715" t="str">
        <f t="shared" si="288"/>
        <v>; --------------------------------------------------------------------------------------------------</v>
      </c>
      <c r="H715">
        <f t="shared" si="289"/>
        <v>25</v>
      </c>
    </row>
    <row r="716" spans="1:8" x14ac:dyDescent="0.25">
      <c r="A716" t="s">
        <v>43</v>
      </c>
      <c r="G716" t="str">
        <f t="shared" si="288"/>
        <v>.Variables</v>
      </c>
      <c r="H716">
        <f t="shared" si="289"/>
        <v>25</v>
      </c>
    </row>
    <row r="717" spans="1:8" x14ac:dyDescent="0.25">
      <c r="A717" t="str">
        <f t="shared" ref="A717" ca="1" si="296">"PP      1N     2               "&amp;B717&amp;"                                              \"</f>
        <v>PP      1N     2               0                                              \</v>
      </c>
      <c r="B717">
        <f t="shared" ref="B717" ca="1" si="297">INDIRECT(ADDRESS(CEILING(ROW()/$B$1,1)+1,1,1,1,"Sheet1"))</f>
        <v>0</v>
      </c>
      <c r="G717" t="str">
        <f t="shared" ca="1" si="288"/>
        <v>PP      1N     2               0                                              \0</v>
      </c>
      <c r="H717">
        <f t="shared" si="289"/>
        <v>25</v>
      </c>
    </row>
    <row r="718" spans="1:8" x14ac:dyDescent="0.25">
      <c r="A718" t="s">
        <v>14</v>
      </c>
      <c r="B718">
        <f t="shared" ca="1" si="283"/>
        <v>0</v>
      </c>
      <c r="C718" t="s">
        <v>12</v>
      </c>
      <c r="G718" t="str">
        <f t="shared" ca="1" si="288"/>
        <v>PP      1A     3               ModelName                                                           \0_ModelName</v>
      </c>
      <c r="H718">
        <f t="shared" si="289"/>
        <v>25</v>
      </c>
    </row>
    <row r="719" spans="1:8" x14ac:dyDescent="0.25">
      <c r="A719" t="s">
        <v>15</v>
      </c>
      <c r="B719">
        <f t="shared" ca="1" si="283"/>
        <v>0</v>
      </c>
      <c r="C719" t="s">
        <v>13</v>
      </c>
      <c r="G719" t="str">
        <f t="shared" ca="1" si="288"/>
        <v>PP      1A     3               FunctionalName                                                      \0_FunctionalName</v>
      </c>
      <c r="H719">
        <f t="shared" si="289"/>
        <v>25</v>
      </c>
    </row>
    <row r="720" spans="1:8" x14ac:dyDescent="0.25">
      <c r="A720" t="s">
        <v>16</v>
      </c>
      <c r="B720">
        <f t="shared" ca="1" si="283"/>
        <v>0</v>
      </c>
      <c r="C720" t="s">
        <v>17</v>
      </c>
      <c r="G720" t="str">
        <f t="shared" ca="1" si="288"/>
        <v>PP      1A     3               TaxonomyName                                                        \0_TaxonomyName</v>
      </c>
      <c r="H720">
        <f t="shared" si="289"/>
        <v>25</v>
      </c>
    </row>
    <row r="721" spans="1:8" x14ac:dyDescent="0.25">
      <c r="A721" t="s">
        <v>18</v>
      </c>
      <c r="B721">
        <f t="shared" ca="1" si="283"/>
        <v>0</v>
      </c>
      <c r="C721" t="s">
        <v>19</v>
      </c>
      <c r="G721" t="str">
        <f t="shared" ca="1" si="288"/>
        <v>PP      1N C   3               InterimReport                                                       \0_InterimReport</v>
      </c>
      <c r="H721">
        <f t="shared" si="289"/>
        <v>25</v>
      </c>
    </row>
    <row r="722" spans="1:8" x14ac:dyDescent="0.25">
      <c r="A722" t="s">
        <v>20</v>
      </c>
      <c r="B722">
        <f t="shared" ca="1" si="283"/>
        <v>0</v>
      </c>
      <c r="C722" t="s">
        <v>21</v>
      </c>
      <c r="G722" t="str">
        <f t="shared" ca="1" si="288"/>
        <v>PP      1N C   3               HasRapportageOpMaat                                                 \0_HasRapportageOpMaat</v>
      </c>
      <c r="H722">
        <f t="shared" si="289"/>
        <v>25</v>
      </c>
    </row>
    <row r="723" spans="1:8" x14ac:dyDescent="0.25">
      <c r="A723" t="s">
        <v>22</v>
      </c>
      <c r="B723">
        <f t="shared" ca="1" si="283"/>
        <v>0</v>
      </c>
      <c r="C723" t="s">
        <v>23</v>
      </c>
      <c r="G723" t="str">
        <f t="shared" ca="1" si="288"/>
        <v>PP      1N C   3               Proposed                                                            \0_Proposed</v>
      </c>
      <c r="H723">
        <f t="shared" si="289"/>
        <v>25</v>
      </c>
    </row>
    <row r="724" spans="1:8" x14ac:dyDescent="0.25">
      <c r="A724" t="s">
        <v>46</v>
      </c>
      <c r="B724">
        <f t="shared" ca="1" si="283"/>
        <v>0</v>
      </c>
      <c r="C724" t="s">
        <v>47</v>
      </c>
      <c r="G724" t="str">
        <f t="shared" ca="1" si="288"/>
        <v>PP    0 1N     3               NumberOfInstances                                                   \0_NumberOfInstances</v>
      </c>
      <c r="H724">
        <f t="shared" si="289"/>
        <v>25</v>
      </c>
    </row>
    <row r="725" spans="1:8" x14ac:dyDescent="0.25">
      <c r="A725" t="s">
        <v>24</v>
      </c>
      <c r="B725">
        <f t="shared" ca="1" si="283"/>
        <v>0</v>
      </c>
      <c r="C725" t="s">
        <v>25</v>
      </c>
      <c r="G725" t="str">
        <f t="shared" ca="1" si="288"/>
        <v>PP      1N C   3               TsY                                                                 \0_TSY</v>
      </c>
      <c r="H725">
        <f t="shared" si="289"/>
        <v>25</v>
      </c>
    </row>
    <row r="726" spans="1:8" x14ac:dyDescent="0.25">
      <c r="A726" t="s">
        <v>26</v>
      </c>
      <c r="B726">
        <f t="shared" ca="1" si="283"/>
        <v>0</v>
      </c>
      <c r="C726" t="s">
        <v>27</v>
      </c>
      <c r="G726" t="str">
        <f t="shared" ca="1" si="288"/>
        <v>PP      1N     3               NumberOfPeriods                                                     \0_NumberOfPeriods</v>
      </c>
      <c r="H726">
        <f t="shared" si="289"/>
        <v>25</v>
      </c>
    </row>
    <row r="727" spans="1:8" x14ac:dyDescent="0.25">
      <c r="A727" t="s">
        <v>28</v>
      </c>
      <c r="B727">
        <f t="shared" ca="1" si="283"/>
        <v>0</v>
      </c>
      <c r="C727" t="s">
        <v>29</v>
      </c>
      <c r="G727" t="str">
        <f t="shared" ca="1" si="288"/>
        <v>PP      1N D   3               EndDate                                                             \0_EndDate</v>
      </c>
      <c r="H727">
        <f t="shared" si="289"/>
        <v>25</v>
      </c>
    </row>
    <row r="728" spans="1:8" x14ac:dyDescent="0.25">
      <c r="G728" t="str">
        <f t="shared" si="288"/>
        <v/>
      </c>
      <c r="H728">
        <f t="shared" si="289"/>
        <v>25</v>
      </c>
    </row>
    <row r="729" spans="1:8" x14ac:dyDescent="0.25">
      <c r="A729" t="s">
        <v>10</v>
      </c>
      <c r="G729" t="str">
        <f t="shared" si="288"/>
        <v>.Choices</v>
      </c>
      <c r="H729">
        <f t="shared" si="289"/>
        <v>25</v>
      </c>
    </row>
    <row r="730" spans="1:8" x14ac:dyDescent="0.25">
      <c r="A730">
        <f t="shared" ref="A730:A733" ca="1" si="298">INDIRECT(ADDRESS(CEILING(ROW()/$B$1,1)+1,1,1,1,"Sheet1"))</f>
        <v>0</v>
      </c>
      <c r="B730" t="s">
        <v>30</v>
      </c>
      <c r="G730" t="str">
        <f t="shared" ca="1" si="288"/>
        <v>0_InterimReport                     = "0:False|1:True"</v>
      </c>
      <c r="H730">
        <f t="shared" si="289"/>
        <v>25</v>
      </c>
    </row>
    <row r="731" spans="1:8" x14ac:dyDescent="0.25">
      <c r="A731">
        <f t="shared" ca="1" si="298"/>
        <v>0</v>
      </c>
      <c r="B731" t="s">
        <v>31</v>
      </c>
      <c r="G731" t="str">
        <f t="shared" ca="1" si="288"/>
        <v>0_HasRapportageOpMaat               = "0:False|1:True"</v>
      </c>
      <c r="H731">
        <f t="shared" si="289"/>
        <v>25</v>
      </c>
    </row>
    <row r="732" spans="1:8" x14ac:dyDescent="0.25">
      <c r="A732">
        <f t="shared" ca="1" si="298"/>
        <v>0</v>
      </c>
      <c r="B732" t="s">
        <v>32</v>
      </c>
      <c r="G732" t="str">
        <f t="shared" ca="1" si="288"/>
        <v>0_Proposed                          = "0:False|1:True"</v>
      </c>
      <c r="H732">
        <f t="shared" si="289"/>
        <v>25</v>
      </c>
    </row>
    <row r="733" spans="1:8" x14ac:dyDescent="0.25">
      <c r="A733">
        <f t="shared" ca="1" si="298"/>
        <v>0</v>
      </c>
      <c r="B733" t="s">
        <v>33</v>
      </c>
      <c r="G733" t="str">
        <f t="shared" ca="1" si="288"/>
        <v>0_TSY                               = "1:Annually |2:Semi Annually|4:Quarterly"</v>
      </c>
      <c r="H733">
        <f t="shared" si="289"/>
        <v>25</v>
      </c>
    </row>
    <row r="734" spans="1:8" x14ac:dyDescent="0.25">
      <c r="G734" t="str">
        <f t="shared" si="288"/>
        <v/>
      </c>
      <c r="H734">
        <f t="shared" si="289"/>
        <v>25</v>
      </c>
    </row>
    <row r="735" spans="1:8" x14ac:dyDescent="0.25">
      <c r="A735" t="s">
        <v>11</v>
      </c>
      <c r="G735" t="str">
        <f t="shared" si="288"/>
        <v>.Formulas NoTrend</v>
      </c>
      <c r="H735">
        <f t="shared" si="289"/>
        <v>25</v>
      </c>
    </row>
    <row r="736" spans="1:8" x14ac:dyDescent="0.25">
      <c r="A736">
        <f t="shared" ref="A736:A799" ca="1" si="299">INDIRECT(ADDRESS(CEILING(ROW()/$B$1,1)+1,1,1,1,"Sheet1"))</f>
        <v>0</v>
      </c>
      <c r="B736" t="s">
        <v>34</v>
      </c>
      <c r="C736">
        <f t="shared" ref="C736" ca="1" si="300">INDIRECT(ADDRESS(CEILING(ROW()/$B$1,1)+1,1,1,1,"Sheet1"))</f>
        <v>0</v>
      </c>
      <c r="D736" t="s">
        <v>36</v>
      </c>
      <c r="G736" t="str">
        <f t="shared" ca="1" si="288"/>
        <v>0_ModelName                         = "0"</v>
      </c>
      <c r="H736">
        <f t="shared" si="289"/>
        <v>25</v>
      </c>
    </row>
    <row r="737" spans="1:8" x14ac:dyDescent="0.25">
      <c r="A737">
        <f t="shared" ca="1" si="299"/>
        <v>0</v>
      </c>
      <c r="B737" t="s">
        <v>35</v>
      </c>
      <c r="C737">
        <f t="shared" ref="C737" ca="1" si="301">INDIRECT(ADDRESS(CEILING(ROW()/$B$1,1)+1,2,1,1,"Sheet1"))</f>
        <v>0</v>
      </c>
      <c r="D737" t="s">
        <v>36</v>
      </c>
      <c r="G737" t="str">
        <f t="shared" ca="1" si="288"/>
        <v>0_FunctionalName                    = "0"</v>
      </c>
      <c r="H737">
        <f t="shared" si="289"/>
        <v>25</v>
      </c>
    </row>
    <row r="738" spans="1:8" x14ac:dyDescent="0.25">
      <c r="A738">
        <f t="shared" ca="1" si="299"/>
        <v>0</v>
      </c>
      <c r="B738" t="s">
        <v>37</v>
      </c>
      <c r="C738">
        <f t="shared" ref="C738" ca="1" si="302">INDIRECT(ADDRESS(CEILING(ROW()/$B$1,1)+1,3,1,1,"Sheet1"))</f>
        <v>0</v>
      </c>
      <c r="D738" t="s">
        <v>36</v>
      </c>
      <c r="G738" t="str">
        <f t="shared" ca="1" si="288"/>
        <v>0_TaxonomyName                      = "0"</v>
      </c>
      <c r="H738">
        <f t="shared" si="289"/>
        <v>25</v>
      </c>
    </row>
    <row r="739" spans="1:8" x14ac:dyDescent="0.25">
      <c r="A739">
        <f t="shared" ca="1" si="299"/>
        <v>0</v>
      </c>
      <c r="B739" t="s">
        <v>38</v>
      </c>
      <c r="C739">
        <f t="shared" ref="C739" ca="1" si="303">INDIRECT(ADDRESS(CEILING(ROW()/$B$1,1)+1,4,1,1,"Sheet1"))</f>
        <v>0</v>
      </c>
      <c r="G739" t="str">
        <f t="shared" ca="1" si="288"/>
        <v>0_InterimReport                     = 0</v>
      </c>
      <c r="H739">
        <f t="shared" si="289"/>
        <v>25</v>
      </c>
    </row>
    <row r="740" spans="1:8" x14ac:dyDescent="0.25">
      <c r="A740">
        <f t="shared" ca="1" si="299"/>
        <v>0</v>
      </c>
      <c r="B740" t="s">
        <v>39</v>
      </c>
      <c r="C740">
        <f t="shared" ref="C740" ca="1" si="304">INDIRECT(ADDRESS(CEILING(ROW()/$B$1,1)+1,5,1,1,"Sheet1"))</f>
        <v>0</v>
      </c>
      <c r="G740" t="str">
        <f t="shared" ca="1" si="288"/>
        <v>0_HasRapportageOpMaat               = 0</v>
      </c>
      <c r="H740">
        <f t="shared" si="289"/>
        <v>25</v>
      </c>
    </row>
    <row r="741" spans="1:8" x14ac:dyDescent="0.25">
      <c r="A741">
        <f t="shared" ca="1" si="299"/>
        <v>0</v>
      </c>
      <c r="B741" t="s">
        <v>40</v>
      </c>
      <c r="C741">
        <f t="shared" ref="C741" ca="1" si="305">INDIRECT(ADDRESS(CEILING(ROW()/$B$1,1)+1,7,1,1,"Sheet1"))</f>
        <v>0</v>
      </c>
      <c r="G741" t="str">
        <f t="shared" ca="1" si="288"/>
        <v>0_TSY                               = 0</v>
      </c>
      <c r="H741">
        <f t="shared" si="289"/>
        <v>25</v>
      </c>
    </row>
    <row r="742" spans="1:8" x14ac:dyDescent="0.25">
      <c r="A742">
        <f t="shared" ca="1" si="299"/>
        <v>0</v>
      </c>
      <c r="B742" t="s">
        <v>41</v>
      </c>
      <c r="C742">
        <f t="shared" ref="C742" ca="1" si="306">INDIRECT(ADDRESS(CEILING(ROW()/$B$1,1)+1,8,1,1,"Sheet1"))</f>
        <v>0</v>
      </c>
      <c r="G742" t="str">
        <f t="shared" ca="1" si="288"/>
        <v>0_NumberOfPeriods                   = 0</v>
      </c>
      <c r="H742">
        <f t="shared" si="289"/>
        <v>25</v>
      </c>
    </row>
    <row r="743" spans="1:8" x14ac:dyDescent="0.25">
      <c r="A743">
        <f t="shared" ca="1" si="299"/>
        <v>0</v>
      </c>
      <c r="B743" t="s">
        <v>42</v>
      </c>
      <c r="C743" t="s">
        <v>0</v>
      </c>
      <c r="G743" t="str">
        <f t="shared" ca="1" si="288"/>
        <v>0_EndDate                           = EndDate</v>
      </c>
      <c r="H743">
        <f t="shared" si="289"/>
        <v>25</v>
      </c>
    </row>
    <row r="744" spans="1:8" x14ac:dyDescent="0.25">
      <c r="A744">
        <f t="shared" ca="1" si="299"/>
        <v>0</v>
      </c>
      <c r="B744" t="str">
        <f t="shared" ref="B744" si="307">" = "</f>
        <v xml:space="preserve"> = </v>
      </c>
      <c r="C744">
        <f t="shared" ca="1" si="295"/>
        <v>0</v>
      </c>
      <c r="D744" t="s">
        <v>23</v>
      </c>
      <c r="G744" t="str">
        <f t="shared" ca="1" si="288"/>
        <v>0 = 0_Proposed</v>
      </c>
      <c r="H744">
        <f t="shared" si="289"/>
        <v>25</v>
      </c>
    </row>
    <row r="745" spans="1:8" x14ac:dyDescent="0.25">
      <c r="G745" t="str">
        <f t="shared" si="288"/>
        <v/>
      </c>
      <c r="H745">
        <f t="shared" si="289"/>
        <v>26</v>
      </c>
    </row>
    <row r="746" spans="1:8" x14ac:dyDescent="0.25">
      <c r="A746" t="s">
        <v>44</v>
      </c>
      <c r="G746" t="str">
        <f t="shared" si="288"/>
        <v>; --------------------------------------------------------------------------------------------------</v>
      </c>
      <c r="H746">
        <f t="shared" si="289"/>
        <v>26</v>
      </c>
    </row>
    <row r="747" spans="1:8" x14ac:dyDescent="0.25">
      <c r="A747" t="s">
        <v>43</v>
      </c>
      <c r="G747" t="str">
        <f t="shared" si="288"/>
        <v>.Variables</v>
      </c>
      <c r="H747">
        <f t="shared" si="289"/>
        <v>26</v>
      </c>
    </row>
    <row r="748" spans="1:8" x14ac:dyDescent="0.25">
      <c r="A748" t="str">
        <f t="shared" ref="A748" ca="1" si="308">"PP      1N     2               "&amp;B748&amp;"                                              \"</f>
        <v>PP      1N     2               0                                              \</v>
      </c>
      <c r="B748">
        <f t="shared" ref="B748" ca="1" si="309">INDIRECT(ADDRESS(CEILING(ROW()/$B$1,1)+1,1,1,1,"Sheet1"))</f>
        <v>0</v>
      </c>
      <c r="G748" t="str">
        <f t="shared" ca="1" si="288"/>
        <v>PP      1N     2               0                                              \0</v>
      </c>
      <c r="H748">
        <f t="shared" si="289"/>
        <v>26</v>
      </c>
    </row>
    <row r="749" spans="1:8" x14ac:dyDescent="0.25">
      <c r="A749" t="s">
        <v>14</v>
      </c>
      <c r="B749">
        <f t="shared" ca="1" si="283"/>
        <v>0</v>
      </c>
      <c r="C749" t="s">
        <v>12</v>
      </c>
      <c r="G749" t="str">
        <f t="shared" ca="1" si="288"/>
        <v>PP      1A     3               ModelName                                                           \0_ModelName</v>
      </c>
      <c r="H749">
        <f t="shared" si="289"/>
        <v>26</v>
      </c>
    </row>
    <row r="750" spans="1:8" x14ac:dyDescent="0.25">
      <c r="A750" t="s">
        <v>15</v>
      </c>
      <c r="B750">
        <f t="shared" ca="1" si="283"/>
        <v>0</v>
      </c>
      <c r="C750" t="s">
        <v>13</v>
      </c>
      <c r="G750" t="str">
        <f t="shared" ca="1" si="288"/>
        <v>PP      1A     3               FunctionalName                                                      \0_FunctionalName</v>
      </c>
      <c r="H750">
        <f t="shared" si="289"/>
        <v>26</v>
      </c>
    </row>
    <row r="751" spans="1:8" x14ac:dyDescent="0.25">
      <c r="A751" t="s">
        <v>16</v>
      </c>
      <c r="B751">
        <f t="shared" ca="1" si="283"/>
        <v>0</v>
      </c>
      <c r="C751" t="s">
        <v>17</v>
      </c>
      <c r="G751" t="str">
        <f t="shared" ca="1" si="288"/>
        <v>PP      1A     3               TaxonomyName                                                        \0_TaxonomyName</v>
      </c>
      <c r="H751">
        <f t="shared" si="289"/>
        <v>26</v>
      </c>
    </row>
    <row r="752" spans="1:8" x14ac:dyDescent="0.25">
      <c r="A752" t="s">
        <v>18</v>
      </c>
      <c r="B752">
        <f t="shared" ca="1" si="283"/>
        <v>0</v>
      </c>
      <c r="C752" t="s">
        <v>19</v>
      </c>
      <c r="G752" t="str">
        <f t="shared" ca="1" si="288"/>
        <v>PP      1N C   3               InterimReport                                                       \0_InterimReport</v>
      </c>
      <c r="H752">
        <f t="shared" si="289"/>
        <v>26</v>
      </c>
    </row>
    <row r="753" spans="1:8" x14ac:dyDescent="0.25">
      <c r="A753" t="s">
        <v>20</v>
      </c>
      <c r="B753">
        <f t="shared" ca="1" si="283"/>
        <v>0</v>
      </c>
      <c r="C753" t="s">
        <v>21</v>
      </c>
      <c r="G753" t="str">
        <f t="shared" ca="1" si="288"/>
        <v>PP      1N C   3               HasRapportageOpMaat                                                 \0_HasRapportageOpMaat</v>
      </c>
      <c r="H753">
        <f t="shared" si="289"/>
        <v>26</v>
      </c>
    </row>
    <row r="754" spans="1:8" x14ac:dyDescent="0.25">
      <c r="A754" t="s">
        <v>22</v>
      </c>
      <c r="B754">
        <f t="shared" ca="1" si="283"/>
        <v>0</v>
      </c>
      <c r="C754" t="s">
        <v>23</v>
      </c>
      <c r="G754" t="str">
        <f t="shared" ca="1" si="288"/>
        <v>PP      1N C   3               Proposed                                                            \0_Proposed</v>
      </c>
      <c r="H754">
        <f t="shared" si="289"/>
        <v>26</v>
      </c>
    </row>
    <row r="755" spans="1:8" x14ac:dyDescent="0.25">
      <c r="A755" t="s">
        <v>46</v>
      </c>
      <c r="B755">
        <f t="shared" ca="1" si="283"/>
        <v>0</v>
      </c>
      <c r="C755" t="s">
        <v>47</v>
      </c>
      <c r="G755" t="str">
        <f t="shared" ca="1" si="288"/>
        <v>PP    0 1N     3               NumberOfInstances                                                   \0_NumberOfInstances</v>
      </c>
      <c r="H755">
        <f t="shared" si="289"/>
        <v>26</v>
      </c>
    </row>
    <row r="756" spans="1:8" x14ac:dyDescent="0.25">
      <c r="A756" t="s">
        <v>24</v>
      </c>
      <c r="B756">
        <f t="shared" ca="1" si="283"/>
        <v>0</v>
      </c>
      <c r="C756" t="s">
        <v>25</v>
      </c>
      <c r="G756" t="str">
        <f t="shared" ca="1" si="288"/>
        <v>PP      1N C   3               TsY                                                                 \0_TSY</v>
      </c>
      <c r="H756">
        <f t="shared" si="289"/>
        <v>26</v>
      </c>
    </row>
    <row r="757" spans="1:8" x14ac:dyDescent="0.25">
      <c r="A757" t="s">
        <v>26</v>
      </c>
      <c r="B757">
        <f t="shared" ca="1" si="283"/>
        <v>0</v>
      </c>
      <c r="C757" t="s">
        <v>27</v>
      </c>
      <c r="G757" t="str">
        <f t="shared" ca="1" si="288"/>
        <v>PP      1N     3               NumberOfPeriods                                                     \0_NumberOfPeriods</v>
      </c>
      <c r="H757">
        <f t="shared" si="289"/>
        <v>26</v>
      </c>
    </row>
    <row r="758" spans="1:8" x14ac:dyDescent="0.25">
      <c r="A758" t="s">
        <v>28</v>
      </c>
      <c r="B758">
        <f t="shared" ref="B758:B820" ca="1" si="310">INDIRECT(ADDRESS(CEILING(ROW()/$B$1,1)+1,1,1,1,"Sheet1"))</f>
        <v>0</v>
      </c>
      <c r="C758" t="s">
        <v>29</v>
      </c>
      <c r="G758" t="str">
        <f t="shared" ca="1" si="288"/>
        <v>PP      1N D   3               EndDate                                                             \0_EndDate</v>
      </c>
      <c r="H758">
        <f t="shared" si="289"/>
        <v>26</v>
      </c>
    </row>
    <row r="759" spans="1:8" x14ac:dyDescent="0.25">
      <c r="G759" t="str">
        <f t="shared" si="288"/>
        <v/>
      </c>
      <c r="H759">
        <f t="shared" si="289"/>
        <v>26</v>
      </c>
    </row>
    <row r="760" spans="1:8" x14ac:dyDescent="0.25">
      <c r="A760" t="s">
        <v>10</v>
      </c>
      <c r="G760" t="str">
        <f t="shared" si="288"/>
        <v>.Choices</v>
      </c>
      <c r="H760">
        <f t="shared" si="289"/>
        <v>26</v>
      </c>
    </row>
    <row r="761" spans="1:8" x14ac:dyDescent="0.25">
      <c r="A761">
        <f t="shared" ref="A761:A764" ca="1" si="311">INDIRECT(ADDRESS(CEILING(ROW()/$B$1,1)+1,1,1,1,"Sheet1"))</f>
        <v>0</v>
      </c>
      <c r="B761" t="s">
        <v>30</v>
      </c>
      <c r="G761" t="str">
        <f t="shared" ca="1" si="288"/>
        <v>0_InterimReport                     = "0:False|1:True"</v>
      </c>
      <c r="H761">
        <f t="shared" si="289"/>
        <v>26</v>
      </c>
    </row>
    <row r="762" spans="1:8" x14ac:dyDescent="0.25">
      <c r="A762">
        <f t="shared" ca="1" si="311"/>
        <v>0</v>
      </c>
      <c r="B762" t="s">
        <v>31</v>
      </c>
      <c r="G762" t="str">
        <f t="shared" ca="1" si="288"/>
        <v>0_HasRapportageOpMaat               = "0:False|1:True"</v>
      </c>
      <c r="H762">
        <f t="shared" si="289"/>
        <v>26</v>
      </c>
    </row>
    <row r="763" spans="1:8" x14ac:dyDescent="0.25">
      <c r="A763">
        <f t="shared" ca="1" si="311"/>
        <v>0</v>
      </c>
      <c r="B763" t="s">
        <v>32</v>
      </c>
      <c r="G763" t="str">
        <f t="shared" ca="1" si="288"/>
        <v>0_Proposed                          = "0:False|1:True"</v>
      </c>
      <c r="H763">
        <f t="shared" si="289"/>
        <v>26</v>
      </c>
    </row>
    <row r="764" spans="1:8" x14ac:dyDescent="0.25">
      <c r="A764">
        <f t="shared" ca="1" si="311"/>
        <v>0</v>
      </c>
      <c r="B764" t="s">
        <v>33</v>
      </c>
      <c r="G764" t="str">
        <f t="shared" ca="1" si="288"/>
        <v>0_TSY                               = "1:Annually |2:Semi Annually|4:Quarterly"</v>
      </c>
      <c r="H764">
        <f t="shared" si="289"/>
        <v>26</v>
      </c>
    </row>
    <row r="765" spans="1:8" x14ac:dyDescent="0.25">
      <c r="G765" t="str">
        <f t="shared" si="288"/>
        <v/>
      </c>
      <c r="H765">
        <f t="shared" si="289"/>
        <v>26</v>
      </c>
    </row>
    <row r="766" spans="1:8" x14ac:dyDescent="0.25">
      <c r="A766" t="s">
        <v>11</v>
      </c>
      <c r="G766" t="str">
        <f t="shared" si="288"/>
        <v>.Formulas NoTrend</v>
      </c>
      <c r="H766">
        <f t="shared" si="289"/>
        <v>26</v>
      </c>
    </row>
    <row r="767" spans="1:8" x14ac:dyDescent="0.25">
      <c r="A767">
        <f t="shared" ca="1" si="299"/>
        <v>0</v>
      </c>
      <c r="B767" t="s">
        <v>34</v>
      </c>
      <c r="C767">
        <f t="shared" ref="C767" ca="1" si="312">INDIRECT(ADDRESS(CEILING(ROW()/$B$1,1)+1,1,1,1,"Sheet1"))</f>
        <v>0</v>
      </c>
      <c r="D767" t="s">
        <v>36</v>
      </c>
      <c r="G767" t="str">
        <f t="shared" ca="1" si="288"/>
        <v>0_ModelName                         = "0"</v>
      </c>
      <c r="H767">
        <f t="shared" si="289"/>
        <v>26</v>
      </c>
    </row>
    <row r="768" spans="1:8" x14ac:dyDescent="0.25">
      <c r="A768">
        <f t="shared" ca="1" si="299"/>
        <v>0</v>
      </c>
      <c r="B768" t="s">
        <v>35</v>
      </c>
      <c r="C768">
        <f t="shared" ref="C768" ca="1" si="313">INDIRECT(ADDRESS(CEILING(ROW()/$B$1,1)+1,2,1,1,"Sheet1"))</f>
        <v>0</v>
      </c>
      <c r="D768" t="s">
        <v>36</v>
      </c>
      <c r="G768" t="str">
        <f t="shared" ca="1" si="288"/>
        <v>0_FunctionalName                    = "0"</v>
      </c>
      <c r="H768">
        <f t="shared" si="289"/>
        <v>26</v>
      </c>
    </row>
    <row r="769" spans="1:8" x14ac:dyDescent="0.25">
      <c r="A769">
        <f t="shared" ca="1" si="299"/>
        <v>0</v>
      </c>
      <c r="B769" t="s">
        <v>37</v>
      </c>
      <c r="C769">
        <f t="shared" ref="C769" ca="1" si="314">INDIRECT(ADDRESS(CEILING(ROW()/$B$1,1)+1,3,1,1,"Sheet1"))</f>
        <v>0</v>
      </c>
      <c r="D769" t="s">
        <v>36</v>
      </c>
      <c r="G769" t="str">
        <f t="shared" ca="1" si="288"/>
        <v>0_TaxonomyName                      = "0"</v>
      </c>
      <c r="H769">
        <f t="shared" si="289"/>
        <v>26</v>
      </c>
    </row>
    <row r="770" spans="1:8" x14ac:dyDescent="0.25">
      <c r="A770">
        <f t="shared" ca="1" si="299"/>
        <v>0</v>
      </c>
      <c r="B770" t="s">
        <v>38</v>
      </c>
      <c r="C770">
        <f t="shared" ref="C770" ca="1" si="315">INDIRECT(ADDRESS(CEILING(ROW()/$B$1,1)+1,4,1,1,"Sheet1"))</f>
        <v>0</v>
      </c>
      <c r="G770" t="str">
        <f t="shared" ca="1" si="288"/>
        <v>0_InterimReport                     = 0</v>
      </c>
      <c r="H770">
        <f t="shared" si="289"/>
        <v>26</v>
      </c>
    </row>
    <row r="771" spans="1:8" x14ac:dyDescent="0.25">
      <c r="A771">
        <f t="shared" ca="1" si="299"/>
        <v>0</v>
      </c>
      <c r="B771" t="s">
        <v>39</v>
      </c>
      <c r="C771">
        <f t="shared" ref="C771" ca="1" si="316">INDIRECT(ADDRESS(CEILING(ROW()/$B$1,1)+1,5,1,1,"Sheet1"))</f>
        <v>0</v>
      </c>
      <c r="G771" t="str">
        <f t="shared" ref="G771:G834" ca="1" si="317">CONCATENATE(A771,B771,C771,D771)</f>
        <v>0_HasRapportageOpMaat               = 0</v>
      </c>
      <c r="H771">
        <f t="shared" ref="H771:H834" si="318">CEILING(ROW()/$B$1,1)+1</f>
        <v>26</v>
      </c>
    </row>
    <row r="772" spans="1:8" x14ac:dyDescent="0.25">
      <c r="A772">
        <f t="shared" ca="1" si="299"/>
        <v>0</v>
      </c>
      <c r="B772" t="s">
        <v>40</v>
      </c>
      <c r="C772">
        <f t="shared" ref="C772" ca="1" si="319">INDIRECT(ADDRESS(CEILING(ROW()/$B$1,1)+1,7,1,1,"Sheet1"))</f>
        <v>0</v>
      </c>
      <c r="G772" t="str">
        <f t="shared" ca="1" si="317"/>
        <v>0_TSY                               = 0</v>
      </c>
      <c r="H772">
        <f t="shared" si="318"/>
        <v>26</v>
      </c>
    </row>
    <row r="773" spans="1:8" x14ac:dyDescent="0.25">
      <c r="A773">
        <f t="shared" ca="1" si="299"/>
        <v>0</v>
      </c>
      <c r="B773" t="s">
        <v>41</v>
      </c>
      <c r="C773">
        <f t="shared" ref="C773" ca="1" si="320">INDIRECT(ADDRESS(CEILING(ROW()/$B$1,1)+1,8,1,1,"Sheet1"))</f>
        <v>0</v>
      </c>
      <c r="G773" t="str">
        <f t="shared" ca="1" si="317"/>
        <v>0_NumberOfPeriods                   = 0</v>
      </c>
      <c r="H773">
        <f t="shared" si="318"/>
        <v>26</v>
      </c>
    </row>
    <row r="774" spans="1:8" x14ac:dyDescent="0.25">
      <c r="A774">
        <f t="shared" ca="1" si="299"/>
        <v>0</v>
      </c>
      <c r="B774" t="s">
        <v>42</v>
      </c>
      <c r="C774" t="s">
        <v>0</v>
      </c>
      <c r="G774" t="str">
        <f t="shared" ca="1" si="317"/>
        <v>0_EndDate                           = EndDate</v>
      </c>
      <c r="H774">
        <f t="shared" si="318"/>
        <v>26</v>
      </c>
    </row>
    <row r="775" spans="1:8" x14ac:dyDescent="0.25">
      <c r="A775">
        <f t="shared" ca="1" si="299"/>
        <v>0</v>
      </c>
      <c r="B775" t="str">
        <f t="shared" ref="B775" si="321">" = "</f>
        <v xml:space="preserve"> = </v>
      </c>
      <c r="C775">
        <f t="shared" ca="1" si="295"/>
        <v>0</v>
      </c>
      <c r="D775" t="s">
        <v>23</v>
      </c>
      <c r="G775" t="str">
        <f t="shared" ca="1" si="317"/>
        <v>0 = 0_Proposed</v>
      </c>
      <c r="H775">
        <f t="shared" si="318"/>
        <v>26</v>
      </c>
    </row>
    <row r="776" spans="1:8" x14ac:dyDescent="0.25">
      <c r="G776" t="str">
        <f t="shared" si="317"/>
        <v/>
      </c>
      <c r="H776">
        <f t="shared" si="318"/>
        <v>27</v>
      </c>
    </row>
    <row r="777" spans="1:8" x14ac:dyDescent="0.25">
      <c r="A777" t="s">
        <v>44</v>
      </c>
      <c r="G777" t="str">
        <f t="shared" si="317"/>
        <v>; --------------------------------------------------------------------------------------------------</v>
      </c>
      <c r="H777">
        <f t="shared" si="318"/>
        <v>27</v>
      </c>
    </row>
    <row r="778" spans="1:8" x14ac:dyDescent="0.25">
      <c r="A778" t="s">
        <v>43</v>
      </c>
      <c r="G778" t="str">
        <f t="shared" si="317"/>
        <v>.Variables</v>
      </c>
      <c r="H778">
        <f t="shared" si="318"/>
        <v>27</v>
      </c>
    </row>
    <row r="779" spans="1:8" x14ac:dyDescent="0.25">
      <c r="A779" t="str">
        <f t="shared" ref="A779" ca="1" si="322">"PP      1N     2               "&amp;B779&amp;"                                              \"</f>
        <v>PP      1N     2               0                                              \</v>
      </c>
      <c r="B779">
        <f t="shared" ref="B779" ca="1" si="323">INDIRECT(ADDRESS(CEILING(ROW()/$B$1,1)+1,1,1,1,"Sheet1"))</f>
        <v>0</v>
      </c>
      <c r="G779" t="str">
        <f t="shared" ca="1" si="317"/>
        <v>PP      1N     2               0                                              \0</v>
      </c>
      <c r="H779">
        <f t="shared" si="318"/>
        <v>27</v>
      </c>
    </row>
    <row r="780" spans="1:8" x14ac:dyDescent="0.25">
      <c r="A780" t="s">
        <v>14</v>
      </c>
      <c r="B780">
        <f t="shared" ca="1" si="310"/>
        <v>0</v>
      </c>
      <c r="C780" t="s">
        <v>12</v>
      </c>
      <c r="G780" t="str">
        <f t="shared" ca="1" si="317"/>
        <v>PP      1A     3               ModelName                                                           \0_ModelName</v>
      </c>
      <c r="H780">
        <f t="shared" si="318"/>
        <v>27</v>
      </c>
    </row>
    <row r="781" spans="1:8" x14ac:dyDescent="0.25">
      <c r="A781" t="s">
        <v>15</v>
      </c>
      <c r="B781">
        <f t="shared" ca="1" si="310"/>
        <v>0</v>
      </c>
      <c r="C781" t="s">
        <v>13</v>
      </c>
      <c r="G781" t="str">
        <f t="shared" ca="1" si="317"/>
        <v>PP      1A     3               FunctionalName                                                      \0_FunctionalName</v>
      </c>
      <c r="H781">
        <f t="shared" si="318"/>
        <v>27</v>
      </c>
    </row>
    <row r="782" spans="1:8" x14ac:dyDescent="0.25">
      <c r="A782" t="s">
        <v>16</v>
      </c>
      <c r="B782">
        <f t="shared" ca="1" si="310"/>
        <v>0</v>
      </c>
      <c r="C782" t="s">
        <v>17</v>
      </c>
      <c r="G782" t="str">
        <f t="shared" ca="1" si="317"/>
        <v>PP      1A     3               TaxonomyName                                                        \0_TaxonomyName</v>
      </c>
      <c r="H782">
        <f t="shared" si="318"/>
        <v>27</v>
      </c>
    </row>
    <row r="783" spans="1:8" x14ac:dyDescent="0.25">
      <c r="A783" t="s">
        <v>18</v>
      </c>
      <c r="B783">
        <f t="shared" ca="1" si="310"/>
        <v>0</v>
      </c>
      <c r="C783" t="s">
        <v>19</v>
      </c>
      <c r="G783" t="str">
        <f t="shared" ca="1" si="317"/>
        <v>PP      1N C   3               InterimReport                                                       \0_InterimReport</v>
      </c>
      <c r="H783">
        <f t="shared" si="318"/>
        <v>27</v>
      </c>
    </row>
    <row r="784" spans="1:8" x14ac:dyDescent="0.25">
      <c r="A784" t="s">
        <v>20</v>
      </c>
      <c r="B784">
        <f t="shared" ca="1" si="310"/>
        <v>0</v>
      </c>
      <c r="C784" t="s">
        <v>21</v>
      </c>
      <c r="G784" t="str">
        <f t="shared" ca="1" si="317"/>
        <v>PP      1N C   3               HasRapportageOpMaat                                                 \0_HasRapportageOpMaat</v>
      </c>
      <c r="H784">
        <f t="shared" si="318"/>
        <v>27</v>
      </c>
    </row>
    <row r="785" spans="1:8" x14ac:dyDescent="0.25">
      <c r="A785" t="s">
        <v>22</v>
      </c>
      <c r="B785">
        <f t="shared" ca="1" si="310"/>
        <v>0</v>
      </c>
      <c r="C785" t="s">
        <v>23</v>
      </c>
      <c r="G785" t="str">
        <f t="shared" ca="1" si="317"/>
        <v>PP      1N C   3               Proposed                                                            \0_Proposed</v>
      </c>
      <c r="H785">
        <f t="shared" si="318"/>
        <v>27</v>
      </c>
    </row>
    <row r="786" spans="1:8" x14ac:dyDescent="0.25">
      <c r="A786" t="s">
        <v>46</v>
      </c>
      <c r="B786">
        <f t="shared" ca="1" si="310"/>
        <v>0</v>
      </c>
      <c r="C786" t="s">
        <v>47</v>
      </c>
      <c r="G786" t="str">
        <f t="shared" ca="1" si="317"/>
        <v>PP    0 1N     3               NumberOfInstances                                                   \0_NumberOfInstances</v>
      </c>
      <c r="H786">
        <f t="shared" si="318"/>
        <v>27</v>
      </c>
    </row>
    <row r="787" spans="1:8" x14ac:dyDescent="0.25">
      <c r="A787" t="s">
        <v>24</v>
      </c>
      <c r="B787">
        <f t="shared" ca="1" si="310"/>
        <v>0</v>
      </c>
      <c r="C787" t="s">
        <v>25</v>
      </c>
      <c r="G787" t="str">
        <f t="shared" ca="1" si="317"/>
        <v>PP      1N C   3               TsY                                                                 \0_TSY</v>
      </c>
      <c r="H787">
        <f t="shared" si="318"/>
        <v>27</v>
      </c>
    </row>
    <row r="788" spans="1:8" x14ac:dyDescent="0.25">
      <c r="A788" t="s">
        <v>26</v>
      </c>
      <c r="B788">
        <f t="shared" ca="1" si="310"/>
        <v>0</v>
      </c>
      <c r="C788" t="s">
        <v>27</v>
      </c>
      <c r="G788" t="str">
        <f t="shared" ca="1" si="317"/>
        <v>PP      1N     3               NumberOfPeriods                                                     \0_NumberOfPeriods</v>
      </c>
      <c r="H788">
        <f t="shared" si="318"/>
        <v>27</v>
      </c>
    </row>
    <row r="789" spans="1:8" x14ac:dyDescent="0.25">
      <c r="A789" t="s">
        <v>28</v>
      </c>
      <c r="B789">
        <f t="shared" ca="1" si="310"/>
        <v>0</v>
      </c>
      <c r="C789" t="s">
        <v>29</v>
      </c>
      <c r="G789" t="str">
        <f t="shared" ca="1" si="317"/>
        <v>PP      1N D   3               EndDate                                                             \0_EndDate</v>
      </c>
      <c r="H789">
        <f t="shared" si="318"/>
        <v>27</v>
      </c>
    </row>
    <row r="790" spans="1:8" x14ac:dyDescent="0.25">
      <c r="G790" t="str">
        <f t="shared" si="317"/>
        <v/>
      </c>
      <c r="H790">
        <f t="shared" si="318"/>
        <v>27</v>
      </c>
    </row>
    <row r="791" spans="1:8" x14ac:dyDescent="0.25">
      <c r="A791" t="s">
        <v>10</v>
      </c>
      <c r="G791" t="str">
        <f t="shared" si="317"/>
        <v>.Choices</v>
      </c>
      <c r="H791">
        <f t="shared" si="318"/>
        <v>27</v>
      </c>
    </row>
    <row r="792" spans="1:8" x14ac:dyDescent="0.25">
      <c r="A792">
        <f t="shared" ref="A792:A795" ca="1" si="324">INDIRECT(ADDRESS(CEILING(ROW()/$B$1,1)+1,1,1,1,"Sheet1"))</f>
        <v>0</v>
      </c>
      <c r="B792" t="s">
        <v>30</v>
      </c>
      <c r="G792" t="str">
        <f t="shared" ca="1" si="317"/>
        <v>0_InterimReport                     = "0:False|1:True"</v>
      </c>
      <c r="H792">
        <f t="shared" si="318"/>
        <v>27</v>
      </c>
    </row>
    <row r="793" spans="1:8" x14ac:dyDescent="0.25">
      <c r="A793">
        <f t="shared" ca="1" si="324"/>
        <v>0</v>
      </c>
      <c r="B793" t="s">
        <v>31</v>
      </c>
      <c r="G793" t="str">
        <f t="shared" ca="1" si="317"/>
        <v>0_HasRapportageOpMaat               = "0:False|1:True"</v>
      </c>
      <c r="H793">
        <f t="shared" si="318"/>
        <v>27</v>
      </c>
    </row>
    <row r="794" spans="1:8" x14ac:dyDescent="0.25">
      <c r="A794">
        <f t="shared" ca="1" si="324"/>
        <v>0</v>
      </c>
      <c r="B794" t="s">
        <v>32</v>
      </c>
      <c r="G794" t="str">
        <f t="shared" ca="1" si="317"/>
        <v>0_Proposed                          = "0:False|1:True"</v>
      </c>
      <c r="H794">
        <f t="shared" si="318"/>
        <v>27</v>
      </c>
    </row>
    <row r="795" spans="1:8" x14ac:dyDescent="0.25">
      <c r="A795">
        <f t="shared" ca="1" si="324"/>
        <v>0</v>
      </c>
      <c r="B795" t="s">
        <v>33</v>
      </c>
      <c r="G795" t="str">
        <f t="shared" ca="1" si="317"/>
        <v>0_TSY                               = "1:Annually |2:Semi Annually|4:Quarterly"</v>
      </c>
      <c r="H795">
        <f t="shared" si="318"/>
        <v>27</v>
      </c>
    </row>
    <row r="796" spans="1:8" x14ac:dyDescent="0.25">
      <c r="G796" t="str">
        <f t="shared" si="317"/>
        <v/>
      </c>
      <c r="H796">
        <f t="shared" si="318"/>
        <v>27</v>
      </c>
    </row>
    <row r="797" spans="1:8" x14ac:dyDescent="0.25">
      <c r="A797" t="s">
        <v>11</v>
      </c>
      <c r="G797" t="str">
        <f t="shared" si="317"/>
        <v>.Formulas NoTrend</v>
      </c>
      <c r="H797">
        <f t="shared" si="318"/>
        <v>27</v>
      </c>
    </row>
    <row r="798" spans="1:8" x14ac:dyDescent="0.25">
      <c r="A798">
        <f t="shared" ca="1" si="299"/>
        <v>0</v>
      </c>
      <c r="B798" t="s">
        <v>34</v>
      </c>
      <c r="C798">
        <f t="shared" ref="C798" ca="1" si="325">INDIRECT(ADDRESS(CEILING(ROW()/$B$1,1)+1,1,1,1,"Sheet1"))</f>
        <v>0</v>
      </c>
      <c r="D798" t="s">
        <v>36</v>
      </c>
      <c r="G798" t="str">
        <f t="shared" ca="1" si="317"/>
        <v>0_ModelName                         = "0"</v>
      </c>
      <c r="H798">
        <f t="shared" si="318"/>
        <v>27</v>
      </c>
    </row>
    <row r="799" spans="1:8" x14ac:dyDescent="0.25">
      <c r="A799">
        <f t="shared" ca="1" si="299"/>
        <v>0</v>
      </c>
      <c r="B799" t="s">
        <v>35</v>
      </c>
      <c r="C799">
        <f t="shared" ref="C799" ca="1" si="326">INDIRECT(ADDRESS(CEILING(ROW()/$B$1,1)+1,2,1,1,"Sheet1"))</f>
        <v>0</v>
      </c>
      <c r="D799" t="s">
        <v>36</v>
      </c>
      <c r="G799" t="str">
        <f t="shared" ca="1" si="317"/>
        <v>0_FunctionalName                    = "0"</v>
      </c>
      <c r="H799">
        <f t="shared" si="318"/>
        <v>27</v>
      </c>
    </row>
    <row r="800" spans="1:8" x14ac:dyDescent="0.25">
      <c r="A800">
        <f t="shared" ref="A800:A863" ca="1" si="327">INDIRECT(ADDRESS(CEILING(ROW()/$B$1,1)+1,1,1,1,"Sheet1"))</f>
        <v>0</v>
      </c>
      <c r="B800" t="s">
        <v>37</v>
      </c>
      <c r="C800">
        <f t="shared" ref="C800" ca="1" si="328">INDIRECT(ADDRESS(CEILING(ROW()/$B$1,1)+1,3,1,1,"Sheet1"))</f>
        <v>0</v>
      </c>
      <c r="D800" t="s">
        <v>36</v>
      </c>
      <c r="G800" t="str">
        <f t="shared" ca="1" si="317"/>
        <v>0_TaxonomyName                      = "0"</v>
      </c>
      <c r="H800">
        <f t="shared" si="318"/>
        <v>27</v>
      </c>
    </row>
    <row r="801" spans="1:8" x14ac:dyDescent="0.25">
      <c r="A801">
        <f t="shared" ca="1" si="327"/>
        <v>0</v>
      </c>
      <c r="B801" t="s">
        <v>38</v>
      </c>
      <c r="C801">
        <f t="shared" ref="C801" ca="1" si="329">INDIRECT(ADDRESS(CEILING(ROW()/$B$1,1)+1,4,1,1,"Sheet1"))</f>
        <v>0</v>
      </c>
      <c r="G801" t="str">
        <f t="shared" ca="1" si="317"/>
        <v>0_InterimReport                     = 0</v>
      </c>
      <c r="H801">
        <f t="shared" si="318"/>
        <v>27</v>
      </c>
    </row>
    <row r="802" spans="1:8" x14ac:dyDescent="0.25">
      <c r="A802">
        <f t="shared" ca="1" si="327"/>
        <v>0</v>
      </c>
      <c r="B802" t="s">
        <v>39</v>
      </c>
      <c r="C802">
        <f t="shared" ref="C802" ca="1" si="330">INDIRECT(ADDRESS(CEILING(ROW()/$B$1,1)+1,5,1,1,"Sheet1"))</f>
        <v>0</v>
      </c>
      <c r="G802" t="str">
        <f t="shared" ca="1" si="317"/>
        <v>0_HasRapportageOpMaat               = 0</v>
      </c>
      <c r="H802">
        <f t="shared" si="318"/>
        <v>27</v>
      </c>
    </row>
    <row r="803" spans="1:8" x14ac:dyDescent="0.25">
      <c r="A803">
        <f t="shared" ca="1" si="327"/>
        <v>0</v>
      </c>
      <c r="B803" t="s">
        <v>40</v>
      </c>
      <c r="C803">
        <f t="shared" ref="C803" ca="1" si="331">INDIRECT(ADDRESS(CEILING(ROW()/$B$1,1)+1,7,1,1,"Sheet1"))</f>
        <v>0</v>
      </c>
      <c r="G803" t="str">
        <f t="shared" ca="1" si="317"/>
        <v>0_TSY                               = 0</v>
      </c>
      <c r="H803">
        <f t="shared" si="318"/>
        <v>27</v>
      </c>
    </row>
    <row r="804" spans="1:8" x14ac:dyDescent="0.25">
      <c r="A804">
        <f t="shared" ca="1" si="327"/>
        <v>0</v>
      </c>
      <c r="B804" t="s">
        <v>41</v>
      </c>
      <c r="C804">
        <f t="shared" ref="C804" ca="1" si="332">INDIRECT(ADDRESS(CEILING(ROW()/$B$1,1)+1,8,1,1,"Sheet1"))</f>
        <v>0</v>
      </c>
      <c r="G804" t="str">
        <f t="shared" ca="1" si="317"/>
        <v>0_NumberOfPeriods                   = 0</v>
      </c>
      <c r="H804">
        <f t="shared" si="318"/>
        <v>27</v>
      </c>
    </row>
    <row r="805" spans="1:8" x14ac:dyDescent="0.25">
      <c r="A805">
        <f t="shared" ca="1" si="327"/>
        <v>0</v>
      </c>
      <c r="B805" t="s">
        <v>42</v>
      </c>
      <c r="C805" t="s">
        <v>0</v>
      </c>
      <c r="G805" t="str">
        <f t="shared" ca="1" si="317"/>
        <v>0_EndDate                           = EndDate</v>
      </c>
      <c r="H805">
        <f t="shared" si="318"/>
        <v>27</v>
      </c>
    </row>
    <row r="806" spans="1:8" x14ac:dyDescent="0.25">
      <c r="A806">
        <f t="shared" ca="1" si="327"/>
        <v>0</v>
      </c>
      <c r="B806" t="str">
        <f t="shared" ref="B806" si="333">" = "</f>
        <v xml:space="preserve"> = </v>
      </c>
      <c r="C806">
        <f t="shared" ref="C806:C868" ca="1" si="334">INDIRECT(ADDRESS(CEILING(ROW()/$B$1,1)+1,1,1,1,"Sheet1"))</f>
        <v>0</v>
      </c>
      <c r="D806" t="s">
        <v>23</v>
      </c>
      <c r="G806" t="str">
        <f t="shared" ca="1" si="317"/>
        <v>0 = 0_Proposed</v>
      </c>
      <c r="H806">
        <f t="shared" si="318"/>
        <v>27</v>
      </c>
    </row>
    <row r="807" spans="1:8" x14ac:dyDescent="0.25">
      <c r="G807" t="str">
        <f t="shared" si="317"/>
        <v/>
      </c>
      <c r="H807">
        <f t="shared" si="318"/>
        <v>28</v>
      </c>
    </row>
    <row r="808" spans="1:8" x14ac:dyDescent="0.25">
      <c r="A808" t="s">
        <v>44</v>
      </c>
      <c r="G808" t="str">
        <f t="shared" si="317"/>
        <v>; --------------------------------------------------------------------------------------------------</v>
      </c>
      <c r="H808">
        <f t="shared" si="318"/>
        <v>28</v>
      </c>
    </row>
    <row r="809" spans="1:8" x14ac:dyDescent="0.25">
      <c r="A809" t="s">
        <v>43</v>
      </c>
      <c r="G809" t="str">
        <f t="shared" si="317"/>
        <v>.Variables</v>
      </c>
      <c r="H809">
        <f t="shared" si="318"/>
        <v>28</v>
      </c>
    </row>
    <row r="810" spans="1:8" x14ac:dyDescent="0.25">
      <c r="A810" t="str">
        <f t="shared" ref="A810" ca="1" si="335">"PP      1N     2               "&amp;B810&amp;"                                              \"</f>
        <v>PP      1N     2               0                                              \</v>
      </c>
      <c r="B810">
        <f t="shared" ref="B810" ca="1" si="336">INDIRECT(ADDRESS(CEILING(ROW()/$B$1,1)+1,1,1,1,"Sheet1"))</f>
        <v>0</v>
      </c>
      <c r="G810" t="str">
        <f t="shared" ca="1" si="317"/>
        <v>PP      1N     2               0                                              \0</v>
      </c>
      <c r="H810">
        <f t="shared" si="318"/>
        <v>28</v>
      </c>
    </row>
    <row r="811" spans="1:8" x14ac:dyDescent="0.25">
      <c r="A811" t="s">
        <v>14</v>
      </c>
      <c r="B811">
        <f t="shared" ca="1" si="310"/>
        <v>0</v>
      </c>
      <c r="C811" t="s">
        <v>12</v>
      </c>
      <c r="G811" t="str">
        <f t="shared" ca="1" si="317"/>
        <v>PP      1A     3               ModelName                                                           \0_ModelName</v>
      </c>
      <c r="H811">
        <f t="shared" si="318"/>
        <v>28</v>
      </c>
    </row>
    <row r="812" spans="1:8" x14ac:dyDescent="0.25">
      <c r="A812" t="s">
        <v>15</v>
      </c>
      <c r="B812">
        <f t="shared" ca="1" si="310"/>
        <v>0</v>
      </c>
      <c r="C812" t="s">
        <v>13</v>
      </c>
      <c r="G812" t="str">
        <f t="shared" ca="1" si="317"/>
        <v>PP      1A     3               FunctionalName                                                      \0_FunctionalName</v>
      </c>
      <c r="H812">
        <f t="shared" si="318"/>
        <v>28</v>
      </c>
    </row>
    <row r="813" spans="1:8" x14ac:dyDescent="0.25">
      <c r="A813" t="s">
        <v>16</v>
      </c>
      <c r="B813">
        <f t="shared" ca="1" si="310"/>
        <v>0</v>
      </c>
      <c r="C813" t="s">
        <v>17</v>
      </c>
      <c r="G813" t="str">
        <f t="shared" ca="1" si="317"/>
        <v>PP      1A     3               TaxonomyName                                                        \0_TaxonomyName</v>
      </c>
      <c r="H813">
        <f t="shared" si="318"/>
        <v>28</v>
      </c>
    </row>
    <row r="814" spans="1:8" x14ac:dyDescent="0.25">
      <c r="A814" t="s">
        <v>18</v>
      </c>
      <c r="B814">
        <f t="shared" ca="1" si="310"/>
        <v>0</v>
      </c>
      <c r="C814" t="s">
        <v>19</v>
      </c>
      <c r="G814" t="str">
        <f t="shared" ca="1" si="317"/>
        <v>PP      1N C   3               InterimReport                                                       \0_InterimReport</v>
      </c>
      <c r="H814">
        <f t="shared" si="318"/>
        <v>28</v>
      </c>
    </row>
    <row r="815" spans="1:8" x14ac:dyDescent="0.25">
      <c r="A815" t="s">
        <v>20</v>
      </c>
      <c r="B815">
        <f t="shared" ca="1" si="310"/>
        <v>0</v>
      </c>
      <c r="C815" t="s">
        <v>21</v>
      </c>
      <c r="G815" t="str">
        <f t="shared" ca="1" si="317"/>
        <v>PP      1N C   3               HasRapportageOpMaat                                                 \0_HasRapportageOpMaat</v>
      </c>
      <c r="H815">
        <f t="shared" si="318"/>
        <v>28</v>
      </c>
    </row>
    <row r="816" spans="1:8" x14ac:dyDescent="0.25">
      <c r="A816" t="s">
        <v>22</v>
      </c>
      <c r="B816">
        <f t="shared" ca="1" si="310"/>
        <v>0</v>
      </c>
      <c r="C816" t="s">
        <v>23</v>
      </c>
      <c r="G816" t="str">
        <f t="shared" ca="1" si="317"/>
        <v>PP      1N C   3               Proposed                                                            \0_Proposed</v>
      </c>
      <c r="H816">
        <f t="shared" si="318"/>
        <v>28</v>
      </c>
    </row>
    <row r="817" spans="1:8" x14ac:dyDescent="0.25">
      <c r="A817" t="s">
        <v>46</v>
      </c>
      <c r="B817">
        <f t="shared" ca="1" si="310"/>
        <v>0</v>
      </c>
      <c r="C817" t="s">
        <v>47</v>
      </c>
      <c r="G817" t="str">
        <f t="shared" ca="1" si="317"/>
        <v>PP    0 1N     3               NumberOfInstances                                                   \0_NumberOfInstances</v>
      </c>
      <c r="H817">
        <f t="shared" si="318"/>
        <v>28</v>
      </c>
    </row>
    <row r="818" spans="1:8" x14ac:dyDescent="0.25">
      <c r="A818" t="s">
        <v>24</v>
      </c>
      <c r="B818">
        <f t="shared" ca="1" si="310"/>
        <v>0</v>
      </c>
      <c r="C818" t="s">
        <v>25</v>
      </c>
      <c r="G818" t="str">
        <f t="shared" ca="1" si="317"/>
        <v>PP      1N C   3               TsY                                                                 \0_TSY</v>
      </c>
      <c r="H818">
        <f t="shared" si="318"/>
        <v>28</v>
      </c>
    </row>
    <row r="819" spans="1:8" x14ac:dyDescent="0.25">
      <c r="A819" t="s">
        <v>26</v>
      </c>
      <c r="B819">
        <f t="shared" ca="1" si="310"/>
        <v>0</v>
      </c>
      <c r="C819" t="s">
        <v>27</v>
      </c>
      <c r="G819" t="str">
        <f t="shared" ca="1" si="317"/>
        <v>PP      1N     3               NumberOfPeriods                                                     \0_NumberOfPeriods</v>
      </c>
      <c r="H819">
        <f t="shared" si="318"/>
        <v>28</v>
      </c>
    </row>
    <row r="820" spans="1:8" x14ac:dyDescent="0.25">
      <c r="A820" t="s">
        <v>28</v>
      </c>
      <c r="B820">
        <f t="shared" ca="1" si="310"/>
        <v>0</v>
      </c>
      <c r="C820" t="s">
        <v>29</v>
      </c>
      <c r="G820" t="str">
        <f t="shared" ca="1" si="317"/>
        <v>PP      1N D   3               EndDate                                                             \0_EndDate</v>
      </c>
      <c r="H820">
        <f t="shared" si="318"/>
        <v>28</v>
      </c>
    </row>
    <row r="821" spans="1:8" x14ac:dyDescent="0.25">
      <c r="G821" t="str">
        <f t="shared" si="317"/>
        <v/>
      </c>
      <c r="H821">
        <f t="shared" si="318"/>
        <v>28</v>
      </c>
    </row>
    <row r="822" spans="1:8" x14ac:dyDescent="0.25">
      <c r="A822" t="s">
        <v>10</v>
      </c>
      <c r="G822" t="str">
        <f t="shared" si="317"/>
        <v>.Choices</v>
      </c>
      <c r="H822">
        <f t="shared" si="318"/>
        <v>28</v>
      </c>
    </row>
    <row r="823" spans="1:8" x14ac:dyDescent="0.25">
      <c r="A823">
        <f t="shared" ref="A823:A826" ca="1" si="337">INDIRECT(ADDRESS(CEILING(ROW()/$B$1,1)+1,1,1,1,"Sheet1"))</f>
        <v>0</v>
      </c>
      <c r="B823" t="s">
        <v>30</v>
      </c>
      <c r="G823" t="str">
        <f t="shared" ca="1" si="317"/>
        <v>0_InterimReport                     = "0:False|1:True"</v>
      </c>
      <c r="H823">
        <f t="shared" si="318"/>
        <v>28</v>
      </c>
    </row>
    <row r="824" spans="1:8" x14ac:dyDescent="0.25">
      <c r="A824">
        <f t="shared" ca="1" si="337"/>
        <v>0</v>
      </c>
      <c r="B824" t="s">
        <v>31</v>
      </c>
      <c r="G824" t="str">
        <f t="shared" ca="1" si="317"/>
        <v>0_HasRapportageOpMaat               = "0:False|1:True"</v>
      </c>
      <c r="H824">
        <f t="shared" si="318"/>
        <v>28</v>
      </c>
    </row>
    <row r="825" spans="1:8" x14ac:dyDescent="0.25">
      <c r="A825">
        <f t="shared" ca="1" si="337"/>
        <v>0</v>
      </c>
      <c r="B825" t="s">
        <v>32</v>
      </c>
      <c r="G825" t="str">
        <f t="shared" ca="1" si="317"/>
        <v>0_Proposed                          = "0:False|1:True"</v>
      </c>
      <c r="H825">
        <f t="shared" si="318"/>
        <v>28</v>
      </c>
    </row>
    <row r="826" spans="1:8" x14ac:dyDescent="0.25">
      <c r="A826">
        <f t="shared" ca="1" si="337"/>
        <v>0</v>
      </c>
      <c r="B826" t="s">
        <v>33</v>
      </c>
      <c r="G826" t="str">
        <f t="shared" ca="1" si="317"/>
        <v>0_TSY                               = "1:Annually |2:Semi Annually|4:Quarterly"</v>
      </c>
      <c r="H826">
        <f t="shared" si="318"/>
        <v>28</v>
      </c>
    </row>
    <row r="827" spans="1:8" x14ac:dyDescent="0.25">
      <c r="G827" t="str">
        <f t="shared" si="317"/>
        <v/>
      </c>
      <c r="H827">
        <f t="shared" si="318"/>
        <v>28</v>
      </c>
    </row>
    <row r="828" spans="1:8" x14ac:dyDescent="0.25">
      <c r="A828" t="s">
        <v>11</v>
      </c>
      <c r="G828" t="str">
        <f t="shared" si="317"/>
        <v>.Formulas NoTrend</v>
      </c>
      <c r="H828">
        <f t="shared" si="318"/>
        <v>28</v>
      </c>
    </row>
    <row r="829" spans="1:8" x14ac:dyDescent="0.25">
      <c r="A829">
        <f t="shared" ca="1" si="327"/>
        <v>0</v>
      </c>
      <c r="B829" t="s">
        <v>34</v>
      </c>
      <c r="C829">
        <f t="shared" ref="C829" ca="1" si="338">INDIRECT(ADDRESS(CEILING(ROW()/$B$1,1)+1,1,1,1,"Sheet1"))</f>
        <v>0</v>
      </c>
      <c r="D829" t="s">
        <v>36</v>
      </c>
      <c r="G829" t="str">
        <f t="shared" ca="1" si="317"/>
        <v>0_ModelName                         = "0"</v>
      </c>
      <c r="H829">
        <f t="shared" si="318"/>
        <v>28</v>
      </c>
    </row>
    <row r="830" spans="1:8" x14ac:dyDescent="0.25">
      <c r="A830">
        <f t="shared" ca="1" si="327"/>
        <v>0</v>
      </c>
      <c r="B830" t="s">
        <v>35</v>
      </c>
      <c r="C830">
        <f t="shared" ref="C830" ca="1" si="339">INDIRECT(ADDRESS(CEILING(ROW()/$B$1,1)+1,2,1,1,"Sheet1"))</f>
        <v>0</v>
      </c>
      <c r="D830" t="s">
        <v>36</v>
      </c>
      <c r="G830" t="str">
        <f t="shared" ca="1" si="317"/>
        <v>0_FunctionalName                    = "0"</v>
      </c>
      <c r="H830">
        <f t="shared" si="318"/>
        <v>28</v>
      </c>
    </row>
    <row r="831" spans="1:8" x14ac:dyDescent="0.25">
      <c r="A831">
        <f t="shared" ca="1" si="327"/>
        <v>0</v>
      </c>
      <c r="B831" t="s">
        <v>37</v>
      </c>
      <c r="C831">
        <f t="shared" ref="C831" ca="1" si="340">INDIRECT(ADDRESS(CEILING(ROW()/$B$1,1)+1,3,1,1,"Sheet1"))</f>
        <v>0</v>
      </c>
      <c r="D831" t="s">
        <v>36</v>
      </c>
      <c r="G831" t="str">
        <f t="shared" ca="1" si="317"/>
        <v>0_TaxonomyName                      = "0"</v>
      </c>
      <c r="H831">
        <f t="shared" si="318"/>
        <v>28</v>
      </c>
    </row>
    <row r="832" spans="1:8" x14ac:dyDescent="0.25">
      <c r="A832">
        <f t="shared" ca="1" si="327"/>
        <v>0</v>
      </c>
      <c r="B832" t="s">
        <v>38</v>
      </c>
      <c r="C832">
        <f t="shared" ref="C832" ca="1" si="341">INDIRECT(ADDRESS(CEILING(ROW()/$B$1,1)+1,4,1,1,"Sheet1"))</f>
        <v>0</v>
      </c>
      <c r="G832" t="str">
        <f t="shared" ca="1" si="317"/>
        <v>0_InterimReport                     = 0</v>
      </c>
      <c r="H832">
        <f t="shared" si="318"/>
        <v>28</v>
      </c>
    </row>
    <row r="833" spans="1:8" x14ac:dyDescent="0.25">
      <c r="A833">
        <f t="shared" ca="1" si="327"/>
        <v>0</v>
      </c>
      <c r="B833" t="s">
        <v>39</v>
      </c>
      <c r="C833">
        <f t="shared" ref="C833" ca="1" si="342">INDIRECT(ADDRESS(CEILING(ROW()/$B$1,1)+1,5,1,1,"Sheet1"))</f>
        <v>0</v>
      </c>
      <c r="G833" t="str">
        <f t="shared" ca="1" si="317"/>
        <v>0_HasRapportageOpMaat               = 0</v>
      </c>
      <c r="H833">
        <f t="shared" si="318"/>
        <v>28</v>
      </c>
    </row>
    <row r="834" spans="1:8" x14ac:dyDescent="0.25">
      <c r="A834">
        <f t="shared" ca="1" si="327"/>
        <v>0</v>
      </c>
      <c r="B834" t="s">
        <v>40</v>
      </c>
      <c r="C834">
        <f t="shared" ref="C834" ca="1" si="343">INDIRECT(ADDRESS(CEILING(ROW()/$B$1,1)+1,7,1,1,"Sheet1"))</f>
        <v>0</v>
      </c>
      <c r="G834" t="str">
        <f t="shared" ca="1" si="317"/>
        <v>0_TSY                               = 0</v>
      </c>
      <c r="H834">
        <f t="shared" si="318"/>
        <v>28</v>
      </c>
    </row>
    <row r="835" spans="1:8" x14ac:dyDescent="0.25">
      <c r="A835">
        <f t="shared" ca="1" si="327"/>
        <v>0</v>
      </c>
      <c r="B835" t="s">
        <v>41</v>
      </c>
      <c r="C835">
        <f t="shared" ref="C835" ca="1" si="344">INDIRECT(ADDRESS(CEILING(ROW()/$B$1,1)+1,8,1,1,"Sheet1"))</f>
        <v>0</v>
      </c>
      <c r="G835" t="str">
        <f t="shared" ref="G835:G898" ca="1" si="345">CONCATENATE(A835,B835,C835,D835)</f>
        <v>0_NumberOfPeriods                   = 0</v>
      </c>
      <c r="H835">
        <f t="shared" ref="H835:H898" si="346">CEILING(ROW()/$B$1,1)+1</f>
        <v>28</v>
      </c>
    </row>
    <row r="836" spans="1:8" x14ac:dyDescent="0.25">
      <c r="A836">
        <f t="shared" ca="1" si="327"/>
        <v>0</v>
      </c>
      <c r="B836" t="s">
        <v>42</v>
      </c>
      <c r="C836" t="s">
        <v>0</v>
      </c>
      <c r="G836" t="str">
        <f t="shared" ca="1" si="345"/>
        <v>0_EndDate                           = EndDate</v>
      </c>
      <c r="H836">
        <f t="shared" si="346"/>
        <v>28</v>
      </c>
    </row>
    <row r="837" spans="1:8" x14ac:dyDescent="0.25">
      <c r="A837">
        <f t="shared" ca="1" si="327"/>
        <v>0</v>
      </c>
      <c r="B837" t="str">
        <f t="shared" ref="B837" si="347">" = "</f>
        <v xml:space="preserve"> = </v>
      </c>
      <c r="C837">
        <f t="shared" ca="1" si="334"/>
        <v>0</v>
      </c>
      <c r="D837" t="s">
        <v>23</v>
      </c>
      <c r="G837" t="str">
        <f t="shared" ca="1" si="345"/>
        <v>0 = 0_Proposed</v>
      </c>
      <c r="H837">
        <f t="shared" si="346"/>
        <v>28</v>
      </c>
    </row>
    <row r="838" spans="1:8" x14ac:dyDescent="0.25">
      <c r="G838" t="str">
        <f t="shared" si="345"/>
        <v/>
      </c>
      <c r="H838">
        <f t="shared" si="346"/>
        <v>29</v>
      </c>
    </row>
    <row r="839" spans="1:8" x14ac:dyDescent="0.25">
      <c r="A839" t="s">
        <v>44</v>
      </c>
      <c r="G839" t="str">
        <f t="shared" si="345"/>
        <v>; --------------------------------------------------------------------------------------------------</v>
      </c>
      <c r="H839">
        <f t="shared" si="346"/>
        <v>29</v>
      </c>
    </row>
    <row r="840" spans="1:8" x14ac:dyDescent="0.25">
      <c r="A840" t="s">
        <v>43</v>
      </c>
      <c r="G840" t="str">
        <f t="shared" si="345"/>
        <v>.Variables</v>
      </c>
      <c r="H840">
        <f t="shared" si="346"/>
        <v>29</v>
      </c>
    </row>
    <row r="841" spans="1:8" x14ac:dyDescent="0.25">
      <c r="A841" t="str">
        <f t="shared" ref="A841" ca="1" si="348">"PP      1N     2               "&amp;B841&amp;"                                              \"</f>
        <v>PP      1N     2               0                                              \</v>
      </c>
      <c r="B841">
        <f t="shared" ref="B841:B904" ca="1" si="349">INDIRECT(ADDRESS(CEILING(ROW()/$B$1,1)+1,1,1,1,"Sheet1"))</f>
        <v>0</v>
      </c>
      <c r="G841" t="str">
        <f t="shared" ca="1" si="345"/>
        <v>PP      1N     2               0                                              \0</v>
      </c>
      <c r="H841">
        <f t="shared" si="346"/>
        <v>29</v>
      </c>
    </row>
    <row r="842" spans="1:8" x14ac:dyDescent="0.25">
      <c r="A842" t="s">
        <v>14</v>
      </c>
      <c r="B842">
        <f t="shared" ca="1" si="349"/>
        <v>0</v>
      </c>
      <c r="C842" t="s">
        <v>12</v>
      </c>
      <c r="G842" t="str">
        <f t="shared" ca="1" si="345"/>
        <v>PP      1A     3               ModelName                                                           \0_ModelName</v>
      </c>
      <c r="H842">
        <f t="shared" si="346"/>
        <v>29</v>
      </c>
    </row>
    <row r="843" spans="1:8" x14ac:dyDescent="0.25">
      <c r="A843" t="s">
        <v>15</v>
      </c>
      <c r="B843">
        <f t="shared" ca="1" si="349"/>
        <v>0</v>
      </c>
      <c r="C843" t="s">
        <v>13</v>
      </c>
      <c r="G843" t="str">
        <f t="shared" ca="1" si="345"/>
        <v>PP      1A     3               FunctionalName                                                      \0_FunctionalName</v>
      </c>
      <c r="H843">
        <f t="shared" si="346"/>
        <v>29</v>
      </c>
    </row>
    <row r="844" spans="1:8" x14ac:dyDescent="0.25">
      <c r="A844" t="s">
        <v>16</v>
      </c>
      <c r="B844">
        <f t="shared" ca="1" si="349"/>
        <v>0</v>
      </c>
      <c r="C844" t="s">
        <v>17</v>
      </c>
      <c r="G844" t="str">
        <f t="shared" ca="1" si="345"/>
        <v>PP      1A     3               TaxonomyName                                                        \0_TaxonomyName</v>
      </c>
      <c r="H844">
        <f t="shared" si="346"/>
        <v>29</v>
      </c>
    </row>
    <row r="845" spans="1:8" x14ac:dyDescent="0.25">
      <c r="A845" t="s">
        <v>18</v>
      </c>
      <c r="B845">
        <f t="shared" ca="1" si="349"/>
        <v>0</v>
      </c>
      <c r="C845" t="s">
        <v>19</v>
      </c>
      <c r="G845" t="str">
        <f t="shared" ca="1" si="345"/>
        <v>PP      1N C   3               InterimReport                                                       \0_InterimReport</v>
      </c>
      <c r="H845">
        <f t="shared" si="346"/>
        <v>29</v>
      </c>
    </row>
    <row r="846" spans="1:8" x14ac:dyDescent="0.25">
      <c r="A846" t="s">
        <v>20</v>
      </c>
      <c r="B846">
        <f t="shared" ca="1" si="349"/>
        <v>0</v>
      </c>
      <c r="C846" t="s">
        <v>21</v>
      </c>
      <c r="G846" t="str">
        <f t="shared" ca="1" si="345"/>
        <v>PP      1N C   3               HasRapportageOpMaat                                                 \0_HasRapportageOpMaat</v>
      </c>
      <c r="H846">
        <f t="shared" si="346"/>
        <v>29</v>
      </c>
    </row>
    <row r="847" spans="1:8" x14ac:dyDescent="0.25">
      <c r="A847" t="s">
        <v>22</v>
      </c>
      <c r="B847">
        <f t="shared" ca="1" si="349"/>
        <v>0</v>
      </c>
      <c r="C847" t="s">
        <v>23</v>
      </c>
      <c r="G847" t="str">
        <f t="shared" ca="1" si="345"/>
        <v>PP      1N C   3               Proposed                                                            \0_Proposed</v>
      </c>
      <c r="H847">
        <f t="shared" si="346"/>
        <v>29</v>
      </c>
    </row>
    <row r="848" spans="1:8" x14ac:dyDescent="0.25">
      <c r="A848" t="s">
        <v>46</v>
      </c>
      <c r="B848">
        <f t="shared" ca="1" si="349"/>
        <v>0</v>
      </c>
      <c r="C848" t="s">
        <v>47</v>
      </c>
      <c r="G848" t="str">
        <f t="shared" ca="1" si="345"/>
        <v>PP    0 1N     3               NumberOfInstances                                                   \0_NumberOfInstances</v>
      </c>
      <c r="H848">
        <f t="shared" si="346"/>
        <v>29</v>
      </c>
    </row>
    <row r="849" spans="1:8" x14ac:dyDescent="0.25">
      <c r="A849" t="s">
        <v>24</v>
      </c>
      <c r="B849">
        <f t="shared" ca="1" si="349"/>
        <v>0</v>
      </c>
      <c r="C849" t="s">
        <v>25</v>
      </c>
      <c r="G849" t="str">
        <f t="shared" ca="1" si="345"/>
        <v>PP      1N C   3               TsY                                                                 \0_TSY</v>
      </c>
      <c r="H849">
        <f t="shared" si="346"/>
        <v>29</v>
      </c>
    </row>
    <row r="850" spans="1:8" x14ac:dyDescent="0.25">
      <c r="A850" t="s">
        <v>26</v>
      </c>
      <c r="B850">
        <f t="shared" ca="1" si="349"/>
        <v>0</v>
      </c>
      <c r="C850" t="s">
        <v>27</v>
      </c>
      <c r="G850" t="str">
        <f t="shared" ca="1" si="345"/>
        <v>PP      1N     3               NumberOfPeriods                                                     \0_NumberOfPeriods</v>
      </c>
      <c r="H850">
        <f t="shared" si="346"/>
        <v>29</v>
      </c>
    </row>
    <row r="851" spans="1:8" x14ac:dyDescent="0.25">
      <c r="A851" t="s">
        <v>28</v>
      </c>
      <c r="B851">
        <f t="shared" ca="1" si="349"/>
        <v>0</v>
      </c>
      <c r="C851" t="s">
        <v>29</v>
      </c>
      <c r="G851" t="str">
        <f t="shared" ca="1" si="345"/>
        <v>PP      1N D   3               EndDate                                                             \0_EndDate</v>
      </c>
      <c r="H851">
        <f t="shared" si="346"/>
        <v>29</v>
      </c>
    </row>
    <row r="852" spans="1:8" x14ac:dyDescent="0.25">
      <c r="G852" t="str">
        <f t="shared" si="345"/>
        <v/>
      </c>
      <c r="H852">
        <f t="shared" si="346"/>
        <v>29</v>
      </c>
    </row>
    <row r="853" spans="1:8" x14ac:dyDescent="0.25">
      <c r="A853" t="s">
        <v>10</v>
      </c>
      <c r="G853" t="str">
        <f t="shared" si="345"/>
        <v>.Choices</v>
      </c>
      <c r="H853">
        <f t="shared" si="346"/>
        <v>29</v>
      </c>
    </row>
    <row r="854" spans="1:8" x14ac:dyDescent="0.25">
      <c r="A854">
        <f t="shared" ref="A854:A857" ca="1" si="350">INDIRECT(ADDRESS(CEILING(ROW()/$B$1,1)+1,1,1,1,"Sheet1"))</f>
        <v>0</v>
      </c>
      <c r="B854" t="s">
        <v>30</v>
      </c>
      <c r="G854" t="str">
        <f t="shared" ca="1" si="345"/>
        <v>0_InterimReport                     = "0:False|1:True"</v>
      </c>
      <c r="H854">
        <f t="shared" si="346"/>
        <v>29</v>
      </c>
    </row>
    <row r="855" spans="1:8" x14ac:dyDescent="0.25">
      <c r="A855">
        <f t="shared" ca="1" si="350"/>
        <v>0</v>
      </c>
      <c r="B855" t="s">
        <v>31</v>
      </c>
      <c r="G855" t="str">
        <f t="shared" ca="1" si="345"/>
        <v>0_HasRapportageOpMaat               = "0:False|1:True"</v>
      </c>
      <c r="H855">
        <f t="shared" si="346"/>
        <v>29</v>
      </c>
    </row>
    <row r="856" spans="1:8" x14ac:dyDescent="0.25">
      <c r="A856">
        <f t="shared" ca="1" si="350"/>
        <v>0</v>
      </c>
      <c r="B856" t="s">
        <v>32</v>
      </c>
      <c r="G856" t="str">
        <f t="shared" ca="1" si="345"/>
        <v>0_Proposed                          = "0:False|1:True"</v>
      </c>
      <c r="H856">
        <f t="shared" si="346"/>
        <v>29</v>
      </c>
    </row>
    <row r="857" spans="1:8" x14ac:dyDescent="0.25">
      <c r="A857">
        <f t="shared" ca="1" si="350"/>
        <v>0</v>
      </c>
      <c r="B857" t="s">
        <v>33</v>
      </c>
      <c r="G857" t="str">
        <f t="shared" ca="1" si="345"/>
        <v>0_TSY                               = "1:Annually |2:Semi Annually|4:Quarterly"</v>
      </c>
      <c r="H857">
        <f t="shared" si="346"/>
        <v>29</v>
      </c>
    </row>
    <row r="858" spans="1:8" x14ac:dyDescent="0.25">
      <c r="G858" t="str">
        <f t="shared" si="345"/>
        <v/>
      </c>
      <c r="H858">
        <f t="shared" si="346"/>
        <v>29</v>
      </c>
    </row>
    <row r="859" spans="1:8" x14ac:dyDescent="0.25">
      <c r="A859" t="s">
        <v>11</v>
      </c>
      <c r="G859" t="str">
        <f t="shared" si="345"/>
        <v>.Formulas NoTrend</v>
      </c>
      <c r="H859">
        <f t="shared" si="346"/>
        <v>29</v>
      </c>
    </row>
    <row r="860" spans="1:8" x14ac:dyDescent="0.25">
      <c r="A860">
        <f t="shared" ca="1" si="327"/>
        <v>0</v>
      </c>
      <c r="B860" t="s">
        <v>34</v>
      </c>
      <c r="C860">
        <f t="shared" ref="C860" ca="1" si="351">INDIRECT(ADDRESS(CEILING(ROW()/$B$1,1)+1,1,1,1,"Sheet1"))</f>
        <v>0</v>
      </c>
      <c r="D860" t="s">
        <v>36</v>
      </c>
      <c r="G860" t="str">
        <f t="shared" ca="1" si="345"/>
        <v>0_ModelName                         = "0"</v>
      </c>
      <c r="H860">
        <f t="shared" si="346"/>
        <v>29</v>
      </c>
    </row>
    <row r="861" spans="1:8" x14ac:dyDescent="0.25">
      <c r="A861">
        <f t="shared" ca="1" si="327"/>
        <v>0</v>
      </c>
      <c r="B861" t="s">
        <v>35</v>
      </c>
      <c r="C861">
        <f t="shared" ref="C861" ca="1" si="352">INDIRECT(ADDRESS(CEILING(ROW()/$B$1,1)+1,2,1,1,"Sheet1"))</f>
        <v>0</v>
      </c>
      <c r="D861" t="s">
        <v>36</v>
      </c>
      <c r="G861" t="str">
        <f t="shared" ca="1" si="345"/>
        <v>0_FunctionalName                    = "0"</v>
      </c>
      <c r="H861">
        <f t="shared" si="346"/>
        <v>29</v>
      </c>
    </row>
    <row r="862" spans="1:8" x14ac:dyDescent="0.25">
      <c r="A862">
        <f t="shared" ca="1" si="327"/>
        <v>0</v>
      </c>
      <c r="B862" t="s">
        <v>37</v>
      </c>
      <c r="C862">
        <f t="shared" ref="C862" ca="1" si="353">INDIRECT(ADDRESS(CEILING(ROW()/$B$1,1)+1,3,1,1,"Sheet1"))</f>
        <v>0</v>
      </c>
      <c r="D862" t="s">
        <v>36</v>
      </c>
      <c r="G862" t="str">
        <f t="shared" ca="1" si="345"/>
        <v>0_TaxonomyName                      = "0"</v>
      </c>
      <c r="H862">
        <f t="shared" si="346"/>
        <v>29</v>
      </c>
    </row>
    <row r="863" spans="1:8" x14ac:dyDescent="0.25">
      <c r="A863">
        <f t="shared" ca="1" si="327"/>
        <v>0</v>
      </c>
      <c r="B863" t="s">
        <v>38</v>
      </c>
      <c r="C863">
        <f t="shared" ref="C863" ca="1" si="354">INDIRECT(ADDRESS(CEILING(ROW()/$B$1,1)+1,4,1,1,"Sheet1"))</f>
        <v>0</v>
      </c>
      <c r="G863" t="str">
        <f t="shared" ca="1" si="345"/>
        <v>0_InterimReport                     = 0</v>
      </c>
      <c r="H863">
        <f t="shared" si="346"/>
        <v>29</v>
      </c>
    </row>
    <row r="864" spans="1:8" x14ac:dyDescent="0.25">
      <c r="A864">
        <f t="shared" ref="A864:A927" ca="1" si="355">INDIRECT(ADDRESS(CEILING(ROW()/$B$1,1)+1,1,1,1,"Sheet1"))</f>
        <v>0</v>
      </c>
      <c r="B864" t="s">
        <v>39</v>
      </c>
      <c r="C864">
        <f t="shared" ref="C864" ca="1" si="356">INDIRECT(ADDRESS(CEILING(ROW()/$B$1,1)+1,5,1,1,"Sheet1"))</f>
        <v>0</v>
      </c>
      <c r="G864" t="str">
        <f t="shared" ca="1" si="345"/>
        <v>0_HasRapportageOpMaat               = 0</v>
      </c>
      <c r="H864">
        <f t="shared" si="346"/>
        <v>29</v>
      </c>
    </row>
    <row r="865" spans="1:8" x14ac:dyDescent="0.25">
      <c r="A865">
        <f t="shared" ca="1" si="355"/>
        <v>0</v>
      </c>
      <c r="B865" t="s">
        <v>40</v>
      </c>
      <c r="C865">
        <f t="shared" ref="C865" ca="1" si="357">INDIRECT(ADDRESS(CEILING(ROW()/$B$1,1)+1,7,1,1,"Sheet1"))</f>
        <v>0</v>
      </c>
      <c r="G865" t="str">
        <f t="shared" ca="1" si="345"/>
        <v>0_TSY                               = 0</v>
      </c>
      <c r="H865">
        <f t="shared" si="346"/>
        <v>29</v>
      </c>
    </row>
    <row r="866" spans="1:8" x14ac:dyDescent="0.25">
      <c r="A866">
        <f t="shared" ca="1" si="355"/>
        <v>0</v>
      </c>
      <c r="B866" t="s">
        <v>41</v>
      </c>
      <c r="C866">
        <f t="shared" ref="C866" ca="1" si="358">INDIRECT(ADDRESS(CEILING(ROW()/$B$1,1)+1,8,1,1,"Sheet1"))</f>
        <v>0</v>
      </c>
      <c r="G866" t="str">
        <f t="shared" ca="1" si="345"/>
        <v>0_NumberOfPeriods                   = 0</v>
      </c>
      <c r="H866">
        <f t="shared" si="346"/>
        <v>29</v>
      </c>
    </row>
    <row r="867" spans="1:8" x14ac:dyDescent="0.25">
      <c r="A867">
        <f t="shared" ca="1" si="355"/>
        <v>0</v>
      </c>
      <c r="B867" t="s">
        <v>42</v>
      </c>
      <c r="C867" t="s">
        <v>0</v>
      </c>
      <c r="G867" t="str">
        <f t="shared" ca="1" si="345"/>
        <v>0_EndDate                           = EndDate</v>
      </c>
      <c r="H867">
        <f t="shared" si="346"/>
        <v>29</v>
      </c>
    </row>
    <row r="868" spans="1:8" x14ac:dyDescent="0.25">
      <c r="A868">
        <f t="shared" ca="1" si="355"/>
        <v>0</v>
      </c>
      <c r="B868" t="str">
        <f t="shared" ref="B868" si="359">" = "</f>
        <v xml:space="preserve"> = </v>
      </c>
      <c r="C868">
        <f t="shared" ca="1" si="334"/>
        <v>0</v>
      </c>
      <c r="D868" t="s">
        <v>23</v>
      </c>
      <c r="G868" t="str">
        <f t="shared" ca="1" si="345"/>
        <v>0 = 0_Proposed</v>
      </c>
      <c r="H868">
        <f t="shared" si="346"/>
        <v>29</v>
      </c>
    </row>
    <row r="869" spans="1:8" x14ac:dyDescent="0.25">
      <c r="G869" t="str">
        <f t="shared" si="345"/>
        <v/>
      </c>
      <c r="H869">
        <f t="shared" si="346"/>
        <v>30</v>
      </c>
    </row>
    <row r="870" spans="1:8" x14ac:dyDescent="0.25">
      <c r="A870" t="s">
        <v>44</v>
      </c>
      <c r="G870" t="str">
        <f t="shared" si="345"/>
        <v>; --------------------------------------------------------------------------------------------------</v>
      </c>
      <c r="H870">
        <f t="shared" si="346"/>
        <v>30</v>
      </c>
    </row>
    <row r="871" spans="1:8" x14ac:dyDescent="0.25">
      <c r="A871" t="s">
        <v>43</v>
      </c>
      <c r="G871" t="str">
        <f t="shared" si="345"/>
        <v>.Variables</v>
      </c>
      <c r="H871">
        <f t="shared" si="346"/>
        <v>30</v>
      </c>
    </row>
    <row r="872" spans="1:8" x14ac:dyDescent="0.25">
      <c r="A872" t="str">
        <f t="shared" ref="A872" ca="1" si="360">"PP      1N     2               "&amp;B872&amp;"                                              \"</f>
        <v>PP      1N     2               0                                              \</v>
      </c>
      <c r="B872">
        <f t="shared" ref="B872" ca="1" si="361">INDIRECT(ADDRESS(CEILING(ROW()/$B$1,1)+1,1,1,1,"Sheet1"))</f>
        <v>0</v>
      </c>
      <c r="G872" t="str">
        <f t="shared" ca="1" si="345"/>
        <v>PP      1N     2               0                                              \0</v>
      </c>
      <c r="H872">
        <f t="shared" si="346"/>
        <v>30</v>
      </c>
    </row>
    <row r="873" spans="1:8" x14ac:dyDescent="0.25">
      <c r="A873" t="s">
        <v>14</v>
      </c>
      <c r="B873">
        <f t="shared" ca="1" si="349"/>
        <v>0</v>
      </c>
      <c r="C873" t="s">
        <v>12</v>
      </c>
      <c r="G873" t="str">
        <f t="shared" ca="1" si="345"/>
        <v>PP      1A     3               ModelName                                                           \0_ModelName</v>
      </c>
      <c r="H873">
        <f t="shared" si="346"/>
        <v>30</v>
      </c>
    </row>
    <row r="874" spans="1:8" x14ac:dyDescent="0.25">
      <c r="A874" t="s">
        <v>15</v>
      </c>
      <c r="B874">
        <f t="shared" ca="1" si="349"/>
        <v>0</v>
      </c>
      <c r="C874" t="s">
        <v>13</v>
      </c>
      <c r="G874" t="str">
        <f t="shared" ca="1" si="345"/>
        <v>PP      1A     3               FunctionalName                                                      \0_FunctionalName</v>
      </c>
      <c r="H874">
        <f t="shared" si="346"/>
        <v>30</v>
      </c>
    </row>
    <row r="875" spans="1:8" x14ac:dyDescent="0.25">
      <c r="A875" t="s">
        <v>16</v>
      </c>
      <c r="B875">
        <f t="shared" ca="1" si="349"/>
        <v>0</v>
      </c>
      <c r="C875" t="s">
        <v>17</v>
      </c>
      <c r="G875" t="str">
        <f t="shared" ca="1" si="345"/>
        <v>PP      1A     3               TaxonomyName                                                        \0_TaxonomyName</v>
      </c>
      <c r="H875">
        <f t="shared" si="346"/>
        <v>30</v>
      </c>
    </row>
    <row r="876" spans="1:8" x14ac:dyDescent="0.25">
      <c r="A876" t="s">
        <v>18</v>
      </c>
      <c r="B876">
        <f t="shared" ca="1" si="349"/>
        <v>0</v>
      </c>
      <c r="C876" t="s">
        <v>19</v>
      </c>
      <c r="G876" t="str">
        <f t="shared" ca="1" si="345"/>
        <v>PP      1N C   3               InterimReport                                                       \0_InterimReport</v>
      </c>
      <c r="H876">
        <f t="shared" si="346"/>
        <v>30</v>
      </c>
    </row>
    <row r="877" spans="1:8" x14ac:dyDescent="0.25">
      <c r="A877" t="s">
        <v>20</v>
      </c>
      <c r="B877">
        <f t="shared" ca="1" si="349"/>
        <v>0</v>
      </c>
      <c r="C877" t="s">
        <v>21</v>
      </c>
      <c r="G877" t="str">
        <f t="shared" ca="1" si="345"/>
        <v>PP      1N C   3               HasRapportageOpMaat                                                 \0_HasRapportageOpMaat</v>
      </c>
      <c r="H877">
        <f t="shared" si="346"/>
        <v>30</v>
      </c>
    </row>
    <row r="878" spans="1:8" x14ac:dyDescent="0.25">
      <c r="A878" t="s">
        <v>22</v>
      </c>
      <c r="B878">
        <f t="shared" ca="1" si="349"/>
        <v>0</v>
      </c>
      <c r="C878" t="s">
        <v>23</v>
      </c>
      <c r="G878" t="str">
        <f t="shared" ca="1" si="345"/>
        <v>PP      1N C   3               Proposed                                                            \0_Proposed</v>
      </c>
      <c r="H878">
        <f t="shared" si="346"/>
        <v>30</v>
      </c>
    </row>
    <row r="879" spans="1:8" x14ac:dyDescent="0.25">
      <c r="A879" t="s">
        <v>46</v>
      </c>
      <c r="B879">
        <f t="shared" ca="1" si="349"/>
        <v>0</v>
      </c>
      <c r="C879" t="s">
        <v>47</v>
      </c>
      <c r="G879" t="str">
        <f t="shared" ca="1" si="345"/>
        <v>PP    0 1N     3               NumberOfInstances                                                   \0_NumberOfInstances</v>
      </c>
      <c r="H879">
        <f t="shared" si="346"/>
        <v>30</v>
      </c>
    </row>
    <row r="880" spans="1:8" x14ac:dyDescent="0.25">
      <c r="A880" t="s">
        <v>24</v>
      </c>
      <c r="B880">
        <f t="shared" ca="1" si="349"/>
        <v>0</v>
      </c>
      <c r="C880" t="s">
        <v>25</v>
      </c>
      <c r="G880" t="str">
        <f t="shared" ca="1" si="345"/>
        <v>PP      1N C   3               TsY                                                                 \0_TSY</v>
      </c>
      <c r="H880">
        <f t="shared" si="346"/>
        <v>30</v>
      </c>
    </row>
    <row r="881" spans="1:8" x14ac:dyDescent="0.25">
      <c r="A881" t="s">
        <v>26</v>
      </c>
      <c r="B881">
        <f t="shared" ca="1" si="349"/>
        <v>0</v>
      </c>
      <c r="C881" t="s">
        <v>27</v>
      </c>
      <c r="G881" t="str">
        <f t="shared" ca="1" si="345"/>
        <v>PP      1N     3               NumberOfPeriods                                                     \0_NumberOfPeriods</v>
      </c>
      <c r="H881">
        <f t="shared" si="346"/>
        <v>30</v>
      </c>
    </row>
    <row r="882" spans="1:8" x14ac:dyDescent="0.25">
      <c r="A882" t="s">
        <v>28</v>
      </c>
      <c r="B882">
        <f t="shared" ca="1" si="349"/>
        <v>0</v>
      </c>
      <c r="C882" t="s">
        <v>29</v>
      </c>
      <c r="G882" t="str">
        <f t="shared" ca="1" si="345"/>
        <v>PP      1N D   3               EndDate                                                             \0_EndDate</v>
      </c>
      <c r="H882">
        <f t="shared" si="346"/>
        <v>30</v>
      </c>
    </row>
    <row r="883" spans="1:8" x14ac:dyDescent="0.25">
      <c r="G883" t="str">
        <f t="shared" si="345"/>
        <v/>
      </c>
      <c r="H883">
        <f t="shared" si="346"/>
        <v>30</v>
      </c>
    </row>
    <row r="884" spans="1:8" x14ac:dyDescent="0.25">
      <c r="A884" t="s">
        <v>10</v>
      </c>
      <c r="G884" t="str">
        <f t="shared" si="345"/>
        <v>.Choices</v>
      </c>
      <c r="H884">
        <f t="shared" si="346"/>
        <v>30</v>
      </c>
    </row>
    <row r="885" spans="1:8" x14ac:dyDescent="0.25">
      <c r="A885">
        <f t="shared" ref="A885:A888" ca="1" si="362">INDIRECT(ADDRESS(CEILING(ROW()/$B$1,1)+1,1,1,1,"Sheet1"))</f>
        <v>0</v>
      </c>
      <c r="B885" t="s">
        <v>30</v>
      </c>
      <c r="G885" t="str">
        <f t="shared" ca="1" si="345"/>
        <v>0_InterimReport                     = "0:False|1:True"</v>
      </c>
      <c r="H885">
        <f t="shared" si="346"/>
        <v>30</v>
      </c>
    </row>
    <row r="886" spans="1:8" x14ac:dyDescent="0.25">
      <c r="A886">
        <f t="shared" ca="1" si="362"/>
        <v>0</v>
      </c>
      <c r="B886" t="s">
        <v>31</v>
      </c>
      <c r="G886" t="str">
        <f t="shared" ca="1" si="345"/>
        <v>0_HasRapportageOpMaat               = "0:False|1:True"</v>
      </c>
      <c r="H886">
        <f t="shared" si="346"/>
        <v>30</v>
      </c>
    </row>
    <row r="887" spans="1:8" x14ac:dyDescent="0.25">
      <c r="A887">
        <f t="shared" ca="1" si="362"/>
        <v>0</v>
      </c>
      <c r="B887" t="s">
        <v>32</v>
      </c>
      <c r="G887" t="str">
        <f t="shared" ca="1" si="345"/>
        <v>0_Proposed                          = "0:False|1:True"</v>
      </c>
      <c r="H887">
        <f t="shared" si="346"/>
        <v>30</v>
      </c>
    </row>
    <row r="888" spans="1:8" x14ac:dyDescent="0.25">
      <c r="A888">
        <f t="shared" ca="1" si="362"/>
        <v>0</v>
      </c>
      <c r="B888" t="s">
        <v>33</v>
      </c>
      <c r="G888" t="str">
        <f t="shared" ca="1" si="345"/>
        <v>0_TSY                               = "1:Annually |2:Semi Annually|4:Quarterly"</v>
      </c>
      <c r="H888">
        <f t="shared" si="346"/>
        <v>30</v>
      </c>
    </row>
    <row r="889" spans="1:8" x14ac:dyDescent="0.25">
      <c r="G889" t="str">
        <f t="shared" si="345"/>
        <v/>
      </c>
      <c r="H889">
        <f t="shared" si="346"/>
        <v>30</v>
      </c>
    </row>
    <row r="890" spans="1:8" x14ac:dyDescent="0.25">
      <c r="A890" t="s">
        <v>11</v>
      </c>
      <c r="G890" t="str">
        <f t="shared" si="345"/>
        <v>.Formulas NoTrend</v>
      </c>
      <c r="H890">
        <f t="shared" si="346"/>
        <v>30</v>
      </c>
    </row>
    <row r="891" spans="1:8" x14ac:dyDescent="0.25">
      <c r="A891">
        <f t="shared" ca="1" si="355"/>
        <v>0</v>
      </c>
      <c r="B891" t="s">
        <v>34</v>
      </c>
      <c r="C891">
        <f t="shared" ref="C891" ca="1" si="363">INDIRECT(ADDRESS(CEILING(ROW()/$B$1,1)+1,1,1,1,"Sheet1"))</f>
        <v>0</v>
      </c>
      <c r="D891" t="s">
        <v>36</v>
      </c>
      <c r="G891" t="str">
        <f t="shared" ca="1" si="345"/>
        <v>0_ModelName                         = "0"</v>
      </c>
      <c r="H891">
        <f t="shared" si="346"/>
        <v>30</v>
      </c>
    </row>
    <row r="892" spans="1:8" x14ac:dyDescent="0.25">
      <c r="A892">
        <f t="shared" ca="1" si="355"/>
        <v>0</v>
      </c>
      <c r="B892" t="s">
        <v>35</v>
      </c>
      <c r="C892">
        <f t="shared" ref="C892" ca="1" si="364">INDIRECT(ADDRESS(CEILING(ROW()/$B$1,1)+1,2,1,1,"Sheet1"))</f>
        <v>0</v>
      </c>
      <c r="D892" t="s">
        <v>36</v>
      </c>
      <c r="G892" t="str">
        <f t="shared" ca="1" si="345"/>
        <v>0_FunctionalName                    = "0"</v>
      </c>
      <c r="H892">
        <f t="shared" si="346"/>
        <v>30</v>
      </c>
    </row>
    <row r="893" spans="1:8" x14ac:dyDescent="0.25">
      <c r="A893">
        <f t="shared" ca="1" si="355"/>
        <v>0</v>
      </c>
      <c r="B893" t="s">
        <v>37</v>
      </c>
      <c r="C893">
        <f t="shared" ref="C893" ca="1" si="365">INDIRECT(ADDRESS(CEILING(ROW()/$B$1,1)+1,3,1,1,"Sheet1"))</f>
        <v>0</v>
      </c>
      <c r="D893" t="s">
        <v>36</v>
      </c>
      <c r="G893" t="str">
        <f t="shared" ca="1" si="345"/>
        <v>0_TaxonomyName                      = "0"</v>
      </c>
      <c r="H893">
        <f t="shared" si="346"/>
        <v>30</v>
      </c>
    </row>
    <row r="894" spans="1:8" x14ac:dyDescent="0.25">
      <c r="A894">
        <f t="shared" ca="1" si="355"/>
        <v>0</v>
      </c>
      <c r="B894" t="s">
        <v>38</v>
      </c>
      <c r="C894">
        <f t="shared" ref="C894" ca="1" si="366">INDIRECT(ADDRESS(CEILING(ROW()/$B$1,1)+1,4,1,1,"Sheet1"))</f>
        <v>0</v>
      </c>
      <c r="G894" t="str">
        <f t="shared" ca="1" si="345"/>
        <v>0_InterimReport                     = 0</v>
      </c>
      <c r="H894">
        <f t="shared" si="346"/>
        <v>30</v>
      </c>
    </row>
    <row r="895" spans="1:8" x14ac:dyDescent="0.25">
      <c r="A895">
        <f t="shared" ca="1" si="355"/>
        <v>0</v>
      </c>
      <c r="B895" t="s">
        <v>39</v>
      </c>
      <c r="C895">
        <f t="shared" ref="C895" ca="1" si="367">INDIRECT(ADDRESS(CEILING(ROW()/$B$1,1)+1,5,1,1,"Sheet1"))</f>
        <v>0</v>
      </c>
      <c r="G895" t="str">
        <f t="shared" ca="1" si="345"/>
        <v>0_HasRapportageOpMaat               = 0</v>
      </c>
      <c r="H895">
        <f t="shared" si="346"/>
        <v>30</v>
      </c>
    </row>
    <row r="896" spans="1:8" x14ac:dyDescent="0.25">
      <c r="A896">
        <f t="shared" ca="1" si="355"/>
        <v>0</v>
      </c>
      <c r="B896" t="s">
        <v>40</v>
      </c>
      <c r="C896">
        <f t="shared" ref="C896" ca="1" si="368">INDIRECT(ADDRESS(CEILING(ROW()/$B$1,1)+1,7,1,1,"Sheet1"))</f>
        <v>0</v>
      </c>
      <c r="G896" t="str">
        <f t="shared" ca="1" si="345"/>
        <v>0_TSY                               = 0</v>
      </c>
      <c r="H896">
        <f t="shared" si="346"/>
        <v>30</v>
      </c>
    </row>
    <row r="897" spans="1:8" x14ac:dyDescent="0.25">
      <c r="A897">
        <f t="shared" ca="1" si="355"/>
        <v>0</v>
      </c>
      <c r="B897" t="s">
        <v>41</v>
      </c>
      <c r="C897">
        <f t="shared" ref="C897" ca="1" si="369">INDIRECT(ADDRESS(CEILING(ROW()/$B$1,1)+1,8,1,1,"Sheet1"))</f>
        <v>0</v>
      </c>
      <c r="G897" t="str">
        <f t="shared" ca="1" si="345"/>
        <v>0_NumberOfPeriods                   = 0</v>
      </c>
      <c r="H897">
        <f t="shared" si="346"/>
        <v>30</v>
      </c>
    </row>
    <row r="898" spans="1:8" x14ac:dyDescent="0.25">
      <c r="A898">
        <f t="shared" ca="1" si="355"/>
        <v>0</v>
      </c>
      <c r="B898" t="s">
        <v>42</v>
      </c>
      <c r="C898" t="s">
        <v>0</v>
      </c>
      <c r="G898" t="str">
        <f t="shared" ca="1" si="345"/>
        <v>0_EndDate                           = EndDate</v>
      </c>
      <c r="H898">
        <f t="shared" si="346"/>
        <v>30</v>
      </c>
    </row>
    <row r="899" spans="1:8" x14ac:dyDescent="0.25">
      <c r="A899">
        <f t="shared" ca="1" si="355"/>
        <v>0</v>
      </c>
      <c r="B899" t="str">
        <f t="shared" ref="B899" si="370">" = "</f>
        <v xml:space="preserve"> = </v>
      </c>
      <c r="C899">
        <f t="shared" ref="C899:C930" ca="1" si="371">INDIRECT(ADDRESS(CEILING(ROW()/$B$1,1)+1,1,1,1,"Sheet1"))</f>
        <v>0</v>
      </c>
      <c r="D899" t="s">
        <v>23</v>
      </c>
      <c r="G899" t="str">
        <f t="shared" ref="G899:G953" ca="1" si="372">CONCATENATE(A899,B899,C899,D899)</f>
        <v>0 = 0_Proposed</v>
      </c>
      <c r="H899">
        <f t="shared" ref="H899:H953" si="373">CEILING(ROW()/$B$1,1)+1</f>
        <v>30</v>
      </c>
    </row>
    <row r="900" spans="1:8" x14ac:dyDescent="0.25">
      <c r="G900" t="str">
        <f t="shared" si="372"/>
        <v/>
      </c>
      <c r="H900">
        <f t="shared" si="373"/>
        <v>31</v>
      </c>
    </row>
    <row r="901" spans="1:8" x14ac:dyDescent="0.25">
      <c r="A901" t="s">
        <v>44</v>
      </c>
      <c r="G901" t="str">
        <f t="shared" si="372"/>
        <v>; --------------------------------------------------------------------------------------------------</v>
      </c>
      <c r="H901">
        <f t="shared" si="373"/>
        <v>31</v>
      </c>
    </row>
    <row r="902" spans="1:8" x14ac:dyDescent="0.25">
      <c r="A902" t="s">
        <v>43</v>
      </c>
      <c r="G902" t="str">
        <f t="shared" si="372"/>
        <v>.Variables</v>
      </c>
      <c r="H902">
        <f t="shared" si="373"/>
        <v>31</v>
      </c>
    </row>
    <row r="903" spans="1:8" x14ac:dyDescent="0.25">
      <c r="A903" t="str">
        <f t="shared" ref="A903" ca="1" si="374">"PP      1N     2               "&amp;B903&amp;"                                              \"</f>
        <v>PP      1N     2               0                                              \</v>
      </c>
      <c r="B903">
        <f t="shared" ref="B903" ca="1" si="375">INDIRECT(ADDRESS(CEILING(ROW()/$B$1,1)+1,1,1,1,"Sheet1"))</f>
        <v>0</v>
      </c>
      <c r="G903" t="str">
        <f t="shared" ca="1" si="372"/>
        <v>PP      1N     2               0                                              \0</v>
      </c>
      <c r="H903">
        <f t="shared" si="373"/>
        <v>31</v>
      </c>
    </row>
    <row r="904" spans="1:8" x14ac:dyDescent="0.25">
      <c r="A904" t="s">
        <v>14</v>
      </c>
      <c r="B904">
        <f t="shared" ca="1" si="349"/>
        <v>0</v>
      </c>
      <c r="C904" t="s">
        <v>12</v>
      </c>
      <c r="G904" t="str">
        <f t="shared" ca="1" si="372"/>
        <v>PP      1A     3               ModelName                                                           \0_ModelName</v>
      </c>
      <c r="H904">
        <f t="shared" si="373"/>
        <v>31</v>
      </c>
    </row>
    <row r="905" spans="1:8" x14ac:dyDescent="0.25">
      <c r="A905" t="s">
        <v>15</v>
      </c>
      <c r="B905">
        <f t="shared" ref="B905:B944" ca="1" si="376">INDIRECT(ADDRESS(CEILING(ROW()/$B$1,1)+1,1,1,1,"Sheet1"))</f>
        <v>0</v>
      </c>
      <c r="C905" t="s">
        <v>13</v>
      </c>
      <c r="G905" t="str">
        <f t="shared" ca="1" si="372"/>
        <v>PP      1A     3               FunctionalName                                                      \0_FunctionalName</v>
      </c>
      <c r="H905">
        <f t="shared" si="373"/>
        <v>31</v>
      </c>
    </row>
    <row r="906" spans="1:8" x14ac:dyDescent="0.25">
      <c r="A906" t="s">
        <v>16</v>
      </c>
      <c r="B906">
        <f t="shared" ca="1" si="376"/>
        <v>0</v>
      </c>
      <c r="C906" t="s">
        <v>17</v>
      </c>
      <c r="G906" t="str">
        <f t="shared" ca="1" si="372"/>
        <v>PP      1A     3               TaxonomyName                                                        \0_TaxonomyName</v>
      </c>
      <c r="H906">
        <f t="shared" si="373"/>
        <v>31</v>
      </c>
    </row>
    <row r="907" spans="1:8" x14ac:dyDescent="0.25">
      <c r="A907" t="s">
        <v>18</v>
      </c>
      <c r="B907">
        <f t="shared" ca="1" si="376"/>
        <v>0</v>
      </c>
      <c r="C907" t="s">
        <v>19</v>
      </c>
      <c r="G907" t="str">
        <f t="shared" ca="1" si="372"/>
        <v>PP      1N C   3               InterimReport                                                       \0_InterimReport</v>
      </c>
      <c r="H907">
        <f t="shared" si="373"/>
        <v>31</v>
      </c>
    </row>
    <row r="908" spans="1:8" x14ac:dyDescent="0.25">
      <c r="A908" t="s">
        <v>20</v>
      </c>
      <c r="B908">
        <f t="shared" ca="1" si="376"/>
        <v>0</v>
      </c>
      <c r="C908" t="s">
        <v>21</v>
      </c>
      <c r="G908" t="str">
        <f t="shared" ca="1" si="372"/>
        <v>PP      1N C   3               HasRapportageOpMaat                                                 \0_HasRapportageOpMaat</v>
      </c>
      <c r="H908">
        <f t="shared" si="373"/>
        <v>31</v>
      </c>
    </row>
    <row r="909" spans="1:8" x14ac:dyDescent="0.25">
      <c r="A909" t="s">
        <v>22</v>
      </c>
      <c r="B909">
        <f t="shared" ca="1" si="376"/>
        <v>0</v>
      </c>
      <c r="C909" t="s">
        <v>23</v>
      </c>
      <c r="G909" t="str">
        <f t="shared" ca="1" si="372"/>
        <v>PP      1N C   3               Proposed                                                            \0_Proposed</v>
      </c>
      <c r="H909">
        <f t="shared" si="373"/>
        <v>31</v>
      </c>
    </row>
    <row r="910" spans="1:8" x14ac:dyDescent="0.25">
      <c r="A910" t="s">
        <v>46</v>
      </c>
      <c r="B910">
        <f t="shared" ca="1" si="376"/>
        <v>0</v>
      </c>
      <c r="C910" t="s">
        <v>47</v>
      </c>
      <c r="G910" t="str">
        <f t="shared" ca="1" si="372"/>
        <v>PP    0 1N     3               NumberOfInstances                                                   \0_NumberOfInstances</v>
      </c>
      <c r="H910">
        <f t="shared" si="373"/>
        <v>31</v>
      </c>
    </row>
    <row r="911" spans="1:8" x14ac:dyDescent="0.25">
      <c r="A911" t="s">
        <v>24</v>
      </c>
      <c r="B911">
        <f t="shared" ca="1" si="376"/>
        <v>0</v>
      </c>
      <c r="C911" t="s">
        <v>25</v>
      </c>
      <c r="G911" t="str">
        <f t="shared" ca="1" si="372"/>
        <v>PP      1N C   3               TsY                                                                 \0_TSY</v>
      </c>
      <c r="H911">
        <f t="shared" si="373"/>
        <v>31</v>
      </c>
    </row>
    <row r="912" spans="1:8" x14ac:dyDescent="0.25">
      <c r="A912" t="s">
        <v>26</v>
      </c>
      <c r="B912">
        <f t="shared" ca="1" si="376"/>
        <v>0</v>
      </c>
      <c r="C912" t="s">
        <v>27</v>
      </c>
      <c r="G912" t="str">
        <f t="shared" ca="1" si="372"/>
        <v>PP      1N     3               NumberOfPeriods                                                     \0_NumberOfPeriods</v>
      </c>
      <c r="H912">
        <f t="shared" si="373"/>
        <v>31</v>
      </c>
    </row>
    <row r="913" spans="1:8" x14ac:dyDescent="0.25">
      <c r="A913" t="s">
        <v>28</v>
      </c>
      <c r="B913">
        <f t="shared" ca="1" si="376"/>
        <v>0</v>
      </c>
      <c r="C913" t="s">
        <v>29</v>
      </c>
      <c r="G913" t="str">
        <f t="shared" ca="1" si="372"/>
        <v>PP      1N D   3               EndDate                                                             \0_EndDate</v>
      </c>
      <c r="H913">
        <f t="shared" si="373"/>
        <v>31</v>
      </c>
    </row>
    <row r="914" spans="1:8" x14ac:dyDescent="0.25">
      <c r="G914" t="str">
        <f t="shared" si="372"/>
        <v/>
      </c>
      <c r="H914">
        <f t="shared" si="373"/>
        <v>31</v>
      </c>
    </row>
    <row r="915" spans="1:8" x14ac:dyDescent="0.25">
      <c r="A915" t="s">
        <v>10</v>
      </c>
      <c r="G915" t="str">
        <f t="shared" si="372"/>
        <v>.Choices</v>
      </c>
      <c r="H915">
        <f t="shared" si="373"/>
        <v>31</v>
      </c>
    </row>
    <row r="916" spans="1:8" x14ac:dyDescent="0.25">
      <c r="A916">
        <f t="shared" ref="A916:A919" ca="1" si="377">INDIRECT(ADDRESS(CEILING(ROW()/$B$1,1)+1,1,1,1,"Sheet1"))</f>
        <v>0</v>
      </c>
      <c r="B916" t="s">
        <v>30</v>
      </c>
      <c r="G916" t="str">
        <f t="shared" ca="1" si="372"/>
        <v>0_InterimReport                     = "0:False|1:True"</v>
      </c>
      <c r="H916">
        <f t="shared" si="373"/>
        <v>31</v>
      </c>
    </row>
    <row r="917" spans="1:8" x14ac:dyDescent="0.25">
      <c r="A917">
        <f t="shared" ca="1" si="377"/>
        <v>0</v>
      </c>
      <c r="B917" t="s">
        <v>31</v>
      </c>
      <c r="G917" t="str">
        <f t="shared" ca="1" si="372"/>
        <v>0_HasRapportageOpMaat               = "0:False|1:True"</v>
      </c>
      <c r="H917">
        <f t="shared" si="373"/>
        <v>31</v>
      </c>
    </row>
    <row r="918" spans="1:8" x14ac:dyDescent="0.25">
      <c r="A918">
        <f t="shared" ca="1" si="377"/>
        <v>0</v>
      </c>
      <c r="B918" t="s">
        <v>32</v>
      </c>
      <c r="G918" t="str">
        <f t="shared" ca="1" si="372"/>
        <v>0_Proposed                          = "0:False|1:True"</v>
      </c>
      <c r="H918">
        <f t="shared" si="373"/>
        <v>31</v>
      </c>
    </row>
    <row r="919" spans="1:8" x14ac:dyDescent="0.25">
      <c r="A919">
        <f t="shared" ca="1" si="377"/>
        <v>0</v>
      </c>
      <c r="B919" t="s">
        <v>33</v>
      </c>
      <c r="G919" t="str">
        <f t="shared" ca="1" si="372"/>
        <v>0_TSY                               = "1:Annually |2:Semi Annually|4:Quarterly"</v>
      </c>
      <c r="H919">
        <f t="shared" si="373"/>
        <v>31</v>
      </c>
    </row>
    <row r="920" spans="1:8" x14ac:dyDescent="0.25">
      <c r="G920" t="str">
        <f t="shared" si="372"/>
        <v/>
      </c>
      <c r="H920">
        <f t="shared" si="373"/>
        <v>31</v>
      </c>
    </row>
    <row r="921" spans="1:8" x14ac:dyDescent="0.25">
      <c r="A921" t="s">
        <v>11</v>
      </c>
      <c r="G921" t="str">
        <f t="shared" si="372"/>
        <v>.Formulas NoTrend</v>
      </c>
      <c r="H921">
        <f t="shared" si="373"/>
        <v>31</v>
      </c>
    </row>
    <row r="922" spans="1:8" x14ac:dyDescent="0.25">
      <c r="A922">
        <f t="shared" ca="1" si="355"/>
        <v>0</v>
      </c>
      <c r="B922" t="s">
        <v>34</v>
      </c>
      <c r="C922">
        <f t="shared" ref="C922" ca="1" si="378">INDIRECT(ADDRESS(CEILING(ROW()/$B$1,1)+1,1,1,1,"Sheet1"))</f>
        <v>0</v>
      </c>
      <c r="D922" t="s">
        <v>36</v>
      </c>
      <c r="G922" t="str">
        <f t="shared" ca="1" si="372"/>
        <v>0_ModelName                         = "0"</v>
      </c>
      <c r="H922">
        <f t="shared" si="373"/>
        <v>31</v>
      </c>
    </row>
    <row r="923" spans="1:8" x14ac:dyDescent="0.25">
      <c r="A923">
        <f t="shared" ca="1" si="355"/>
        <v>0</v>
      </c>
      <c r="B923" t="s">
        <v>35</v>
      </c>
      <c r="C923">
        <f t="shared" ref="C923" ca="1" si="379">INDIRECT(ADDRESS(CEILING(ROW()/$B$1,1)+1,2,1,1,"Sheet1"))</f>
        <v>0</v>
      </c>
      <c r="D923" t="s">
        <v>36</v>
      </c>
      <c r="G923" t="str">
        <f t="shared" ca="1" si="372"/>
        <v>0_FunctionalName                    = "0"</v>
      </c>
      <c r="H923">
        <f t="shared" si="373"/>
        <v>31</v>
      </c>
    </row>
    <row r="924" spans="1:8" x14ac:dyDescent="0.25">
      <c r="A924">
        <f t="shared" ca="1" si="355"/>
        <v>0</v>
      </c>
      <c r="B924" t="s">
        <v>37</v>
      </c>
      <c r="C924">
        <f t="shared" ref="C924" ca="1" si="380">INDIRECT(ADDRESS(CEILING(ROW()/$B$1,1)+1,3,1,1,"Sheet1"))</f>
        <v>0</v>
      </c>
      <c r="D924" t="s">
        <v>36</v>
      </c>
      <c r="G924" t="str">
        <f t="shared" ca="1" si="372"/>
        <v>0_TaxonomyName                      = "0"</v>
      </c>
      <c r="H924">
        <f t="shared" si="373"/>
        <v>31</v>
      </c>
    </row>
    <row r="925" spans="1:8" x14ac:dyDescent="0.25">
      <c r="A925">
        <f t="shared" ca="1" si="355"/>
        <v>0</v>
      </c>
      <c r="B925" t="s">
        <v>38</v>
      </c>
      <c r="C925">
        <f t="shared" ref="C925" ca="1" si="381">INDIRECT(ADDRESS(CEILING(ROW()/$B$1,1)+1,4,1,1,"Sheet1"))</f>
        <v>0</v>
      </c>
      <c r="G925" t="str">
        <f t="shared" ca="1" si="372"/>
        <v>0_InterimReport                     = 0</v>
      </c>
      <c r="H925">
        <f t="shared" si="373"/>
        <v>31</v>
      </c>
    </row>
    <row r="926" spans="1:8" x14ac:dyDescent="0.25">
      <c r="A926">
        <f t="shared" ca="1" si="355"/>
        <v>0</v>
      </c>
      <c r="B926" t="s">
        <v>39</v>
      </c>
      <c r="C926">
        <f t="shared" ref="C926" ca="1" si="382">INDIRECT(ADDRESS(CEILING(ROW()/$B$1,1)+1,5,1,1,"Sheet1"))</f>
        <v>0</v>
      </c>
      <c r="G926" t="str">
        <f t="shared" ca="1" si="372"/>
        <v>0_HasRapportageOpMaat               = 0</v>
      </c>
      <c r="H926">
        <f t="shared" si="373"/>
        <v>31</v>
      </c>
    </row>
    <row r="927" spans="1:8" x14ac:dyDescent="0.25">
      <c r="A927">
        <f t="shared" ca="1" si="355"/>
        <v>0</v>
      </c>
      <c r="B927" t="s">
        <v>40</v>
      </c>
      <c r="C927">
        <f t="shared" ref="C927" ca="1" si="383">INDIRECT(ADDRESS(CEILING(ROW()/$B$1,1)+1,7,1,1,"Sheet1"))</f>
        <v>0</v>
      </c>
      <c r="G927" t="str">
        <f t="shared" ca="1" si="372"/>
        <v>0_TSY                               = 0</v>
      </c>
      <c r="H927">
        <f t="shared" si="373"/>
        <v>31</v>
      </c>
    </row>
    <row r="928" spans="1:8" x14ac:dyDescent="0.25">
      <c r="A928">
        <f t="shared" ref="A928:A953" ca="1" si="384">INDIRECT(ADDRESS(CEILING(ROW()/$B$1,1)+1,1,1,1,"Sheet1"))</f>
        <v>0</v>
      </c>
      <c r="B928" t="s">
        <v>41</v>
      </c>
      <c r="C928">
        <f t="shared" ref="C928" ca="1" si="385">INDIRECT(ADDRESS(CEILING(ROW()/$B$1,1)+1,8,1,1,"Sheet1"))</f>
        <v>0</v>
      </c>
      <c r="G928" t="str">
        <f t="shared" ca="1" si="372"/>
        <v>0_NumberOfPeriods                   = 0</v>
      </c>
      <c r="H928">
        <f t="shared" si="373"/>
        <v>31</v>
      </c>
    </row>
    <row r="929" spans="1:8" x14ac:dyDescent="0.25">
      <c r="A929">
        <f t="shared" ca="1" si="384"/>
        <v>0</v>
      </c>
      <c r="B929" t="s">
        <v>42</v>
      </c>
      <c r="C929" t="s">
        <v>0</v>
      </c>
      <c r="G929" t="str">
        <f t="shared" ca="1" si="372"/>
        <v>0_EndDate                           = EndDate</v>
      </c>
      <c r="H929">
        <f t="shared" si="373"/>
        <v>31</v>
      </c>
    </row>
    <row r="930" spans="1:8" x14ac:dyDescent="0.25">
      <c r="A930">
        <f t="shared" ca="1" si="384"/>
        <v>0</v>
      </c>
      <c r="B930" t="str">
        <f t="shared" ref="B930" si="386">" = "</f>
        <v xml:space="preserve"> = </v>
      </c>
      <c r="C930">
        <f t="shared" ca="1" si="371"/>
        <v>0</v>
      </c>
      <c r="D930" t="s">
        <v>23</v>
      </c>
      <c r="G930" t="str">
        <f t="shared" ca="1" si="372"/>
        <v>0 = 0_Proposed</v>
      </c>
      <c r="H930">
        <f t="shared" si="373"/>
        <v>31</v>
      </c>
    </row>
    <row r="931" spans="1:8" x14ac:dyDescent="0.25">
      <c r="G931" t="str">
        <f t="shared" si="372"/>
        <v/>
      </c>
      <c r="H931">
        <f t="shared" si="373"/>
        <v>32</v>
      </c>
    </row>
    <row r="932" spans="1:8" x14ac:dyDescent="0.25">
      <c r="A932" t="s">
        <v>44</v>
      </c>
      <c r="G932" t="str">
        <f t="shared" si="372"/>
        <v>; --------------------------------------------------------------------------------------------------</v>
      </c>
      <c r="H932">
        <f t="shared" si="373"/>
        <v>32</v>
      </c>
    </row>
    <row r="933" spans="1:8" x14ac:dyDescent="0.25">
      <c r="A933" t="s">
        <v>43</v>
      </c>
      <c r="G933" t="str">
        <f t="shared" si="372"/>
        <v>.Variables</v>
      </c>
      <c r="H933">
        <f t="shared" si="373"/>
        <v>32</v>
      </c>
    </row>
    <row r="934" spans="1:8" x14ac:dyDescent="0.25">
      <c r="A934" t="str">
        <f t="shared" ref="A934" ca="1" si="387">"PP      1N     2               "&amp;B934&amp;"                                              \"</f>
        <v>PP      1N     2               0                                              \</v>
      </c>
      <c r="B934">
        <f t="shared" ref="B934" ca="1" si="388">INDIRECT(ADDRESS(CEILING(ROW()/$B$1,1)+1,1,1,1,"Sheet1"))</f>
        <v>0</v>
      </c>
      <c r="G934" t="str">
        <f t="shared" ca="1" si="372"/>
        <v>PP      1N     2               0                                              \0</v>
      </c>
      <c r="H934">
        <f t="shared" si="373"/>
        <v>32</v>
      </c>
    </row>
    <row r="935" spans="1:8" x14ac:dyDescent="0.25">
      <c r="A935" t="s">
        <v>14</v>
      </c>
      <c r="B935">
        <f t="shared" ca="1" si="376"/>
        <v>0</v>
      </c>
      <c r="C935" t="s">
        <v>12</v>
      </c>
      <c r="G935" t="str">
        <f t="shared" ca="1" si="372"/>
        <v>PP      1A     3               ModelName                                                           \0_ModelName</v>
      </c>
      <c r="H935">
        <f t="shared" si="373"/>
        <v>32</v>
      </c>
    </row>
    <row r="936" spans="1:8" x14ac:dyDescent="0.25">
      <c r="A936" t="s">
        <v>15</v>
      </c>
      <c r="B936">
        <f t="shared" ca="1" si="376"/>
        <v>0</v>
      </c>
      <c r="C936" t="s">
        <v>13</v>
      </c>
      <c r="G936" t="str">
        <f t="shared" ca="1" si="372"/>
        <v>PP      1A     3               FunctionalName                                                      \0_FunctionalName</v>
      </c>
      <c r="H936">
        <f t="shared" si="373"/>
        <v>32</v>
      </c>
    </row>
    <row r="937" spans="1:8" x14ac:dyDescent="0.25">
      <c r="A937" t="s">
        <v>16</v>
      </c>
      <c r="B937">
        <f t="shared" ca="1" si="376"/>
        <v>0</v>
      </c>
      <c r="C937" t="s">
        <v>17</v>
      </c>
      <c r="G937" t="str">
        <f t="shared" ca="1" si="372"/>
        <v>PP      1A     3               TaxonomyName                                                        \0_TaxonomyName</v>
      </c>
      <c r="H937">
        <f t="shared" si="373"/>
        <v>32</v>
      </c>
    </row>
    <row r="938" spans="1:8" x14ac:dyDescent="0.25">
      <c r="A938" t="s">
        <v>18</v>
      </c>
      <c r="B938">
        <f t="shared" ca="1" si="376"/>
        <v>0</v>
      </c>
      <c r="C938" t="s">
        <v>19</v>
      </c>
      <c r="G938" t="str">
        <f t="shared" ca="1" si="372"/>
        <v>PP      1N C   3               InterimReport                                                       \0_InterimReport</v>
      </c>
      <c r="H938">
        <f t="shared" si="373"/>
        <v>32</v>
      </c>
    </row>
    <row r="939" spans="1:8" x14ac:dyDescent="0.25">
      <c r="A939" t="s">
        <v>20</v>
      </c>
      <c r="B939">
        <f t="shared" ca="1" si="376"/>
        <v>0</v>
      </c>
      <c r="C939" t="s">
        <v>21</v>
      </c>
      <c r="G939" t="str">
        <f t="shared" ca="1" si="372"/>
        <v>PP      1N C   3               HasRapportageOpMaat                                                 \0_HasRapportageOpMaat</v>
      </c>
      <c r="H939">
        <f t="shared" si="373"/>
        <v>32</v>
      </c>
    </row>
    <row r="940" spans="1:8" x14ac:dyDescent="0.25">
      <c r="A940" t="s">
        <v>22</v>
      </c>
      <c r="B940">
        <f t="shared" ca="1" si="376"/>
        <v>0</v>
      </c>
      <c r="C940" t="s">
        <v>23</v>
      </c>
      <c r="G940" t="str">
        <f t="shared" ca="1" si="372"/>
        <v>PP      1N C   3               Proposed                                                            \0_Proposed</v>
      </c>
      <c r="H940">
        <f t="shared" si="373"/>
        <v>32</v>
      </c>
    </row>
    <row r="941" spans="1:8" x14ac:dyDescent="0.25">
      <c r="A941" t="s">
        <v>46</v>
      </c>
      <c r="B941">
        <f t="shared" ca="1" si="376"/>
        <v>0</v>
      </c>
      <c r="C941" t="s">
        <v>47</v>
      </c>
      <c r="G941" t="str">
        <f t="shared" ca="1" si="372"/>
        <v>PP    0 1N     3               NumberOfInstances                                                   \0_NumberOfInstances</v>
      </c>
      <c r="H941">
        <f t="shared" si="373"/>
        <v>32</v>
      </c>
    </row>
    <row r="942" spans="1:8" x14ac:dyDescent="0.25">
      <c r="A942" t="s">
        <v>24</v>
      </c>
      <c r="B942">
        <f t="shared" ca="1" si="376"/>
        <v>0</v>
      </c>
      <c r="C942" t="s">
        <v>25</v>
      </c>
      <c r="G942" t="str">
        <f t="shared" ca="1" si="372"/>
        <v>PP      1N C   3               TsY                                                                 \0_TSY</v>
      </c>
      <c r="H942">
        <f t="shared" si="373"/>
        <v>32</v>
      </c>
    </row>
    <row r="943" spans="1:8" x14ac:dyDescent="0.25">
      <c r="A943" t="s">
        <v>26</v>
      </c>
      <c r="B943">
        <f t="shared" ca="1" si="376"/>
        <v>0</v>
      </c>
      <c r="C943" t="s">
        <v>27</v>
      </c>
      <c r="G943" t="str">
        <f t="shared" ca="1" si="372"/>
        <v>PP      1N     3               NumberOfPeriods                                                     \0_NumberOfPeriods</v>
      </c>
      <c r="H943">
        <f t="shared" si="373"/>
        <v>32</v>
      </c>
    </row>
    <row r="944" spans="1:8" x14ac:dyDescent="0.25">
      <c r="A944" t="s">
        <v>28</v>
      </c>
      <c r="B944">
        <f t="shared" ca="1" si="376"/>
        <v>0</v>
      </c>
      <c r="C944" t="s">
        <v>29</v>
      </c>
      <c r="G944" t="str">
        <f t="shared" ca="1" si="372"/>
        <v>PP      1N D   3               EndDate                                                             \0_EndDate</v>
      </c>
      <c r="H944">
        <f t="shared" si="373"/>
        <v>32</v>
      </c>
    </row>
    <row r="945" spans="1:8" x14ac:dyDescent="0.25">
      <c r="G945" t="str">
        <f t="shared" si="372"/>
        <v/>
      </c>
      <c r="H945">
        <f t="shared" si="373"/>
        <v>32</v>
      </c>
    </row>
    <row r="946" spans="1:8" x14ac:dyDescent="0.25">
      <c r="A946" t="s">
        <v>10</v>
      </c>
      <c r="G946" t="str">
        <f t="shared" si="372"/>
        <v>.Choices</v>
      </c>
      <c r="H946">
        <f t="shared" si="373"/>
        <v>32</v>
      </c>
    </row>
    <row r="947" spans="1:8" x14ac:dyDescent="0.25">
      <c r="A947">
        <f t="shared" ref="A947:A950" ca="1" si="389">INDIRECT(ADDRESS(CEILING(ROW()/$B$1,1)+1,1,1,1,"Sheet1"))</f>
        <v>0</v>
      </c>
      <c r="B947" t="s">
        <v>30</v>
      </c>
      <c r="G947" t="str">
        <f t="shared" ca="1" si="372"/>
        <v>0_InterimReport                     = "0:False|1:True"</v>
      </c>
      <c r="H947">
        <f t="shared" si="373"/>
        <v>32</v>
      </c>
    </row>
    <row r="948" spans="1:8" x14ac:dyDescent="0.25">
      <c r="A948">
        <f t="shared" ca="1" si="389"/>
        <v>0</v>
      </c>
      <c r="B948" t="s">
        <v>31</v>
      </c>
      <c r="G948" t="str">
        <f t="shared" ca="1" si="372"/>
        <v>0_HasRapportageOpMaat               = "0:False|1:True"</v>
      </c>
      <c r="H948">
        <f t="shared" si="373"/>
        <v>32</v>
      </c>
    </row>
    <row r="949" spans="1:8" x14ac:dyDescent="0.25">
      <c r="A949">
        <f t="shared" ca="1" si="389"/>
        <v>0</v>
      </c>
      <c r="B949" t="s">
        <v>32</v>
      </c>
      <c r="G949" t="str">
        <f t="shared" ca="1" si="372"/>
        <v>0_Proposed                          = "0:False|1:True"</v>
      </c>
      <c r="H949">
        <f t="shared" si="373"/>
        <v>32</v>
      </c>
    </row>
    <row r="950" spans="1:8" x14ac:dyDescent="0.25">
      <c r="A950">
        <f t="shared" ca="1" si="389"/>
        <v>0</v>
      </c>
      <c r="B950" t="s">
        <v>33</v>
      </c>
      <c r="G950" t="str">
        <f t="shared" ca="1" si="372"/>
        <v>0_TSY                               = "1:Annually |2:Semi Annually|4:Quarterly"</v>
      </c>
      <c r="H950">
        <f t="shared" si="373"/>
        <v>32</v>
      </c>
    </row>
    <row r="951" spans="1:8" x14ac:dyDescent="0.25">
      <c r="G951" t="str">
        <f t="shared" si="372"/>
        <v/>
      </c>
      <c r="H951">
        <f t="shared" si="373"/>
        <v>32</v>
      </c>
    </row>
    <row r="952" spans="1:8" x14ac:dyDescent="0.25">
      <c r="A952" t="s">
        <v>11</v>
      </c>
      <c r="G952" t="str">
        <f t="shared" si="372"/>
        <v>.Formulas NoTrend</v>
      </c>
      <c r="H952">
        <f t="shared" si="373"/>
        <v>32</v>
      </c>
    </row>
    <row r="953" spans="1:8" x14ac:dyDescent="0.25">
      <c r="A953">
        <f t="shared" ca="1" si="384"/>
        <v>0</v>
      </c>
      <c r="B953" t="s">
        <v>34</v>
      </c>
      <c r="C953">
        <f t="shared" ref="C953" ca="1" si="390">INDIRECT(ADDRESS(CEILING(ROW()/$B$1,1)+1,1,1,1,"Sheet1"))</f>
        <v>0</v>
      </c>
      <c r="D953" t="s">
        <v>36</v>
      </c>
      <c r="G953" t="str">
        <f t="shared" ca="1" si="372"/>
        <v>0_ModelName                         = "0"</v>
      </c>
      <c r="H953">
        <f t="shared" si="373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Kottier</dc:creator>
  <cp:lastModifiedBy>Bernd Kottier</cp:lastModifiedBy>
  <dcterms:created xsi:type="dcterms:W3CDTF">2017-03-09T15:03:06Z</dcterms:created>
  <dcterms:modified xsi:type="dcterms:W3CDTF">2017-05-08T07:41:19Z</dcterms:modified>
</cp:coreProperties>
</file>