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VID-19\ODEParamEst_MRE\"/>
    </mc:Choice>
  </mc:AlternateContent>
  <xr:revisionPtr revIDLastSave="0" documentId="13_ncr:1_{EA24DF22-970B-414D-A048-7D9278D862DA}" xr6:coauthVersionLast="46" xr6:coauthVersionMax="46" xr10:uidLastSave="{00000000-0000-0000-0000-000000000000}"/>
  <bookViews>
    <workbookView xWindow="-110" yWindow="-110" windowWidth="19420" windowHeight="10420" xr2:uid="{5F3DB52D-9F6A-47E8-8D05-95347A0CDAEE}"/>
  </bookViews>
  <sheets>
    <sheet name="UIUC_data" sheetId="1" r:id="rId1"/>
    <sheet name="Params" sheetId="2" r:id="rId2"/>
    <sheet name="IC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C4" i="2"/>
  <c r="E3" i="2"/>
  <c r="D3" i="2"/>
  <c r="C3" i="2"/>
</calcChain>
</file>

<file path=xl/sharedStrings.xml><?xml version="1.0" encoding="utf-8"?>
<sst xmlns="http://schemas.openxmlformats.org/spreadsheetml/2006/main" count="39" uniqueCount="28">
  <si>
    <t>Date</t>
  </si>
  <si>
    <t>Parameter</t>
  </si>
  <si>
    <t>Fixed</t>
  </si>
  <si>
    <t>LB</t>
  </si>
  <si>
    <t>Pt Est</t>
  </si>
  <si>
    <t>UB</t>
  </si>
  <si>
    <t>Interpretation</t>
  </si>
  <si>
    <t>\beta</t>
  </si>
  <si>
    <t>No</t>
  </si>
  <si>
    <t>Transmission rate [per day]</t>
  </si>
  <si>
    <t>\sigma</t>
  </si>
  <si>
    <t>1/(Latent + Pre-clinical period) [days]</t>
  </si>
  <si>
    <t>M</t>
  </si>
  <si>
    <t>Infectivity period [days]</t>
  </si>
  <si>
    <t>IC</t>
  </si>
  <si>
    <t>S(0)</t>
  </si>
  <si>
    <t>Yes</t>
  </si>
  <si>
    <t>Initial Susceptibles (total on campus student population)</t>
  </si>
  <si>
    <t>E(0)/I(0)</t>
  </si>
  <si>
    <t>I(0)</t>
  </si>
  <si>
    <t>Initial Infected (on Aug 24)</t>
  </si>
  <si>
    <t>R(0)</t>
  </si>
  <si>
    <t>Initial Recovered (on Aug 24) (This part doesn't really matter)</t>
  </si>
  <si>
    <t>I_cum(0)</t>
  </si>
  <si>
    <t>Initial Cumulative Infected (sum of daily new cases from July 6 to Aug 24, inclusive)</t>
  </si>
  <si>
    <t>Initial Population Fraction (E, I)</t>
  </si>
  <si>
    <t>Ic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</si>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</sst>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cuments/COVID-19/Data/U_Illin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_Data"/>
      <sheetName val="data_sub"/>
      <sheetName val="ICs_new"/>
      <sheetName val="ICs"/>
      <sheetName val="Params"/>
      <sheetName val="ICs_backwards"/>
      <sheetName val="Par_drop"/>
      <sheetName val="IC_drop"/>
    </sheetNames>
    <sheetDataSet>
      <sheetData sheetId="0">
        <row r="1">
          <cell r="B1" t="str">
            <v>New Cases</v>
          </cell>
        </row>
        <row r="2">
          <cell r="A2">
            <v>44018</v>
          </cell>
          <cell r="B2">
            <v>0</v>
          </cell>
        </row>
        <row r="3">
          <cell r="A3">
            <v>44019</v>
          </cell>
          <cell r="B3">
            <v>0</v>
          </cell>
        </row>
        <row r="4">
          <cell r="A4">
            <v>44020</v>
          </cell>
          <cell r="B4">
            <v>2</v>
          </cell>
        </row>
        <row r="5">
          <cell r="A5">
            <v>44021</v>
          </cell>
          <cell r="B5">
            <v>1</v>
          </cell>
        </row>
        <row r="6">
          <cell r="A6">
            <v>44022</v>
          </cell>
          <cell r="B6">
            <v>5</v>
          </cell>
        </row>
        <row r="7">
          <cell r="A7">
            <v>44025</v>
          </cell>
          <cell r="B7">
            <v>2</v>
          </cell>
        </row>
        <row r="8">
          <cell r="A8">
            <v>44026</v>
          </cell>
          <cell r="B8">
            <v>2</v>
          </cell>
        </row>
        <row r="9">
          <cell r="A9">
            <v>44027</v>
          </cell>
          <cell r="B9">
            <v>6</v>
          </cell>
        </row>
        <row r="10">
          <cell r="A10">
            <v>44028</v>
          </cell>
          <cell r="B10">
            <v>7</v>
          </cell>
        </row>
        <row r="11">
          <cell r="A11">
            <v>44029</v>
          </cell>
          <cell r="B11">
            <v>3</v>
          </cell>
        </row>
        <row r="12">
          <cell r="A12">
            <v>44032</v>
          </cell>
          <cell r="B12">
            <v>3</v>
          </cell>
        </row>
        <row r="13">
          <cell r="A13">
            <v>44033</v>
          </cell>
          <cell r="B13">
            <v>3</v>
          </cell>
        </row>
        <row r="14">
          <cell r="A14">
            <v>44034</v>
          </cell>
          <cell r="B14">
            <v>3</v>
          </cell>
        </row>
        <row r="15">
          <cell r="A15">
            <v>44035</v>
          </cell>
          <cell r="B15">
            <v>6</v>
          </cell>
        </row>
        <row r="16">
          <cell r="A16">
            <v>44036</v>
          </cell>
          <cell r="B16">
            <v>3</v>
          </cell>
        </row>
        <row r="17">
          <cell r="A17">
            <v>44039</v>
          </cell>
          <cell r="B17">
            <v>4</v>
          </cell>
        </row>
        <row r="18">
          <cell r="A18">
            <v>44040</v>
          </cell>
          <cell r="B18">
            <v>2</v>
          </cell>
        </row>
        <row r="19">
          <cell r="A19">
            <v>44041</v>
          </cell>
          <cell r="B19">
            <v>0</v>
          </cell>
        </row>
        <row r="20">
          <cell r="A20">
            <v>44042</v>
          </cell>
          <cell r="B20">
            <v>4</v>
          </cell>
        </row>
        <row r="21">
          <cell r="A21">
            <v>44043</v>
          </cell>
          <cell r="B21">
            <v>1</v>
          </cell>
        </row>
        <row r="22">
          <cell r="A22">
            <v>44046</v>
          </cell>
          <cell r="B22">
            <v>1</v>
          </cell>
        </row>
        <row r="23">
          <cell r="A23">
            <v>44047</v>
          </cell>
          <cell r="B23">
            <v>3</v>
          </cell>
        </row>
        <row r="24">
          <cell r="A24">
            <v>44048</v>
          </cell>
          <cell r="B24">
            <v>5</v>
          </cell>
        </row>
        <row r="25">
          <cell r="A25">
            <v>44049</v>
          </cell>
          <cell r="B25">
            <v>5</v>
          </cell>
        </row>
        <row r="26">
          <cell r="A26">
            <v>44050</v>
          </cell>
          <cell r="B26">
            <v>6</v>
          </cell>
        </row>
        <row r="27">
          <cell r="A27">
            <v>44053</v>
          </cell>
          <cell r="B27">
            <v>2</v>
          </cell>
        </row>
        <row r="28">
          <cell r="A28">
            <v>44054</v>
          </cell>
          <cell r="B28">
            <v>4</v>
          </cell>
        </row>
        <row r="29">
          <cell r="A29">
            <v>44055</v>
          </cell>
          <cell r="B29">
            <v>4</v>
          </cell>
        </row>
        <row r="30">
          <cell r="A30">
            <v>44058</v>
          </cell>
          <cell r="B30">
            <v>6</v>
          </cell>
        </row>
        <row r="31">
          <cell r="A31">
            <v>44059</v>
          </cell>
          <cell r="B31">
            <v>7</v>
          </cell>
        </row>
        <row r="32">
          <cell r="A32">
            <v>44060</v>
          </cell>
          <cell r="B32">
            <v>24</v>
          </cell>
        </row>
        <row r="33">
          <cell r="A33">
            <v>44061</v>
          </cell>
          <cell r="B33">
            <v>20</v>
          </cell>
        </row>
        <row r="34">
          <cell r="A34">
            <v>44062</v>
          </cell>
          <cell r="B34">
            <v>29</v>
          </cell>
        </row>
        <row r="35">
          <cell r="A35">
            <v>44063</v>
          </cell>
          <cell r="B35">
            <v>52</v>
          </cell>
        </row>
        <row r="36">
          <cell r="A36">
            <v>44064</v>
          </cell>
          <cell r="B36">
            <v>54</v>
          </cell>
        </row>
        <row r="37">
          <cell r="A37">
            <v>44065</v>
          </cell>
          <cell r="B37">
            <v>43</v>
          </cell>
        </row>
        <row r="38">
          <cell r="A38">
            <v>44066</v>
          </cell>
          <cell r="B38">
            <v>53</v>
          </cell>
        </row>
        <row r="39">
          <cell r="A39">
            <v>44067</v>
          </cell>
          <cell r="B39">
            <v>79</v>
          </cell>
        </row>
        <row r="40">
          <cell r="A40">
            <v>44068</v>
          </cell>
          <cell r="B40">
            <v>89</v>
          </cell>
        </row>
        <row r="41">
          <cell r="A41">
            <v>44069</v>
          </cell>
          <cell r="B41">
            <v>54</v>
          </cell>
        </row>
        <row r="42">
          <cell r="A42">
            <v>44070</v>
          </cell>
          <cell r="B42">
            <v>60</v>
          </cell>
        </row>
        <row r="43">
          <cell r="A43">
            <v>44071</v>
          </cell>
          <cell r="B43">
            <v>65</v>
          </cell>
        </row>
        <row r="44">
          <cell r="A44">
            <v>44072</v>
          </cell>
          <cell r="B44">
            <v>50</v>
          </cell>
        </row>
        <row r="45">
          <cell r="A45">
            <v>44073</v>
          </cell>
          <cell r="B45">
            <v>104</v>
          </cell>
        </row>
        <row r="46">
          <cell r="A46">
            <v>44074</v>
          </cell>
          <cell r="B46">
            <v>230</v>
          </cell>
        </row>
        <row r="47">
          <cell r="A47">
            <v>44075</v>
          </cell>
          <cell r="B47">
            <v>199</v>
          </cell>
        </row>
        <row r="48">
          <cell r="A48">
            <v>44076</v>
          </cell>
          <cell r="B48">
            <v>120</v>
          </cell>
        </row>
        <row r="49">
          <cell r="A49">
            <v>44077</v>
          </cell>
          <cell r="B49">
            <v>88</v>
          </cell>
        </row>
        <row r="50">
          <cell r="A50">
            <v>44078</v>
          </cell>
          <cell r="B50">
            <v>104</v>
          </cell>
        </row>
        <row r="51">
          <cell r="A51">
            <v>44079</v>
          </cell>
          <cell r="B51">
            <v>37</v>
          </cell>
        </row>
        <row r="52">
          <cell r="A52">
            <v>44080</v>
          </cell>
          <cell r="B52">
            <v>37</v>
          </cell>
        </row>
        <row r="53">
          <cell r="A53">
            <v>44081</v>
          </cell>
          <cell r="B53">
            <v>69</v>
          </cell>
        </row>
        <row r="54">
          <cell r="A54">
            <v>44082</v>
          </cell>
          <cell r="B54">
            <v>81</v>
          </cell>
        </row>
        <row r="55">
          <cell r="A55">
            <v>44083</v>
          </cell>
          <cell r="B55">
            <v>47</v>
          </cell>
        </row>
        <row r="56">
          <cell r="A56">
            <v>44084</v>
          </cell>
          <cell r="B56">
            <v>34</v>
          </cell>
        </row>
        <row r="57">
          <cell r="A57">
            <v>44085</v>
          </cell>
          <cell r="B57">
            <v>35</v>
          </cell>
        </row>
        <row r="58">
          <cell r="A58">
            <v>44086</v>
          </cell>
          <cell r="B58">
            <v>10</v>
          </cell>
        </row>
        <row r="59">
          <cell r="A59">
            <v>44087</v>
          </cell>
          <cell r="B59">
            <v>17</v>
          </cell>
        </row>
        <row r="60">
          <cell r="A60">
            <v>44088</v>
          </cell>
          <cell r="B60">
            <v>40</v>
          </cell>
        </row>
        <row r="61">
          <cell r="A61">
            <v>44089</v>
          </cell>
          <cell r="B61">
            <v>45</v>
          </cell>
        </row>
        <row r="62">
          <cell r="A62">
            <v>44090</v>
          </cell>
          <cell r="B62">
            <v>24</v>
          </cell>
        </row>
        <row r="63">
          <cell r="A63">
            <v>44091</v>
          </cell>
          <cell r="B63">
            <v>18</v>
          </cell>
        </row>
        <row r="64">
          <cell r="A64">
            <v>44092</v>
          </cell>
          <cell r="B64">
            <v>27</v>
          </cell>
        </row>
        <row r="65">
          <cell r="A65">
            <v>44093</v>
          </cell>
          <cell r="B65">
            <v>13</v>
          </cell>
        </row>
        <row r="66">
          <cell r="A66">
            <v>44094</v>
          </cell>
          <cell r="B66">
            <v>11</v>
          </cell>
        </row>
        <row r="67">
          <cell r="A67">
            <v>44095</v>
          </cell>
          <cell r="B67">
            <v>42</v>
          </cell>
        </row>
        <row r="68">
          <cell r="A68">
            <v>44096</v>
          </cell>
          <cell r="B68">
            <v>62</v>
          </cell>
        </row>
        <row r="69">
          <cell r="A69">
            <v>44097</v>
          </cell>
          <cell r="B69">
            <v>29</v>
          </cell>
        </row>
        <row r="70">
          <cell r="A70">
            <v>44098</v>
          </cell>
          <cell r="B70">
            <v>27</v>
          </cell>
        </row>
        <row r="71">
          <cell r="A71">
            <v>44099</v>
          </cell>
          <cell r="B71">
            <v>41</v>
          </cell>
        </row>
        <row r="72">
          <cell r="A72">
            <v>44100</v>
          </cell>
          <cell r="B72">
            <v>17</v>
          </cell>
        </row>
        <row r="73">
          <cell r="A73">
            <v>44101</v>
          </cell>
          <cell r="B73">
            <v>28</v>
          </cell>
        </row>
        <row r="74">
          <cell r="A74">
            <v>44102</v>
          </cell>
          <cell r="B74">
            <v>36</v>
          </cell>
        </row>
        <row r="75">
          <cell r="A75">
            <v>44103</v>
          </cell>
          <cell r="B75">
            <v>36</v>
          </cell>
        </row>
        <row r="76">
          <cell r="A76">
            <v>44104</v>
          </cell>
          <cell r="B76">
            <v>32</v>
          </cell>
        </row>
        <row r="77">
          <cell r="A77">
            <v>44105</v>
          </cell>
          <cell r="B77">
            <v>27</v>
          </cell>
        </row>
        <row r="78">
          <cell r="A78">
            <v>44106</v>
          </cell>
          <cell r="B78">
            <v>18</v>
          </cell>
        </row>
        <row r="79">
          <cell r="A79">
            <v>44107</v>
          </cell>
          <cell r="B79">
            <v>9</v>
          </cell>
        </row>
        <row r="80">
          <cell r="A80">
            <v>44108</v>
          </cell>
          <cell r="B80">
            <v>7</v>
          </cell>
        </row>
        <row r="81">
          <cell r="A81">
            <v>44109</v>
          </cell>
          <cell r="B81">
            <v>48</v>
          </cell>
        </row>
        <row r="82">
          <cell r="A82">
            <v>44110</v>
          </cell>
          <cell r="B82">
            <v>25</v>
          </cell>
        </row>
        <row r="83">
          <cell r="A83">
            <v>44111</v>
          </cell>
          <cell r="B83">
            <v>21</v>
          </cell>
        </row>
        <row r="84">
          <cell r="A84">
            <v>44112</v>
          </cell>
          <cell r="B84">
            <v>14</v>
          </cell>
        </row>
        <row r="85">
          <cell r="A85">
            <v>44113</v>
          </cell>
          <cell r="B85">
            <v>10</v>
          </cell>
        </row>
        <row r="86">
          <cell r="A86">
            <v>44114</v>
          </cell>
          <cell r="B86">
            <v>11</v>
          </cell>
        </row>
        <row r="87">
          <cell r="A87">
            <v>44115</v>
          </cell>
          <cell r="B87">
            <v>8</v>
          </cell>
        </row>
        <row r="88">
          <cell r="A88">
            <v>44116</v>
          </cell>
          <cell r="B88">
            <v>23</v>
          </cell>
        </row>
        <row r="89">
          <cell r="A89">
            <v>44117</v>
          </cell>
          <cell r="B89">
            <v>14</v>
          </cell>
        </row>
        <row r="90">
          <cell r="A90">
            <v>44118</v>
          </cell>
          <cell r="B90">
            <v>11</v>
          </cell>
        </row>
        <row r="91">
          <cell r="A91">
            <v>44119</v>
          </cell>
          <cell r="B91">
            <v>9</v>
          </cell>
        </row>
        <row r="92">
          <cell r="A92">
            <v>44120</v>
          </cell>
          <cell r="B92">
            <v>9</v>
          </cell>
        </row>
        <row r="93">
          <cell r="A93">
            <v>44121</v>
          </cell>
          <cell r="B93">
            <v>2</v>
          </cell>
        </row>
        <row r="94">
          <cell r="A94">
            <v>44122</v>
          </cell>
          <cell r="B94">
            <v>6</v>
          </cell>
        </row>
        <row r="95">
          <cell r="A95">
            <v>44123</v>
          </cell>
          <cell r="B95">
            <v>18</v>
          </cell>
        </row>
        <row r="96">
          <cell r="A96">
            <v>44124</v>
          </cell>
          <cell r="B96">
            <v>18</v>
          </cell>
        </row>
        <row r="97">
          <cell r="A97">
            <v>44125</v>
          </cell>
          <cell r="B97">
            <v>20</v>
          </cell>
        </row>
        <row r="98">
          <cell r="A98">
            <v>44126</v>
          </cell>
          <cell r="B98">
            <v>23</v>
          </cell>
        </row>
        <row r="99">
          <cell r="A99">
            <v>44127</v>
          </cell>
          <cell r="B99">
            <v>22</v>
          </cell>
        </row>
        <row r="100">
          <cell r="A100">
            <v>44128</v>
          </cell>
          <cell r="B100">
            <v>15</v>
          </cell>
        </row>
        <row r="101">
          <cell r="A101">
            <v>44129</v>
          </cell>
          <cell r="B101">
            <v>23</v>
          </cell>
        </row>
        <row r="102">
          <cell r="A102">
            <v>44130</v>
          </cell>
          <cell r="B102">
            <v>74</v>
          </cell>
        </row>
        <row r="103">
          <cell r="A103">
            <v>44131</v>
          </cell>
          <cell r="B103">
            <v>36</v>
          </cell>
        </row>
        <row r="104">
          <cell r="A104">
            <v>44132</v>
          </cell>
          <cell r="B104">
            <v>34</v>
          </cell>
        </row>
        <row r="105">
          <cell r="A105">
            <v>44133</v>
          </cell>
          <cell r="B105">
            <v>27</v>
          </cell>
        </row>
        <row r="106">
          <cell r="A106">
            <v>44134</v>
          </cell>
          <cell r="B106">
            <v>39</v>
          </cell>
        </row>
        <row r="107">
          <cell r="A107">
            <v>44135</v>
          </cell>
          <cell r="B107">
            <v>9</v>
          </cell>
        </row>
        <row r="108">
          <cell r="A108">
            <v>44136</v>
          </cell>
          <cell r="B108">
            <v>17</v>
          </cell>
        </row>
        <row r="109">
          <cell r="A109">
            <v>44137</v>
          </cell>
          <cell r="B109">
            <v>82</v>
          </cell>
        </row>
        <row r="110">
          <cell r="A110">
            <v>44138</v>
          </cell>
          <cell r="B110">
            <v>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1976-399C-4023-9B2F-3ABBE4E877C1}">
  <dimension ref="A1:G110"/>
  <sheetViews>
    <sheetView tabSelected="1" workbookViewId="0">
      <selection activeCell="E13" sqref="E13"/>
    </sheetView>
  </sheetViews>
  <sheetFormatPr defaultRowHeight="14.5" x14ac:dyDescent="0.35"/>
  <cols>
    <col min="1" max="1" width="12.54296875" style="3" customWidth="1"/>
    <col min="3" max="3" width="15.453125" style="10" bestFit="1" customWidth="1"/>
    <col min="4" max="4" width="15.453125" bestFit="1" customWidth="1"/>
  </cols>
  <sheetData>
    <row r="1" spans="1:4" x14ac:dyDescent="0.35">
      <c r="A1" s="1" t="s">
        <v>0</v>
      </c>
      <c r="B1" s="9" t="s">
        <v>27</v>
      </c>
      <c r="C1" s="9" t="s">
        <v>26</v>
      </c>
      <c r="D1" s="2"/>
    </row>
    <row r="2" spans="1:4" x14ac:dyDescent="0.35">
      <c r="A2" s="3">
        <v>44067</v>
      </c>
      <c r="B2">
        <v>0</v>
      </c>
      <c r="C2" s="10">
        <v>79</v>
      </c>
      <c r="D2" s="4"/>
    </row>
    <row r="3" spans="1:4" x14ac:dyDescent="0.35">
      <c r="A3" s="3">
        <v>44068</v>
      </c>
      <c r="B3">
        <v>1</v>
      </c>
      <c r="C3" s="10">
        <v>168</v>
      </c>
      <c r="D3" s="4"/>
    </row>
    <row r="4" spans="1:4" x14ac:dyDescent="0.35">
      <c r="A4" s="3">
        <v>44069</v>
      </c>
      <c r="B4">
        <v>2</v>
      </c>
      <c r="C4" s="10">
        <v>222</v>
      </c>
      <c r="D4" s="4"/>
    </row>
    <row r="5" spans="1:4" x14ac:dyDescent="0.35">
      <c r="A5" s="3">
        <v>44070</v>
      </c>
      <c r="B5">
        <v>3</v>
      </c>
      <c r="C5" s="10">
        <v>282</v>
      </c>
      <c r="D5" s="4"/>
    </row>
    <row r="6" spans="1:4" x14ac:dyDescent="0.35">
      <c r="A6" s="3">
        <v>44071</v>
      </c>
      <c r="B6">
        <v>4</v>
      </c>
      <c r="C6" s="10">
        <v>347</v>
      </c>
      <c r="D6" s="4"/>
    </row>
    <row r="7" spans="1:4" x14ac:dyDescent="0.35">
      <c r="A7" s="3">
        <v>44072</v>
      </c>
      <c r="B7">
        <v>5</v>
      </c>
      <c r="C7" s="10">
        <v>397</v>
      </c>
      <c r="D7" s="4"/>
    </row>
    <row r="8" spans="1:4" x14ac:dyDescent="0.35">
      <c r="A8" s="3">
        <v>44073</v>
      </c>
      <c r="B8">
        <v>6</v>
      </c>
      <c r="C8" s="10">
        <v>501</v>
      </c>
      <c r="D8" s="4"/>
    </row>
    <row r="9" spans="1:4" x14ac:dyDescent="0.35">
      <c r="A9" s="3">
        <v>44074</v>
      </c>
      <c r="B9">
        <v>7</v>
      </c>
      <c r="C9" s="10">
        <v>731</v>
      </c>
      <c r="D9" s="4"/>
    </row>
    <row r="10" spans="1:4" x14ac:dyDescent="0.35">
      <c r="A10" s="3">
        <v>44075</v>
      </c>
      <c r="B10">
        <v>8</v>
      </c>
      <c r="C10" s="10">
        <v>930</v>
      </c>
      <c r="D10" s="4"/>
    </row>
    <row r="11" spans="1:4" x14ac:dyDescent="0.35">
      <c r="A11" s="3">
        <v>44076</v>
      </c>
      <c r="B11">
        <v>9</v>
      </c>
      <c r="C11" s="10">
        <v>1050</v>
      </c>
      <c r="D11" s="4"/>
    </row>
    <row r="12" spans="1:4" x14ac:dyDescent="0.35">
      <c r="A12" s="3">
        <v>44077</v>
      </c>
      <c r="B12">
        <v>10</v>
      </c>
      <c r="C12" s="10">
        <v>1138</v>
      </c>
      <c r="D12" s="4"/>
    </row>
    <row r="13" spans="1:4" x14ac:dyDescent="0.35">
      <c r="A13" s="3">
        <v>44078</v>
      </c>
      <c r="B13">
        <v>11</v>
      </c>
      <c r="C13" s="10">
        <v>1242</v>
      </c>
      <c r="D13" s="4"/>
    </row>
    <row r="14" spans="1:4" x14ac:dyDescent="0.35">
      <c r="A14" s="3">
        <v>44079</v>
      </c>
      <c r="B14">
        <v>12</v>
      </c>
      <c r="C14" s="10">
        <v>1279</v>
      </c>
      <c r="D14" s="4"/>
    </row>
    <row r="15" spans="1:4" x14ac:dyDescent="0.35">
      <c r="A15" s="3">
        <v>44080</v>
      </c>
      <c r="B15">
        <v>13</v>
      </c>
      <c r="C15" s="10">
        <v>1316</v>
      </c>
      <c r="D15" s="4"/>
    </row>
    <row r="16" spans="1:4" x14ac:dyDescent="0.35">
      <c r="A16" s="3">
        <v>44081</v>
      </c>
      <c r="B16">
        <v>14</v>
      </c>
      <c r="C16" s="10">
        <v>1385</v>
      </c>
      <c r="D16" s="4"/>
    </row>
    <row r="17" spans="1:4" x14ac:dyDescent="0.35">
      <c r="A17" s="3">
        <v>44082</v>
      </c>
      <c r="B17">
        <v>15</v>
      </c>
      <c r="C17" s="10">
        <v>1466</v>
      </c>
      <c r="D17" s="4"/>
    </row>
    <row r="18" spans="1:4" x14ac:dyDescent="0.35">
      <c r="A18" s="3">
        <v>44083</v>
      </c>
      <c r="B18">
        <v>16</v>
      </c>
      <c r="C18" s="10">
        <v>1513</v>
      </c>
      <c r="D18" s="4"/>
    </row>
    <row r="19" spans="1:4" x14ac:dyDescent="0.35">
      <c r="A19" s="3">
        <v>44084</v>
      </c>
      <c r="B19">
        <v>17</v>
      </c>
      <c r="C19" s="10">
        <v>1547</v>
      </c>
      <c r="D19" s="4"/>
    </row>
    <row r="20" spans="1:4" x14ac:dyDescent="0.35">
      <c r="A20" s="3">
        <v>44085</v>
      </c>
      <c r="B20">
        <v>18</v>
      </c>
      <c r="C20" s="10">
        <v>1582</v>
      </c>
      <c r="D20" s="4"/>
    </row>
    <row r="21" spans="1:4" x14ac:dyDescent="0.35">
      <c r="A21" s="3">
        <v>44086</v>
      </c>
      <c r="B21">
        <v>19</v>
      </c>
      <c r="C21" s="10">
        <v>1592</v>
      </c>
      <c r="D21" s="4"/>
    </row>
    <row r="22" spans="1:4" x14ac:dyDescent="0.35">
      <c r="A22" s="3">
        <v>44087</v>
      </c>
      <c r="B22">
        <v>20</v>
      </c>
      <c r="C22" s="10">
        <v>1609</v>
      </c>
      <c r="D22" s="4"/>
    </row>
    <row r="23" spans="1:4" x14ac:dyDescent="0.35">
      <c r="A23" s="3">
        <v>44088</v>
      </c>
      <c r="B23">
        <v>21</v>
      </c>
      <c r="C23" s="10">
        <v>1649</v>
      </c>
      <c r="D23" s="4"/>
    </row>
    <row r="24" spans="1:4" x14ac:dyDescent="0.35">
      <c r="A24" s="3">
        <v>44089</v>
      </c>
      <c r="B24">
        <v>22</v>
      </c>
      <c r="C24" s="10">
        <v>1694</v>
      </c>
      <c r="D24" s="4"/>
    </row>
    <row r="25" spans="1:4" x14ac:dyDescent="0.35">
      <c r="A25" s="3">
        <v>44090</v>
      </c>
      <c r="B25">
        <v>23</v>
      </c>
      <c r="C25" s="10">
        <v>1718</v>
      </c>
      <c r="D25" s="4"/>
    </row>
    <row r="26" spans="1:4" x14ac:dyDescent="0.35">
      <c r="A26" s="3">
        <v>44091</v>
      </c>
      <c r="B26">
        <v>24</v>
      </c>
      <c r="C26" s="10">
        <v>1736</v>
      </c>
      <c r="D26" s="4"/>
    </row>
    <row r="27" spans="1:4" x14ac:dyDescent="0.35">
      <c r="A27" s="3">
        <v>44092</v>
      </c>
      <c r="B27">
        <v>25</v>
      </c>
      <c r="C27" s="10">
        <v>1763</v>
      </c>
      <c r="D27" s="4"/>
    </row>
    <row r="28" spans="1:4" x14ac:dyDescent="0.35">
      <c r="A28" s="3">
        <v>44093</v>
      </c>
      <c r="B28">
        <v>26</v>
      </c>
      <c r="C28" s="10">
        <v>1776</v>
      </c>
      <c r="D28" s="4"/>
    </row>
    <row r="29" spans="1:4" x14ac:dyDescent="0.35">
      <c r="A29" s="3">
        <v>44094</v>
      </c>
      <c r="B29">
        <v>27</v>
      </c>
      <c r="C29" s="10">
        <v>1787</v>
      </c>
      <c r="D29" s="4"/>
    </row>
    <row r="30" spans="1:4" x14ac:dyDescent="0.35">
      <c r="A30" s="3">
        <v>44095</v>
      </c>
      <c r="B30">
        <v>28</v>
      </c>
      <c r="C30" s="10">
        <v>1829</v>
      </c>
      <c r="D30" s="4"/>
    </row>
    <row r="31" spans="1:4" x14ac:dyDescent="0.35">
      <c r="A31" s="3">
        <v>44096</v>
      </c>
      <c r="B31">
        <v>29</v>
      </c>
      <c r="C31" s="10">
        <v>1891</v>
      </c>
      <c r="D31" s="4"/>
    </row>
    <row r="32" spans="1:4" x14ac:dyDescent="0.35">
      <c r="A32" s="3">
        <v>44097</v>
      </c>
      <c r="B32">
        <v>30</v>
      </c>
      <c r="C32" s="10">
        <v>1920</v>
      </c>
      <c r="D32" s="4"/>
    </row>
    <row r="33" spans="1:7" x14ac:dyDescent="0.35">
      <c r="A33" s="3">
        <v>44098</v>
      </c>
      <c r="B33">
        <v>31</v>
      </c>
      <c r="C33" s="10">
        <v>1947</v>
      </c>
      <c r="D33" s="4"/>
    </row>
    <row r="34" spans="1:7" x14ac:dyDescent="0.35">
      <c r="A34" s="3">
        <v>44099</v>
      </c>
      <c r="B34">
        <v>32</v>
      </c>
      <c r="C34" s="10">
        <v>1988</v>
      </c>
      <c r="D34" s="4"/>
    </row>
    <row r="35" spans="1:7" x14ac:dyDescent="0.35">
      <c r="A35" s="3">
        <v>44100</v>
      </c>
      <c r="B35">
        <v>33</v>
      </c>
      <c r="C35" s="10">
        <v>2005</v>
      </c>
      <c r="D35" s="4"/>
    </row>
    <row r="36" spans="1:7" x14ac:dyDescent="0.35">
      <c r="A36" s="3">
        <v>44101</v>
      </c>
      <c r="B36">
        <v>34</v>
      </c>
      <c r="C36" s="10">
        <v>2033</v>
      </c>
      <c r="D36" s="4"/>
    </row>
    <row r="37" spans="1:7" x14ac:dyDescent="0.35">
      <c r="A37" s="3">
        <v>44102</v>
      </c>
      <c r="B37">
        <v>35</v>
      </c>
      <c r="C37" s="10">
        <v>2069</v>
      </c>
      <c r="D37" s="4"/>
      <c r="E37" s="5"/>
    </row>
    <row r="38" spans="1:7" x14ac:dyDescent="0.35">
      <c r="A38" s="3">
        <v>44103</v>
      </c>
      <c r="B38">
        <v>36</v>
      </c>
      <c r="C38" s="10">
        <v>2105</v>
      </c>
      <c r="D38" s="4"/>
    </row>
    <row r="39" spans="1:7" x14ac:dyDescent="0.35">
      <c r="A39" s="3">
        <v>44104</v>
      </c>
      <c r="B39">
        <v>37</v>
      </c>
      <c r="C39" s="10">
        <v>2137</v>
      </c>
      <c r="D39" s="4"/>
      <c r="E39" s="5"/>
    </row>
    <row r="40" spans="1:7" x14ac:dyDescent="0.35">
      <c r="A40" s="3">
        <v>44105</v>
      </c>
      <c r="B40">
        <v>38</v>
      </c>
      <c r="C40" s="10">
        <v>2164</v>
      </c>
      <c r="D40" s="4"/>
    </row>
    <row r="41" spans="1:7" x14ac:dyDescent="0.35">
      <c r="A41" s="3">
        <v>44106</v>
      </c>
      <c r="B41">
        <v>39</v>
      </c>
      <c r="C41" s="10">
        <v>2182</v>
      </c>
      <c r="D41" s="4"/>
    </row>
    <row r="42" spans="1:7" x14ac:dyDescent="0.35">
      <c r="A42" s="3">
        <v>44107</v>
      </c>
      <c r="B42">
        <v>40</v>
      </c>
      <c r="C42" s="10">
        <v>2191</v>
      </c>
      <c r="D42" s="4"/>
    </row>
    <row r="43" spans="1:7" x14ac:dyDescent="0.35">
      <c r="A43" s="3">
        <v>44108</v>
      </c>
      <c r="B43">
        <v>41</v>
      </c>
      <c r="C43" s="10">
        <v>2198</v>
      </c>
      <c r="D43" s="4"/>
      <c r="E43" s="5"/>
    </row>
    <row r="44" spans="1:7" x14ac:dyDescent="0.35">
      <c r="A44" s="3">
        <v>44109</v>
      </c>
      <c r="B44">
        <v>42</v>
      </c>
      <c r="C44" s="10">
        <v>2246</v>
      </c>
      <c r="D44" s="4"/>
    </row>
    <row r="45" spans="1:7" x14ac:dyDescent="0.35">
      <c r="A45" s="3">
        <v>44110</v>
      </c>
      <c r="B45">
        <v>43</v>
      </c>
      <c r="C45" s="10">
        <v>2271</v>
      </c>
      <c r="D45" s="4"/>
    </row>
    <row r="46" spans="1:7" x14ac:dyDescent="0.35">
      <c r="A46" s="3">
        <v>44111</v>
      </c>
      <c r="B46">
        <v>44</v>
      </c>
      <c r="C46" s="10">
        <v>2292</v>
      </c>
      <c r="D46" s="4"/>
      <c r="G46" s="5"/>
    </row>
    <row r="47" spans="1:7" x14ac:dyDescent="0.35">
      <c r="A47" s="3">
        <v>44112</v>
      </c>
      <c r="B47">
        <v>45</v>
      </c>
      <c r="C47" s="10">
        <v>2306</v>
      </c>
      <c r="D47" s="4"/>
      <c r="E47" s="5"/>
      <c r="G47" s="5"/>
    </row>
    <row r="48" spans="1:7" x14ac:dyDescent="0.35">
      <c r="A48" s="3">
        <v>44113</v>
      </c>
      <c r="B48">
        <v>46</v>
      </c>
      <c r="C48" s="10">
        <v>2316</v>
      </c>
      <c r="D48" s="4"/>
    </row>
    <row r="49" spans="1:5" x14ac:dyDescent="0.35">
      <c r="A49" s="3">
        <v>44114</v>
      </c>
      <c r="B49">
        <v>47</v>
      </c>
      <c r="C49" s="10">
        <v>2327</v>
      </c>
      <c r="D49" s="4"/>
    </row>
    <row r="50" spans="1:5" x14ac:dyDescent="0.35">
      <c r="A50" s="3">
        <v>44115</v>
      </c>
      <c r="B50">
        <v>48</v>
      </c>
      <c r="C50" s="10">
        <v>2335</v>
      </c>
      <c r="D50" s="4"/>
    </row>
    <row r="51" spans="1:5" x14ac:dyDescent="0.35">
      <c r="A51" s="3">
        <v>44116</v>
      </c>
      <c r="B51">
        <v>49</v>
      </c>
      <c r="C51" s="10">
        <v>2358</v>
      </c>
      <c r="D51" s="4"/>
      <c r="E51" s="5"/>
    </row>
    <row r="52" spans="1:5" x14ac:dyDescent="0.35">
      <c r="A52" s="3">
        <v>44117</v>
      </c>
      <c r="B52">
        <v>50</v>
      </c>
      <c r="C52" s="10">
        <v>2372</v>
      </c>
      <c r="D52" s="4"/>
    </row>
    <row r="53" spans="1:5" x14ac:dyDescent="0.35">
      <c r="A53" s="3">
        <v>44118</v>
      </c>
      <c r="B53">
        <v>51</v>
      </c>
      <c r="C53" s="10">
        <v>2383</v>
      </c>
      <c r="D53" s="4"/>
    </row>
    <row r="54" spans="1:5" x14ac:dyDescent="0.35">
      <c r="A54" s="3">
        <v>44119</v>
      </c>
      <c r="B54">
        <v>52</v>
      </c>
      <c r="C54" s="10">
        <v>2392</v>
      </c>
      <c r="D54" s="4"/>
    </row>
    <row r="55" spans="1:5" x14ac:dyDescent="0.35">
      <c r="A55" s="3">
        <v>44120</v>
      </c>
      <c r="B55">
        <v>53</v>
      </c>
      <c r="C55" s="10">
        <v>2401</v>
      </c>
      <c r="D55" s="4"/>
      <c r="E55" s="5"/>
    </row>
    <row r="56" spans="1:5" x14ac:dyDescent="0.35">
      <c r="A56" s="3">
        <v>44121</v>
      </c>
      <c r="B56">
        <v>54</v>
      </c>
      <c r="C56" s="10">
        <v>2403</v>
      </c>
      <c r="D56" s="4"/>
    </row>
    <row r="57" spans="1:5" x14ac:dyDescent="0.35">
      <c r="A57" s="3">
        <v>44122</v>
      </c>
      <c r="B57">
        <v>55</v>
      </c>
      <c r="C57" s="10">
        <v>2409</v>
      </c>
      <c r="D57" s="4"/>
    </row>
    <row r="58" spans="1:5" x14ac:dyDescent="0.35">
      <c r="A58" s="3">
        <v>44123</v>
      </c>
      <c r="B58">
        <v>56</v>
      </c>
      <c r="C58" s="10">
        <v>2427</v>
      </c>
      <c r="D58" s="4"/>
    </row>
    <row r="59" spans="1:5" x14ac:dyDescent="0.35">
      <c r="A59" s="3">
        <v>44124</v>
      </c>
      <c r="B59">
        <v>57</v>
      </c>
      <c r="C59" s="10">
        <v>2445</v>
      </c>
      <c r="D59" s="4"/>
      <c r="E59" s="5"/>
    </row>
    <row r="60" spans="1:5" x14ac:dyDescent="0.35">
      <c r="A60" s="3">
        <v>44125</v>
      </c>
      <c r="B60">
        <v>58</v>
      </c>
      <c r="C60" s="10">
        <v>2465</v>
      </c>
      <c r="D60" s="4"/>
    </row>
    <row r="61" spans="1:5" x14ac:dyDescent="0.35">
      <c r="A61" s="3">
        <v>44126</v>
      </c>
      <c r="B61">
        <v>59</v>
      </c>
      <c r="C61" s="10">
        <v>2488</v>
      </c>
      <c r="D61" s="4"/>
    </row>
    <row r="62" spans="1:5" x14ac:dyDescent="0.35">
      <c r="A62" s="3">
        <v>44127</v>
      </c>
      <c r="B62">
        <v>60</v>
      </c>
      <c r="C62" s="10">
        <v>2510</v>
      </c>
      <c r="D62" s="4"/>
    </row>
    <row r="63" spans="1:5" x14ac:dyDescent="0.35">
      <c r="A63" s="3">
        <v>44128</v>
      </c>
      <c r="B63">
        <v>61</v>
      </c>
      <c r="C63" s="10">
        <v>2525</v>
      </c>
      <c r="D63" s="4"/>
      <c r="E63" s="5"/>
    </row>
    <row r="64" spans="1:5" x14ac:dyDescent="0.35">
      <c r="A64" s="3">
        <v>44129</v>
      </c>
      <c r="B64">
        <v>62</v>
      </c>
      <c r="C64" s="10">
        <v>2548</v>
      </c>
      <c r="D64" s="4"/>
    </row>
    <row r="65" spans="1:5" x14ac:dyDescent="0.35">
      <c r="A65" s="3">
        <v>44130</v>
      </c>
      <c r="B65">
        <v>63</v>
      </c>
      <c r="C65" s="10">
        <v>2622</v>
      </c>
      <c r="D65" s="4"/>
    </row>
    <row r="66" spans="1:5" x14ac:dyDescent="0.35">
      <c r="A66" s="3">
        <v>44131</v>
      </c>
      <c r="B66">
        <v>64</v>
      </c>
      <c r="C66" s="10">
        <v>2658</v>
      </c>
      <c r="D66" s="4"/>
    </row>
    <row r="67" spans="1:5" x14ac:dyDescent="0.35">
      <c r="A67" s="3">
        <v>44132</v>
      </c>
      <c r="B67">
        <v>65</v>
      </c>
      <c r="C67" s="10">
        <v>2692</v>
      </c>
      <c r="D67" s="4"/>
      <c r="E67" s="5"/>
    </row>
    <row r="68" spans="1:5" x14ac:dyDescent="0.35">
      <c r="A68" s="3">
        <v>44133</v>
      </c>
      <c r="B68">
        <v>66</v>
      </c>
      <c r="C68" s="10">
        <v>2719</v>
      </c>
      <c r="D68" s="4"/>
    </row>
    <row r="69" spans="1:5" x14ac:dyDescent="0.35">
      <c r="A69" s="3">
        <v>44134</v>
      </c>
      <c r="B69">
        <v>67</v>
      </c>
      <c r="C69" s="10">
        <v>2758</v>
      </c>
      <c r="D69" s="4"/>
    </row>
    <row r="70" spans="1:5" x14ac:dyDescent="0.35">
      <c r="A70" s="3">
        <v>44135</v>
      </c>
      <c r="B70">
        <v>68</v>
      </c>
      <c r="C70" s="10">
        <v>2767</v>
      </c>
      <c r="D70" s="4"/>
    </row>
    <row r="71" spans="1:5" x14ac:dyDescent="0.35">
      <c r="A71" s="3">
        <v>44136</v>
      </c>
      <c r="B71">
        <v>69</v>
      </c>
      <c r="C71" s="10">
        <v>2784</v>
      </c>
      <c r="D71" s="4"/>
      <c r="E71" s="5"/>
    </row>
    <row r="72" spans="1:5" x14ac:dyDescent="0.35">
      <c r="A72" s="3">
        <v>44137</v>
      </c>
      <c r="B72">
        <v>70</v>
      </c>
      <c r="C72" s="10">
        <v>2866</v>
      </c>
      <c r="D72" s="4"/>
    </row>
    <row r="73" spans="1:5" x14ac:dyDescent="0.35">
      <c r="A73" s="3">
        <v>44138</v>
      </c>
      <c r="B73">
        <v>71</v>
      </c>
      <c r="C73" s="10">
        <v>2906</v>
      </c>
      <c r="D73" s="4"/>
    </row>
    <row r="74" spans="1:5" x14ac:dyDescent="0.35">
      <c r="A74" s="3">
        <v>44139</v>
      </c>
      <c r="B74">
        <v>72</v>
      </c>
      <c r="C74" s="10">
        <v>3361</v>
      </c>
      <c r="D74" s="4"/>
    </row>
    <row r="75" spans="1:5" x14ac:dyDescent="0.35">
      <c r="A75" s="3">
        <v>44140</v>
      </c>
      <c r="B75">
        <v>73</v>
      </c>
      <c r="C75" s="10">
        <v>3421</v>
      </c>
      <c r="D75" s="4"/>
      <c r="E75" s="5"/>
    </row>
    <row r="76" spans="1:5" x14ac:dyDescent="0.35">
      <c r="A76" s="3">
        <v>44141</v>
      </c>
      <c r="B76">
        <v>74</v>
      </c>
      <c r="C76" s="10">
        <v>3469</v>
      </c>
      <c r="D76" s="4"/>
    </row>
    <row r="77" spans="1:5" x14ac:dyDescent="0.35">
      <c r="A77" s="3">
        <v>44142</v>
      </c>
      <c r="B77">
        <v>75</v>
      </c>
      <c r="C77" s="10">
        <v>3490</v>
      </c>
      <c r="D77" s="4"/>
    </row>
    <row r="78" spans="1:5" x14ac:dyDescent="0.35">
      <c r="A78" s="3">
        <v>44143</v>
      </c>
      <c r="B78">
        <v>76</v>
      </c>
      <c r="C78" s="10">
        <v>3519</v>
      </c>
      <c r="D78" s="4"/>
    </row>
    <row r="79" spans="1:5" x14ac:dyDescent="0.35">
      <c r="A79" s="3">
        <v>44144</v>
      </c>
      <c r="B79">
        <v>77</v>
      </c>
      <c r="C79" s="10">
        <v>3595</v>
      </c>
      <c r="D79" s="4"/>
      <c r="E79" s="5"/>
    </row>
    <row r="80" spans="1:5" x14ac:dyDescent="0.35">
      <c r="A80" s="3">
        <v>44145</v>
      </c>
      <c r="B80">
        <v>78</v>
      </c>
      <c r="C80" s="10">
        <v>3652</v>
      </c>
      <c r="D80" s="4"/>
    </row>
    <row r="81" spans="1:5" x14ac:dyDescent="0.35">
      <c r="A81" s="3">
        <v>44146</v>
      </c>
      <c r="B81">
        <v>79</v>
      </c>
      <c r="C81" s="10">
        <v>3702</v>
      </c>
      <c r="D81" s="4"/>
    </row>
    <row r="82" spans="1:5" x14ac:dyDescent="0.35">
      <c r="A82" s="3">
        <v>44147</v>
      </c>
      <c r="B82">
        <v>80</v>
      </c>
      <c r="C82" s="10">
        <v>3736</v>
      </c>
      <c r="D82" s="4"/>
    </row>
    <row r="83" spans="1:5" x14ac:dyDescent="0.35">
      <c r="A83" s="3">
        <v>44148</v>
      </c>
      <c r="B83">
        <v>81</v>
      </c>
      <c r="C83" s="10">
        <v>3768</v>
      </c>
      <c r="D83" s="4"/>
      <c r="E83" s="5"/>
    </row>
    <row r="84" spans="1:5" x14ac:dyDescent="0.35">
      <c r="A84" s="3">
        <v>44149</v>
      </c>
      <c r="B84">
        <v>82</v>
      </c>
      <c r="C84" s="10">
        <v>3780</v>
      </c>
      <c r="D84" s="4"/>
    </row>
    <row r="85" spans="1:5" x14ac:dyDescent="0.35">
      <c r="A85" s="3">
        <v>44150</v>
      </c>
      <c r="B85">
        <v>83</v>
      </c>
      <c r="C85" s="10">
        <v>3801</v>
      </c>
      <c r="D85" s="4"/>
    </row>
    <row r="86" spans="1:5" x14ac:dyDescent="0.35">
      <c r="A86" s="3">
        <v>44151</v>
      </c>
      <c r="B86">
        <v>84</v>
      </c>
      <c r="C86" s="10">
        <v>3852</v>
      </c>
      <c r="D86" s="4"/>
    </row>
    <row r="87" spans="1:5" x14ac:dyDescent="0.35">
      <c r="A87" s="3">
        <v>44152</v>
      </c>
      <c r="B87">
        <v>85</v>
      </c>
      <c r="C87" s="10">
        <v>3892</v>
      </c>
      <c r="D87" s="4"/>
      <c r="E87" s="5"/>
    </row>
    <row r="88" spans="1:5" x14ac:dyDescent="0.35">
      <c r="A88" s="3">
        <v>44153</v>
      </c>
      <c r="B88">
        <v>86</v>
      </c>
      <c r="C88" s="10">
        <v>3926</v>
      </c>
      <c r="D88" s="4"/>
    </row>
    <row r="89" spans="1:5" x14ac:dyDescent="0.35">
      <c r="A89" s="3">
        <v>44154</v>
      </c>
      <c r="B89">
        <v>87</v>
      </c>
      <c r="C89" s="10">
        <v>3952</v>
      </c>
      <c r="D89" s="4"/>
    </row>
    <row r="90" spans="1:5" x14ac:dyDescent="0.35">
      <c r="A90" s="3">
        <v>44155</v>
      </c>
      <c r="B90">
        <v>88</v>
      </c>
      <c r="C90" s="10">
        <v>3986</v>
      </c>
      <c r="D90" s="4"/>
    </row>
    <row r="91" spans="1:5" x14ac:dyDescent="0.35">
      <c r="A91" s="3">
        <v>44156</v>
      </c>
      <c r="B91">
        <v>89</v>
      </c>
      <c r="C91" s="10">
        <v>3998</v>
      </c>
      <c r="D91" s="4"/>
      <c r="E91" s="5"/>
    </row>
    <row r="92" spans="1:5" x14ac:dyDescent="0.35">
      <c r="A92" s="3">
        <v>44157</v>
      </c>
      <c r="B92">
        <v>90</v>
      </c>
      <c r="C92" s="10">
        <v>4017</v>
      </c>
      <c r="D92" s="4"/>
    </row>
    <row r="93" spans="1:5" x14ac:dyDescent="0.35">
      <c r="A93" s="3">
        <v>44158</v>
      </c>
      <c r="B93">
        <v>91</v>
      </c>
      <c r="C93" s="10">
        <v>4043</v>
      </c>
      <c r="D93" s="4"/>
    </row>
    <row r="94" spans="1:5" x14ac:dyDescent="0.35">
      <c r="A94" s="3">
        <v>44159</v>
      </c>
      <c r="B94">
        <v>92</v>
      </c>
      <c r="C94" s="10">
        <v>4056</v>
      </c>
      <c r="D94" s="4"/>
    </row>
    <row r="95" spans="1:5" x14ac:dyDescent="0.35">
      <c r="A95" s="3">
        <v>44160</v>
      </c>
      <c r="B95">
        <v>93</v>
      </c>
      <c r="C95" s="10">
        <v>4070</v>
      </c>
      <c r="D95" s="4"/>
      <c r="E95" s="5"/>
    </row>
    <row r="96" spans="1:5" x14ac:dyDescent="0.35">
      <c r="A96" s="3">
        <v>44161</v>
      </c>
      <c r="B96">
        <v>94</v>
      </c>
      <c r="C96" s="10">
        <v>4103</v>
      </c>
      <c r="D96" s="4"/>
    </row>
    <row r="97" spans="1:5" x14ac:dyDescent="0.35">
      <c r="A97" s="3">
        <v>44162</v>
      </c>
      <c r="B97">
        <v>95</v>
      </c>
      <c r="C97" s="10">
        <v>4124</v>
      </c>
      <c r="D97" s="4"/>
    </row>
    <row r="98" spans="1:5" x14ac:dyDescent="0.35">
      <c r="A98" s="3">
        <v>44163</v>
      </c>
      <c r="B98">
        <v>96</v>
      </c>
      <c r="C98" s="10">
        <v>4195</v>
      </c>
      <c r="D98" s="4"/>
    </row>
    <row r="99" spans="1:5" x14ac:dyDescent="0.35">
      <c r="A99" s="3">
        <v>44164</v>
      </c>
      <c r="B99">
        <v>97</v>
      </c>
      <c r="C99" s="10">
        <v>4221</v>
      </c>
      <c r="D99" s="4"/>
      <c r="E99" s="5"/>
    </row>
    <row r="100" spans="1:5" x14ac:dyDescent="0.35">
      <c r="A100" s="3">
        <v>44165</v>
      </c>
      <c r="B100">
        <v>98</v>
      </c>
      <c r="C100" s="10">
        <v>4253</v>
      </c>
      <c r="D100" s="4"/>
    </row>
    <row r="101" spans="1:5" x14ac:dyDescent="0.35">
      <c r="A101" s="3">
        <v>44166</v>
      </c>
      <c r="B101">
        <v>99</v>
      </c>
      <c r="C101" s="10">
        <v>4276</v>
      </c>
      <c r="D101" s="4"/>
    </row>
    <row r="102" spans="1:5" x14ac:dyDescent="0.35">
      <c r="A102" s="3">
        <v>44167</v>
      </c>
      <c r="B102">
        <v>100</v>
      </c>
      <c r="C102" s="10">
        <v>4301</v>
      </c>
      <c r="D102" s="4"/>
    </row>
    <row r="103" spans="1:5" x14ac:dyDescent="0.35">
      <c r="A103" s="3">
        <v>44168</v>
      </c>
      <c r="B103">
        <v>101</v>
      </c>
      <c r="C103" s="10">
        <v>4321</v>
      </c>
      <c r="D103" s="4"/>
      <c r="E103" s="5"/>
    </row>
    <row r="104" spans="1:5" x14ac:dyDescent="0.35">
      <c r="A104" s="3">
        <v>44169</v>
      </c>
      <c r="B104">
        <v>102</v>
      </c>
      <c r="C104" s="10">
        <v>4346</v>
      </c>
      <c r="D104" s="4"/>
    </row>
    <row r="107" spans="1:5" x14ac:dyDescent="0.35">
      <c r="E107" s="5"/>
    </row>
    <row r="110" spans="1:5" x14ac:dyDescent="0.35">
      <c r="C11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622A-F208-4A0B-9D9D-76E385BFFDC6}">
  <dimension ref="A1:F4"/>
  <sheetViews>
    <sheetView workbookViewId="0">
      <selection activeCell="F12" sqref="F12"/>
    </sheetView>
  </sheetViews>
  <sheetFormatPr defaultRowHeight="14.5" x14ac:dyDescent="0.35"/>
  <sheetData>
    <row r="1" spans="1:6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t="s">
        <v>7</v>
      </c>
      <c r="B2" t="s">
        <v>8</v>
      </c>
      <c r="C2" s="6">
        <v>0.02</v>
      </c>
      <c r="D2" s="6">
        <v>0.05</v>
      </c>
      <c r="E2" s="6">
        <v>0.2</v>
      </c>
      <c r="F2" t="s">
        <v>9</v>
      </c>
    </row>
    <row r="3" spans="1:6" x14ac:dyDescent="0.35">
      <c r="A3" t="s">
        <v>10</v>
      </c>
      <c r="B3" t="s">
        <v>8</v>
      </c>
      <c r="C3" s="6">
        <f>1/7</f>
        <v>0.14285714285714285</v>
      </c>
      <c r="D3" s="6">
        <f>1/5.5</f>
        <v>0.18181818181818182</v>
      </c>
      <c r="E3" s="6">
        <f>1/3</f>
        <v>0.33333333333333331</v>
      </c>
      <c r="F3" t="s">
        <v>11</v>
      </c>
    </row>
    <row r="4" spans="1:6" x14ac:dyDescent="0.35">
      <c r="A4" t="s">
        <v>12</v>
      </c>
      <c r="B4" t="s">
        <v>8</v>
      </c>
      <c r="C4" s="6">
        <f>1/14</f>
        <v>7.1428571428571425E-2</v>
      </c>
      <c r="D4" s="6">
        <f>1/10</f>
        <v>0.1</v>
      </c>
      <c r="E4" s="6">
        <f>1/3</f>
        <v>0.33333333333333331</v>
      </c>
      <c r="F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D452-C3E3-4203-84DD-D5ED9B6C7163}">
  <dimension ref="A1:F6"/>
  <sheetViews>
    <sheetView workbookViewId="0">
      <selection activeCell="F11" sqref="F11"/>
    </sheetView>
  </sheetViews>
  <sheetFormatPr defaultRowHeight="14.5" x14ac:dyDescent="0.35"/>
  <sheetData>
    <row r="1" spans="1:6" x14ac:dyDescent="0.35">
      <c r="A1" s="2" t="s">
        <v>14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5">
      <c r="A2" t="s">
        <v>15</v>
      </c>
      <c r="B2" t="s">
        <v>16</v>
      </c>
      <c r="D2" s="7">
        <v>60000</v>
      </c>
      <c r="F2" t="s">
        <v>17</v>
      </c>
    </row>
    <row r="3" spans="1:6" x14ac:dyDescent="0.35">
      <c r="A3" t="s">
        <v>18</v>
      </c>
      <c r="B3" t="s">
        <v>8</v>
      </c>
      <c r="C3">
        <v>0</v>
      </c>
      <c r="D3" s="8">
        <v>4.5939360000000002</v>
      </c>
      <c r="E3">
        <v>10</v>
      </c>
      <c r="F3" t="s">
        <v>25</v>
      </c>
    </row>
    <row r="4" spans="1:6" x14ac:dyDescent="0.35">
      <c r="A4" t="s">
        <v>19</v>
      </c>
      <c r="B4" t="s">
        <v>8</v>
      </c>
      <c r="C4">
        <v>79</v>
      </c>
      <c r="D4" s="8">
        <v>220.2774</v>
      </c>
      <c r="E4">
        <v>396</v>
      </c>
      <c r="F4" t="s">
        <v>20</v>
      </c>
    </row>
    <row r="5" spans="1:6" x14ac:dyDescent="0.35">
      <c r="A5" t="s">
        <v>21</v>
      </c>
      <c r="B5" t="s">
        <v>16</v>
      </c>
      <c r="D5">
        <v>0</v>
      </c>
      <c r="F5" t="s">
        <v>22</v>
      </c>
    </row>
    <row r="6" spans="1:6" x14ac:dyDescent="0.35">
      <c r="A6" t="s">
        <v>23</v>
      </c>
      <c r="B6" t="s">
        <v>16</v>
      </c>
      <c r="D6">
        <v>454</v>
      </c>
      <c r="F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UIUC_data</vt:lpstr>
      <vt:lpstr>Params</vt:lpstr>
      <vt:lpstr>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2021-03-26T22:20:47Z</dcterms:created>
  <dcterms:modified xsi:type="dcterms:W3CDTF">2021-03-26T22:38:36Z</dcterms:modified>
</cp:coreProperties>
</file>