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userNames.xml" ContentType="application/vnd.openxmlformats-officedocument.spreadsheetml.userNames+xml"/>
  <Override PartName="/xl/revisions/revisionLog3.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xml" ContentType="application/vnd.openxmlformats-officedocument.spreadsheetml.revisionLog+xml"/>
  <Override PartName="/xl/revisions/revisionLog10.xml" ContentType="application/vnd.openxmlformats-officedocument.spreadsheetml.revisionLog+xml"/>
  <Override PartName="/xl/revisions/revisionLog5.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8.xml" ContentType="application/vnd.openxmlformats-officedocument.spreadsheetml.revisionLog+xml"/>
  <Override PartName="/xl/revisions/revisionLog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T:\"/>
    </mc:Choice>
  </mc:AlternateContent>
  <bookViews>
    <workbookView xWindow="0" yWindow="0" windowWidth="28800" windowHeight="13500"/>
  </bookViews>
  <sheets>
    <sheet name="Tabel 1" sheetId="1" r:id="rId1"/>
    <sheet name="Tabel 2" sheetId="2" r:id="rId2"/>
    <sheet name="Tabel 3" sheetId="3" r:id="rId3"/>
    <sheet name="Tabel 4" sheetId="4" r:id="rId4"/>
    <sheet name="Tabel 5" sheetId="5" r:id="rId5"/>
    <sheet name="Tabel 6" sheetId="7" r:id="rId6"/>
    <sheet name="Toelichting" sheetId="6" r:id="rId7"/>
  </sheets>
  <definedNames>
    <definedName name="_xlnm._FilterDatabase" localSheetId="2" hidden="1">'Tabel 3'!$A$5:$A$20</definedName>
    <definedName name="Z_A4D51333_5500_4CA9_A125_A67E34ABA563_.wvu.FilterData" localSheetId="2" hidden="1">'Tabel 3'!$A$5:$A$20</definedName>
    <definedName name="Z_C147B1EE_0EB7_40C1_BE03_CF99D47EE228_.wvu.FilterData" localSheetId="2" hidden="1">'Tabel 3'!$A$5:$A$20</definedName>
    <definedName name="Z_E56163B0_A214_4184_B200_7B8A05E9AC5F_.wvu.FilterData" localSheetId="2" hidden="1">'Tabel 3'!$A$5:$A$20</definedName>
    <definedName name="Z_F7DFB56C_AD9F_4EA9_95C8_C235B711521E_.wvu.FilterData" localSheetId="2" hidden="1">'Tabel 3'!$A$5:$A$20</definedName>
  </definedNames>
  <calcPr calcId="162913"/>
  <customWorkbookViews>
    <customWorkbookView name="Hoogenboezem, J. (Jan) - Persoonlijke weergave" guid="{A4D51333-5500-4CA9-A125-A67E34ABA563}" mergeInterval="0" personalView="1" maximized="1" xWindow="-8" yWindow="-8" windowWidth="1616" windowHeight="876" activeSheetId="3"/>
    <customWorkbookView name="Hoogenboezem, J. (Jan, secundair Productie) - Persoonlijke weergave" guid="{F7DFB56C-AD9F-4EA9-95C8-C235B711521E}" mergeInterval="0" personalView="1" maximized="1" xWindow="1592" yWindow="-8" windowWidth="1936" windowHeight="1176" activeSheetId="7"/>
    <customWorkbookView name="Toorn, J.E. van der (Janine) - Persoonlijke weergave" guid="{E56163B0-A214-4184-B200-7B8A05E9AC5F}" mergeInterval="0" personalView="1" maximized="1" xWindow="-8" yWindow="-8" windowWidth="1456" windowHeight="876" activeSheetId="4" showComments="commIndAndComment"/>
    <customWorkbookView name="Schürmann, E.R. (Rik) - Persoonlijke weergave" guid="{C147B1EE-0EB7-40C1-BE03-CF99D47EE228}" mergeInterval="0" personalView="1" maximized="1" xWindow="-16" yWindow="-16" windowWidth="3872" windowHeight="2092" activeSheetId="4"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3" l="1"/>
  <c r="E7" i="3"/>
  <c r="F7" i="3"/>
  <c r="H7" i="3"/>
  <c r="I7" i="3"/>
  <c r="K7" i="3"/>
  <c r="L7" i="3"/>
  <c r="N7" i="3"/>
  <c r="O7" i="3"/>
  <c r="Q7" i="3"/>
  <c r="R7" i="3"/>
  <c r="T7" i="3"/>
  <c r="U7" i="3"/>
  <c r="W7" i="3"/>
  <c r="X7" i="3"/>
  <c r="Z7" i="3"/>
  <c r="AA7" i="3"/>
  <c r="AC7" i="3"/>
  <c r="AD7" i="3"/>
  <c r="AF7" i="3"/>
  <c r="AG7" i="3"/>
  <c r="AI7" i="3"/>
  <c r="AJ7" i="3"/>
  <c r="B7" i="3"/>
</calcChain>
</file>

<file path=xl/sharedStrings.xml><?xml version="1.0" encoding="utf-8"?>
<sst xmlns="http://schemas.openxmlformats.org/spreadsheetml/2006/main" count="472" uniqueCount="172">
  <si>
    <t>Januari</t>
  </si>
  <si>
    <t>Maart</t>
  </si>
  <si>
    <t>Februari</t>
  </si>
  <si>
    <t>April</t>
  </si>
  <si>
    <t>Bron: CBS</t>
  </si>
  <si>
    <t>Totaal</t>
  </si>
  <si>
    <t>aantal overledenen</t>
  </si>
  <si>
    <t>Mei</t>
  </si>
  <si>
    <t>Juni</t>
  </si>
  <si>
    <t>Klinisch beeld</t>
  </si>
  <si>
    <t>Doodsoorzaak</t>
  </si>
  <si>
    <t xml:space="preserve">Met de doodsoorzaak wordt de onderliggende doodsoorzaak bedoeld. De onderliggende doodsoorzaak is (a) de ziekte of aandoening waarmee de reeks van gebeurtenissen die uiteindelijk het overlijden van de persoon veroorzaakte een aanvang nam of (b) de omstandigheden van het ongeval of geweld dat het letsel waardoor de persoon overleed veroorzaakte. De doodsoorzaak wordt gecodeerd volgens internationaal afgesproken ICD-10 codes van de Wereldgezondheidsorganisatie (WHO). </t>
  </si>
  <si>
    <t>Voor COVID-19 (Corona Virus ziekte 2019) zijn nieuwe codes uitgegeven.</t>
  </si>
  <si>
    <t xml:space="preserve">• U07.1 COVID-19, virus geïdentificeerd </t>
  </si>
  <si>
    <t xml:space="preserve">• U07.2 COVID-19, virus niet geïdentificeerd </t>
  </si>
  <si>
    <t>Hoewel beide categorieën, U07.1 (COVID-19, virus geïdentificeerd) en U07.2 (COVID-19, virus niet geïdentificeerd), geschikt zijn voor doodsoorzaakcodering, wordt erkend dat in veel landen de laboratoriumbevestiging van COVID-19 níét wordt vermeld op het doodsoorzaakformulier. Bij gebrek aan dit detail wordt aanbevolen, alleen voor gebruik in de doodsoorzaakregistratie, om COVID-19 voorlopig te coderen als U07.1, tenzij dit wordt vermeld als "waarschijnlijk" of "vermoedelijk". In dat geval wordt de doodsoorzaak gecodeerd als U07.2</t>
  </si>
  <si>
    <t>Definitie overlijden aan COVID-19</t>
  </si>
  <si>
    <t>Om COVID-19-sterfte goed in kaart te brengen wordt voor statistische doeleinden een overlijden als gevolg van COVID-19 gedefinieerd als een overlijden aan een klinisch compatibele ziekte, in het geval van bevestigde of vermoedelijke/waarschijnlijke COVID-19, tenzij er een duidelijke andere doodsoorzaak is die niet gerelateerd kan zijn aan COVID-19 (bv. lichamelijk letsel door een ongeluk). Er mag geen periode van volledig herstel van COVID-19 zijn tussen ziekte en overlijden.</t>
  </si>
  <si>
    <t>Andere doodsoorzaken</t>
  </si>
  <si>
    <t>Ziekten van hart- en vaatstelsel</t>
  </si>
  <si>
    <t>Met sterfte aan ziekten van hart- en vaatstelsel wordt bedoeld alle overlijdensgevallen geclassificeerd in I00-I99 codes van de ICD-10.</t>
  </si>
  <si>
    <t>Toelichting</t>
  </si>
  <si>
    <t xml:space="preserve">Mei </t>
  </si>
  <si>
    <t>Sterfte exclusief COVID-19*</t>
  </si>
  <si>
    <t>COVID-19 sterfte*</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</si>
  <si>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</si>
  <si>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</si>
  <si>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</si>
  <si>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</si>
  <si>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</si>
  <si>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</si>
  <si>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</si>
  <si>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</si>
  <si>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</si>
  <si>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</si>
  <si>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</si>
  <si>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</si>
  <si>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</si>
  <si>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</si>
  <si>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</si>
  <si>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</si>
  <si>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</si>
  <si>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</si>
  <si>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Ziekten van de ademhalingsorganen</t>
  </si>
  <si>
    <t>Overige doodsoorzaken</t>
  </si>
  <si>
    <t>Populatie</t>
  </si>
  <si>
    <t xml:space="preserve">De cijfers in deze tabellen en het bijbehorende nieuwsbericht hebben betrekking op ingezetenen van Nederland, dat wil zeggen: mensen die ten tijde van het overlijden ingeschreven waren in de BRP (Basisregistratie Personen) </t>
  </si>
  <si>
    <t>Het klinisch beeld is de verzameling bevindingen van de arts, bij anamnese (het medisch vraaggesprek), lichamelijk onderzoek en eventueel nader onderzoek, die typerend is voor een bepaalde ziekte.</t>
  </si>
  <si>
    <t>De classificatie en ICD-10 codering COVID-19 volgens richtlijnen WHO:</t>
  </si>
  <si>
    <t>Met sterfte aan ziekten van de ademhalingsorganen wordt bedoeld alle overlijdensgevallen geclassificeerd in J00-J99 codes van de ICD-10.</t>
  </si>
  <si>
    <t>NND –Niet natuurlijke doodsoorzaken (ook uitwendige doodsoorzaken)</t>
  </si>
  <si>
    <t>Hiertoe behoren de overlijdens ten gevolge van ongevallen, zelfdoding, moord en doodslag, gebeurtenissen waarvan opzet onbekend is en overige uitwendige oorzaken van sterfte, codes V01-Y89 van de ICD-10.</t>
  </si>
  <si>
    <t xml:space="preserve">           o Klinisch-epidemiologisch gediagnosticeerde COVID-19 </t>
  </si>
  <si>
    <t xml:space="preserve">                ▪ Waarschijnlijk COVID-19 </t>
  </si>
  <si>
    <t xml:space="preserve">                ▪ Vermoedelijke COVID-19</t>
  </si>
  <si>
    <t>Voorlopige cijfers</t>
  </si>
  <si>
    <t>* voorlopige cijfers</t>
  </si>
  <si>
    <t>Hoe het CBS de doodsoorzakenstatistiek samenstelt in coronatijd</t>
  </si>
  <si>
    <t>Juli</t>
  </si>
  <si>
    <t>Augustus</t>
  </si>
  <si>
    <t>September</t>
  </si>
  <si>
    <t>Oktober</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</si>
  <si>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</si>
  <si>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</si>
  <si>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</si>
  <si>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</si>
  <si>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</si>
  <si>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</si>
  <si>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</si>
  <si>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</si>
  <si>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</si>
  <si>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</si>
  <si>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</si>
  <si>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</si>
  <si>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</si>
  <si>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</si>
  <si>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</si>
  <si>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</si>
  <si>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</si>
  <si>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Zelfdoding</t>
  </si>
  <si>
    <t>Met de sterfte door zelfdoding wordt bedoeld dat het slachtoffer zelf een handeling heeft verricht met als uitdrukkelijk doel zich zelf van het leven te beroven. Deze overlijdensgevallen zijn geclassificeerd in X60-X84 codes van de ICD-10.</t>
  </si>
  <si>
    <t>Wegverkeersongevallen</t>
  </si>
  <si>
    <t>Mannen</t>
  </si>
  <si>
    <t>Vrouwen</t>
  </si>
  <si>
    <t>November</t>
  </si>
  <si>
    <t>December</t>
  </si>
  <si>
    <t>Met sterfte aan psychische stoornissen en ziekten van het zenuwstelsel wordt bedoeld alle overlijdensgevallen geclassificeerd in F00-F99 en G00-H95 codes van de ICD-10.</t>
  </si>
  <si>
    <t>Nieuwvormingen</t>
  </si>
  <si>
    <t>Psychische stoornissen en ziekten van zenuwstelsel en zintuigen</t>
  </si>
  <si>
    <t>Met sterfte aan nieuwvormingen wordt bedoeld het totale aantal overlijdensgevallen aan kwaadaardige nieuwvormingen (kanker) en niet kwaadaardige nieuwvormingen geclassificeerd in C00-C97 en D00-D48 codes van de ICD-10. Het aandeel van kwaadaardige nieuwvormingen (kanker) omvat ongeveer 96 procent.</t>
  </si>
  <si>
    <t>Een dode in het wegverkeer is: “een weggebruiker die is overleden ten gevolge van een plotseling optredende gebeurtenis op de openbare weg, verband houdend met het verkeer, waarbij ten minste één rijdend voertuig betrokken was. Het slachtoffer is binnen 30 dagen na het ongeluk overleden en was op het moment van overlijden ingezetene van Nederland."</t>
  </si>
  <si>
    <t xml:space="preserve">FAQ – Hoeveel sterfgevallen zijn er per week? https://www.cbs.nl/nl-nl/faq/corona/medisch/hoeveel-sterfgevallen-zijn-er-per-week- </t>
  </si>
  <si>
    <t>Sterfte per week</t>
  </si>
  <si>
    <t>week 45</t>
  </si>
  <si>
    <t>week 46</t>
  </si>
  <si>
    <t>week 47</t>
  </si>
  <si>
    <t>week 48</t>
  </si>
  <si>
    <t>week 49</t>
  </si>
  <si>
    <t>week 50</t>
  </si>
  <si>
    <t>week 51</t>
  </si>
  <si>
    <t>week 52</t>
  </si>
  <si>
    <r>
      <t xml:space="preserve">week 01 </t>
    </r>
    <r>
      <rPr>
        <vertAlign val="superscript"/>
        <sz val="11"/>
        <color theme="1"/>
        <rFont val="Calibri"/>
        <family val="2"/>
        <scheme val="minor"/>
      </rPr>
      <t>1)</t>
    </r>
  </si>
  <si>
    <t>week 03</t>
  </si>
  <si>
    <t>week 04</t>
  </si>
  <si>
    <t>week 05</t>
  </si>
  <si>
    <t>week 06</t>
  </si>
  <si>
    <t>week 07</t>
  </si>
  <si>
    <t>week 08</t>
  </si>
  <si>
    <t>week 09</t>
  </si>
  <si>
    <t>week 02</t>
  </si>
  <si>
    <t>Vastgestelde COVID-19</t>
  </si>
  <si>
    <t>Vermoedelijke COVID-19</t>
  </si>
  <si>
    <r>
      <t xml:space="preserve">week 53 </t>
    </r>
    <r>
      <rPr>
        <vertAlign val="superscript"/>
        <sz val="11"/>
        <color theme="1"/>
        <rFont val="Calibri"/>
        <family val="2"/>
        <scheme val="minor"/>
      </rPr>
      <t>1)</t>
    </r>
  </si>
  <si>
    <r>
      <rPr>
        <vertAlign val="superscript"/>
        <sz val="11"/>
        <color theme="1"/>
        <rFont val="Calibri"/>
        <family val="2"/>
        <scheme val="minor"/>
      </rPr>
      <t>1)</t>
    </r>
    <r>
      <rPr>
        <sz val="11"/>
        <color theme="1"/>
        <rFont val="Calibri"/>
        <family val="2"/>
        <scheme val="minor"/>
      </rPr>
      <t xml:space="preserve"> De aangehouden weeknummering volgt de standaard NEN2772 (ISO 8601), waarbij de week begint op maandag en de eerste week in het jaar die week is die vier of meer dagen in dat jaar heeft. </t>
    </r>
  </si>
  <si>
    <t xml:space="preserve">   Hierdoor valt 31 december van 2018 in week 1 van 2019 en de laatste twee dagen van december 2019 in de eerste week van 2020. De weekcijfers tellen hierdoor niet op tot de jaarcijfers.</t>
  </si>
  <si>
    <t xml:space="preserve">   In tegenstelling tot de twee voorafgaande jaren telt 2020 53 weken; ter vergelijking van de cijfers van week 53 is in de tabel voor de jaren 2018 en 2019 bij week 53 het aantal </t>
  </si>
  <si>
    <t>2021*</t>
  </si>
  <si>
    <t>80 jaar of ouder</t>
  </si>
  <si>
    <t>januari</t>
  </si>
  <si>
    <t>februari</t>
  </si>
  <si>
    <t>maart</t>
  </si>
  <si>
    <t>april</t>
  </si>
  <si>
    <t>mei</t>
  </si>
  <si>
    <t>juni</t>
  </si>
  <si>
    <t>juli</t>
  </si>
  <si>
    <t>tot 65 jaar</t>
  </si>
  <si>
    <t>65 tot 79 jaar</t>
  </si>
  <si>
    <t>per 100 000 van de gemiddelde bevolking per leeftijdsklasse</t>
  </si>
  <si>
    <t>Zijn alle doodsoorzaken met uitzondering van nieuwvormingen, ziekten van hart- en vaatstelsel, ziekten van ademhalingsstelsel, psychische stoornissen en ziekten van het zenuwstelsel en zintuigen, COVID-19 en niet-natuurlijke doodsoorzaken. Volgens classificatielijst ICD-10: codes A00-Y89 met uitzondering van codes C00-C97,F00-F99, G00-G99, I00-I99, J00-J99,  U071-U072 en V01-Y89.</t>
  </si>
  <si>
    <t>niet-Wlz-zorggebruikers</t>
  </si>
  <si>
    <t>Wlz-zorggebruikers</t>
  </si>
  <si>
    <t>% sterfte van alle sterfgevallen in die betreffende week</t>
  </si>
  <si>
    <t>week 01</t>
  </si>
  <si>
    <r>
      <t xml:space="preserve">week 53 </t>
    </r>
    <r>
      <rPr>
        <vertAlign val="superscript"/>
        <sz val="18"/>
        <color theme="1"/>
        <rFont val="Calibri"/>
        <family val="2"/>
        <scheme val="minor"/>
      </rPr>
      <t>1)</t>
    </r>
  </si>
  <si>
    <r>
      <rPr>
        <vertAlign val="superscript"/>
        <sz val="18"/>
        <color theme="1"/>
        <rFont val="Calibri"/>
        <family val="2"/>
        <scheme val="minor"/>
      </rPr>
      <t xml:space="preserve">1) </t>
    </r>
    <r>
      <rPr>
        <sz val="18"/>
        <color theme="1"/>
        <rFont val="Calibri"/>
        <family val="2"/>
        <scheme val="minor"/>
      </rPr>
      <t xml:space="preserve">  week 53 in 2020: 28 december 2020 tot en met 3 januari 2021</t>
    </r>
  </si>
  <si>
    <t>augustus</t>
  </si>
  <si>
    <t>COVID-19 sterfte</t>
  </si>
  <si>
    <t>Sterfte exclusief COVID-19</t>
  </si>
  <si>
    <t>Tabel 2. Overledenen per week, 2018-2021*</t>
  </si>
  <si>
    <t xml:space="preserve">Tabel 5a. Overledenen aan nieuwvormingen per maand voor de jaren 2015-2021* </t>
  </si>
  <si>
    <t xml:space="preserve">Tabel 5b. Overledenen aan hart- en vaatziekten per maand voor de jaren 2015-2021* </t>
  </si>
  <si>
    <t>Tabel 5c. Overledenen aan psychische stoornissen en ziekten van het zenuwstelsel, per maand voor de jaren 2015-2021*</t>
  </si>
  <si>
    <t>Tabel 5d. Overledenen aan ziekten van de ademhalingsorganen, per maand voor de jaren 2015-2021*</t>
  </si>
  <si>
    <t>Tabel 5e. Overledenen aan niet-natuurlijke doodsoorzaken, per maand voor de jaren 2015-2021*</t>
  </si>
  <si>
    <t>Tabel 5f. Overledenen door accidentele val, per maand voor de jaren 2015-2021*</t>
  </si>
  <si>
    <t>Tabel 5g. Overledenen door wegverkeersongevallen, per maand voor de jaren 2015-2021*</t>
  </si>
  <si>
    <t>Tabel 5h. Overledenen door zelfdoding, per maand voor de jaren 2015-2021*</t>
  </si>
  <si>
    <t>Tabel 5i. Overledenen door COVID-19, per maand voor de jaren 2015-2021*</t>
  </si>
  <si>
    <t>Tabel 5j. Overledenen door overige doodsoorzaken, per maand voor de jaren 2015-2021*</t>
  </si>
  <si>
    <t>september</t>
  </si>
  <si>
    <t>De cijfers over de maanden januari tot en met september 2021 kunnen verschillen met de gegevens op Statline, omdat later binnen gekomen doodsoorzaakformulieren over deze maanden nu ook zijn verwerkt.</t>
  </si>
  <si>
    <t>Tabel 3. Sterfte aan COVID-19 per maand, naar leeftijd en geslacht in 2021*</t>
  </si>
  <si>
    <t xml:space="preserve">De groep overige doodsoorzaken is inclusief de nog ontbrekende doodsoorzaakverklaringen. De overledenen in deze groep "overige doodsoorzaken" zal </t>
  </si>
  <si>
    <t>afnemen als de nog ontbrekende doodsoorzaakverklaringen voor deze maanden ook verwerkt zijn.</t>
  </si>
  <si>
    <t xml:space="preserve">* Voorlopige cijfers. </t>
  </si>
  <si>
    <t xml:space="preserve">Het aantal overledenen naar doodsoorzaken kan nog toenemen als de nog ontbrekende doodsoorzaakverklaringen voor deze maanden ook verwerkt zijn. </t>
  </si>
  <si>
    <t xml:space="preserve">Tabel 6a. Overledenen aan hart- en vaatziekten per maand voor de jaren 2015-2021* </t>
  </si>
  <si>
    <t>incl. ICD  I46.9</t>
  </si>
  <si>
    <t>excl. ICD  I46.9</t>
  </si>
  <si>
    <t>Tabel 6b. Overledenen door overige doodsoorzaken, per maand voor de jaren 2015-2021*</t>
  </si>
  <si>
    <t>Voor de jaren 2015 tot en met 2020 Was code I46.9 van de ICD-10 in de doodsoorzakengroep " hart- en vaatziekten" geplaatst.</t>
  </si>
  <si>
    <t>incl. ICD-10  I46.9</t>
  </si>
  <si>
    <t>excl. ICD-10  I46.9</t>
  </si>
  <si>
    <t>oktober</t>
  </si>
  <si>
    <t>november</t>
  </si>
  <si>
    <t>Sterfte WLZ-zorggebruikers</t>
  </si>
  <si>
    <t>december</t>
  </si>
  <si>
    <t>Het CBS heeft van bijna alle overlijdens van 2020 de doodsoorzaakverklaringen ontvangen van de in Nederland overleden ingezetenen (99 procent). Voor de maanden januari en februari 2021 is dit 99 procent, voor maart 2021 is dit 98%, voor april 2021 is dit 99%, voor mei tot en met oktober 2021 is dit 98 procent, voor 2021 is dit 97 procent en voor december 2021 is dit 94%.  Van ingezetenen die in het buitenland overlijden ontvangen wij geen doodsoorzaakverklaringen. In 2020 overleed 0,8 procent van alle ingezetenen van Nederland in het buitenland. Voor het 1e kwartaal van 2021 was dit 0,8 procent, voor het 2e kwartaal van 2021 was dit 0,9 procent, voor het 3e kwartaal van 2021 was dit 1,9 procen en voor het 4e kwartaal 2021 was dit 1,0 procent.   Voor meer informatie:</t>
  </si>
  <si>
    <t xml:space="preserve">   overledenen van week 1 van het volgende jaar opgenomen. In week 52 van 2021 zijn de eerste twee dagen van 2022 opgenomen</t>
  </si>
  <si>
    <t xml:space="preserve">     week 52 in 2021: 27 december 2021 tot en met 2 januari 2021</t>
  </si>
  <si>
    <t>Tabel 1. Aantal overledenen aan COVID-19 in maart 2020 tot en met december 2021*</t>
  </si>
  <si>
    <t>Tabel 4. Aandeel van COVID-19 sterfte onder alle sterfgevallen in die betreffende week naar WLZ-zorggebruikers in week 10, 2020 tot en met week 52,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</si>
</sst>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2"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b/>
      <sz val="11"/>
      <name val="Calibri"/>
      <family val="2"/>
      <scheme val="minor"/>
    </font>
    <font>
      <vertAlign val="superscript"/>
      <sz val="11"/>
      <color theme="1"/>
      <name val="Calibri"/>
      <family val="2"/>
      <scheme val="minor"/>
    </font>
    <font>
      <sz val="11"/>
      <color theme="1"/>
      <name val="Calibri"/>
      <family val="2"/>
      <scheme val="minor"/>
    </font>
    <font>
      <b/>
      <sz val="18"/>
      <color theme="1"/>
      <name val="Calibri"/>
      <family val="2"/>
      <scheme val="minor"/>
    </font>
    <font>
      <sz val="18"/>
      <color theme="1"/>
      <name val="Calibri"/>
      <family val="2"/>
      <scheme val="minor"/>
    </font>
    <font>
      <vertAlign val="superscript"/>
      <sz val="18"/>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top style="thin">
        <color indexed="64"/>
      </top>
      <bottom style="medium">
        <color indexed="64"/>
      </bottom>
      <diagonal/>
    </border>
  </borders>
  <cellStyleXfs count="3">
    <xf numFmtId="0" fontId="0" fillId="0" borderId="0"/>
    <xf numFmtId="0" fontId="4" fillId="0" borderId="0" applyNumberFormat="0" applyFill="0" applyBorder="0" applyAlignment="0" applyProtection="0"/>
    <xf numFmtId="9" fontId="7" fillId="0" borderId="0" applyFont="0" applyFill="0" applyBorder="0" applyAlignment="0" applyProtection="0"/>
  </cellStyleXfs>
  <cellXfs count="70">
    <xf numFmtId="0" fontId="0" fillId="0" borderId="0" xfId="0"/>
    <xf numFmtId="17" fontId="0" fillId="0" borderId="0" xfId="0" applyNumberFormat="1"/>
    <xf numFmtId="2" fontId="0" fillId="0" borderId="0" xfId="0" applyNumberFormat="1"/>
    <xf numFmtId="0" fontId="0" fillId="0" borderId="1" xfId="0" applyBorder="1"/>
    <xf numFmtId="17" fontId="0" fillId="0" borderId="2" xfId="0" applyNumberFormat="1" applyBorder="1"/>
    <xf numFmtId="0" fontId="0" fillId="0" borderId="2" xfId="0" applyBorder="1"/>
    <xf numFmtId="0" fontId="0" fillId="0" borderId="0" xfId="0" applyBorder="1"/>
    <xf numFmtId="0" fontId="0" fillId="0" borderId="0" xfId="0" applyAlignment="1">
      <alignment wrapText="1"/>
    </xf>
    <xf numFmtId="164" fontId="0" fillId="0" borderId="0" xfId="0" applyNumberFormat="1"/>
    <xf numFmtId="0" fontId="1" fillId="0" borderId="1" xfId="0" applyFont="1" applyBorder="1"/>
    <xf numFmtId="0" fontId="0" fillId="0" borderId="3" xfId="0" applyBorder="1"/>
    <xf numFmtId="0" fontId="2" fillId="0" borderId="0" xfId="0" applyFont="1"/>
    <xf numFmtId="0" fontId="1" fillId="0" borderId="0" xfId="0" applyFont="1" applyAlignment="1">
      <alignment wrapText="1"/>
    </xf>
    <xf numFmtId="1" fontId="0" fillId="0" borderId="0" xfId="0" applyNumberFormat="1"/>
    <xf numFmtId="1" fontId="2" fillId="0" borderId="0" xfId="0" applyNumberFormat="1" applyFont="1"/>
    <xf numFmtId="0" fontId="0" fillId="0" borderId="2" xfId="0" applyBorder="1" applyAlignment="1">
      <alignment horizontal="left"/>
    </xf>
    <xf numFmtId="0" fontId="1" fillId="0" borderId="0" xfId="0" applyFont="1" applyBorder="1"/>
    <xf numFmtId="0" fontId="0" fillId="0" borderId="0" xfId="0" applyFill="1" applyBorder="1"/>
    <xf numFmtId="0" fontId="0" fillId="0" borderId="0" xfId="0" applyAlignment="1">
      <alignment vertical="center"/>
    </xf>
    <xf numFmtId="0" fontId="1" fillId="0" borderId="0" xfId="0" applyFont="1" applyAlignment="1">
      <alignment vertical="center"/>
    </xf>
    <xf numFmtId="0" fontId="0" fillId="0" borderId="0" xfId="0" applyFont="1" applyAlignment="1">
      <alignment wrapText="1"/>
    </xf>
    <xf numFmtId="0" fontId="0" fillId="0" borderId="0" xfId="0"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4" fillId="0" borderId="0" xfId="1" applyAlignment="1">
      <alignment wrapText="1"/>
    </xf>
    <xf numFmtId="1" fontId="0" fillId="0" borderId="1" xfId="0" applyNumberFormat="1" applyBorder="1"/>
    <xf numFmtId="0" fontId="0" fillId="0" borderId="3" xfId="0" applyFill="1" applyBorder="1"/>
    <xf numFmtId="0" fontId="1" fillId="0" borderId="0" xfId="0" applyFont="1"/>
    <xf numFmtId="0" fontId="4" fillId="0" borderId="0" xfId="1" applyAlignment="1">
      <alignment vertical="center"/>
    </xf>
    <xf numFmtId="0" fontId="0" fillId="0" borderId="1" xfId="0" applyBorder="1" applyAlignment="1">
      <alignment horizontal="right"/>
    </xf>
    <xf numFmtId="0" fontId="5" fillId="0" borderId="0" xfId="0" applyFont="1" applyAlignment="1">
      <alignment vertical="center"/>
    </xf>
    <xf numFmtId="16" fontId="0" fillId="0" borderId="0" xfId="0" applyNumberFormat="1"/>
    <xf numFmtId="0" fontId="0" fillId="0" borderId="0" xfId="0" applyFill="1"/>
    <xf numFmtId="0" fontId="0" fillId="0" borderId="0" xfId="0" applyFont="1"/>
    <xf numFmtId="0" fontId="0" fillId="0" borderId="0" xfId="0" applyFont="1" applyFill="1" applyBorder="1"/>
    <xf numFmtId="0" fontId="0" fillId="0" borderId="4" xfId="0" applyBorder="1"/>
    <xf numFmtId="0" fontId="0" fillId="0" borderId="4" xfId="0" applyBorder="1" applyAlignment="1">
      <alignment horizontal="left"/>
    </xf>
    <xf numFmtId="0" fontId="0" fillId="0" borderId="0" xfId="0" applyNumberFormat="1"/>
    <xf numFmtId="0" fontId="0" fillId="0" borderId="1" xfId="0" applyFill="1" applyBorder="1"/>
    <xf numFmtId="0" fontId="0" fillId="0" borderId="2" xfId="0" applyFill="1" applyBorder="1"/>
    <xf numFmtId="0" fontId="0" fillId="0" borderId="0" xfId="0" applyBorder="1" applyAlignment="1">
      <alignment horizontal="left"/>
    </xf>
    <xf numFmtId="0" fontId="0" fillId="0" borderId="0" xfId="0" quotePrefix="1"/>
    <xf numFmtId="0" fontId="0" fillId="0" borderId="0" xfId="0" applyNumberFormat="1" applyBorder="1"/>
    <xf numFmtId="0" fontId="0" fillId="0" borderId="0" xfId="0" applyAlignment="1">
      <alignment horizontal="right"/>
    </xf>
    <xf numFmtId="0" fontId="0" fillId="0" borderId="4" xfId="0" applyBorder="1" applyAlignment="1">
      <alignment horizontal="right"/>
    </xf>
    <xf numFmtId="164" fontId="0" fillId="0" borderId="1" xfId="0" applyNumberFormat="1" applyBorder="1"/>
    <xf numFmtId="0" fontId="8" fillId="0" borderId="1" xfId="0" applyFont="1" applyFill="1" applyBorder="1"/>
    <xf numFmtId="0" fontId="9" fillId="0" borderId="1" xfId="0" applyFont="1" applyBorder="1"/>
    <xf numFmtId="0" fontId="9" fillId="0" borderId="1" xfId="0" applyFont="1" applyFill="1" applyBorder="1"/>
    <xf numFmtId="0" fontId="9" fillId="0" borderId="0" xfId="0" applyFont="1"/>
    <xf numFmtId="0" fontId="8" fillId="0" borderId="0" xfId="0" applyFont="1" applyFill="1" applyBorder="1"/>
    <xf numFmtId="0" fontId="9" fillId="0" borderId="0" xfId="0" applyFont="1" applyFill="1"/>
    <xf numFmtId="0" fontId="9" fillId="0" borderId="0" xfId="0" applyFont="1" applyFill="1" applyBorder="1"/>
    <xf numFmtId="0" fontId="9" fillId="0" borderId="2" xfId="0" applyFont="1" applyBorder="1"/>
    <xf numFmtId="0" fontId="9" fillId="0" borderId="2" xfId="0" applyFont="1" applyFill="1" applyBorder="1"/>
    <xf numFmtId="0" fontId="9" fillId="0" borderId="0" xfId="0" applyFont="1" applyAlignment="1">
      <alignment horizontal="left"/>
    </xf>
    <xf numFmtId="9" fontId="9" fillId="0" borderId="0" xfId="2" applyFont="1" applyFill="1"/>
    <xf numFmtId="9" fontId="9" fillId="0" borderId="0" xfId="0" applyNumberFormat="1" applyFont="1" applyFill="1"/>
    <xf numFmtId="9" fontId="9" fillId="0" borderId="0" xfId="2" applyFont="1" applyFill="1" applyBorder="1"/>
    <xf numFmtId="0" fontId="0" fillId="0" borderId="5" xfId="0" applyBorder="1"/>
    <xf numFmtId="0" fontId="0" fillId="0" borderId="1" xfId="0" applyBorder="1" applyAlignment="1">
      <alignment horizontal="left"/>
    </xf>
    <xf numFmtId="0" fontId="0" fillId="0" borderId="5" xfId="0" applyBorder="1" applyAlignment="1">
      <alignment horizontal="left"/>
    </xf>
    <xf numFmtId="9" fontId="0" fillId="0" borderId="0" xfId="0" applyNumberFormat="1"/>
    <xf numFmtId="165" fontId="0" fillId="0" borderId="0" xfId="0" applyNumberFormat="1"/>
    <xf numFmtId="0" fontId="11" fillId="0" borderId="0" xfId="0" applyFont="1" applyFill="1" applyBorder="1"/>
    <xf numFmtId="16" fontId="0" fillId="0" borderId="0" xfId="0" applyNumberFormat="1" applyFill="1" applyBorder="1"/>
    <xf numFmtId="0" fontId="0" fillId="0" borderId="0" xfId="0" applyAlignment="1"/>
    <xf numFmtId="0" fontId="0" fillId="0" borderId="0" xfId="0" applyBorder="1" applyAlignment="1">
      <alignment horizontal="right"/>
    </xf>
    <xf numFmtId="0" fontId="0" fillId="0" borderId="2" xfId="0" applyBorder="1" applyAlignment="1">
      <alignment horizontal="right"/>
    </xf>
    <xf numFmtId="0" fontId="0" fillId="0" borderId="3" xfId="0" applyBorder="1" applyAlignment="1">
      <alignment horizontal="right"/>
    </xf>
  </cellXfs>
  <cellStyles count="3">
    <cellStyle name="Hyperlink" xfId="1" builtinId="8"/>
    <cellStyle name="Procent" xfId="2"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42" Type="http://schemas.openxmlformats.org/officeDocument/2006/relationships/revisionLog" Target="revisionLog6.xml"/><Relationship Id="rId47" Type="http://schemas.openxmlformats.org/officeDocument/2006/relationships/revisionLog" Target="revisionLog11.xml"/><Relationship Id="rId46" Type="http://schemas.openxmlformats.org/officeDocument/2006/relationships/revisionLog" Target="revisionLog10.xml"/><Relationship Id="rId45" Type="http://schemas.openxmlformats.org/officeDocument/2006/relationships/revisionLog" Target="revisionLog9.xml"/><Relationship Id="rId44" Type="http://schemas.openxmlformats.org/officeDocument/2006/relationships/revisionLog" Target="revisionLog8.xml"/><Relationship Id="rId43" Type="http://schemas.openxmlformats.org/officeDocument/2006/relationships/revisionLog" Target="revisionLog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EF1ECF9-EBC0-4E50-858F-2562C404DC1F}" diskRevisions="1" revisionId="17069" version="2">
  <header guid="{8C6D3650-8090-4762-924B-A3620C6DA590}" dateTime="2022-03-15T09:19:33" maxSheetId="8" userName="Hoogenboezem, J. (Jan, secundair Productie)" r:id="rId42" minRId="14904" maxRId="15694">
    <sheetIdMap count="7">
      <sheetId val="1"/>
      <sheetId val="2"/>
      <sheetId val="3"/>
      <sheetId val="4"/>
      <sheetId val="5"/>
      <sheetId val="7"/>
      <sheetId val="6"/>
    </sheetIdMap>
  </header>
  <header guid="{74065C0A-6DBD-44DE-AFD5-1BBDE733F279}" dateTime="2022-03-17T13:03:21" maxSheetId="8" userName="Hoogenboezem, J. (Jan, secundair Productie)" r:id="rId43" minRId="15695" maxRId="16179">
    <sheetIdMap count="7">
      <sheetId val="1"/>
      <sheetId val="2"/>
      <sheetId val="3"/>
      <sheetId val="4"/>
      <sheetId val="5"/>
      <sheetId val="7"/>
      <sheetId val="6"/>
    </sheetIdMap>
  </header>
  <header guid="{4F98B03F-007E-4317-99AD-846BBE0949CF}" dateTime="2022-03-22T11:18:03" maxSheetId="8" userName="Hoogenboezem, J. (Jan, secundair Productie)" r:id="rId44" minRId="16180" maxRId="16805">
    <sheetIdMap count="7">
      <sheetId val="1"/>
      <sheetId val="2"/>
      <sheetId val="3"/>
      <sheetId val="4"/>
      <sheetId val="5"/>
      <sheetId val="7"/>
      <sheetId val="6"/>
    </sheetIdMap>
  </header>
  <header guid="{8798C2C0-4CB7-44EC-BF2B-F8521E9BDC3A}" dateTime="2022-03-22T11:57:45" maxSheetId="8" userName="Hoogenboezem, J. (Jan, secundair Productie)" r:id="rId45" minRId="16806" maxRId="16811">
    <sheetIdMap count="7">
      <sheetId val="1"/>
      <sheetId val="2"/>
      <sheetId val="3"/>
      <sheetId val="4"/>
      <sheetId val="5"/>
      <sheetId val="7"/>
      <sheetId val="6"/>
    </sheetIdMap>
  </header>
  <header guid="{A1D4EB98-DBA8-44D3-9F65-D99E8271C52C}" dateTime="2022-03-22T12:28:38" maxSheetId="8" userName="Hoogenboezem, J. (Jan, secundair Productie)" r:id="rId46" minRId="16812" maxRId="17065">
    <sheetIdMap count="7">
      <sheetId val="1"/>
      <sheetId val="2"/>
      <sheetId val="3"/>
      <sheetId val="4"/>
      <sheetId val="5"/>
      <sheetId val="7"/>
      <sheetId val="6"/>
    </sheetIdMap>
  </header>
  <header guid="{2EF1ECF9-EBC0-4E50-858F-2562C404DC1F}" dateTime="2022-03-22T14:49:32" maxSheetId="8" userName="Hoogenboezem, J. (Jan)" r:id="rId47" minRId="17066" maxRId="17068">
    <sheetIdMap count="7">
      <sheetId val="1"/>
      <sheetId val="2"/>
      <sheetId val="3"/>
      <sheetId val="4"/>
      <sheetId val="5"/>
      <sheetId val="7"/>
      <sheetId val="6"/>
    </sheetIdMap>
  </header>
</header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812" sId="1" ref="A10:XFD10" action="deleteRow">
    <rfmt sheetId="1" xfDxf="1" sqref="A10:XFD10" start="0" length="0"/>
    <rcc rId="0" sId="1" dxf="1">
      <nc r="B10" t="inlineStr">
        <is>
          <t>TOTAAL COVID-19:</t>
        </is>
      </nc>
      <ndxf>
        <font>
          <sz val="16"/>
          <color theme="1"/>
          <name val="Calibri"/>
          <scheme val="minor"/>
        </font>
        <fill>
          <patternFill patternType="solid">
            <bgColor rgb="FFFFFF00"/>
          </patternFill>
        </fill>
      </ndxf>
    </rcc>
    <rfmt sheetId="1" sqref="C10" start="0" length="0">
      <dxf>
        <font>
          <sz val="16"/>
          <color theme="1"/>
          <name val="Calibri"/>
          <scheme val="minor"/>
        </font>
        <fill>
          <patternFill patternType="solid">
            <bgColor rgb="FFFFFF00"/>
          </patternFill>
        </fill>
      </dxf>
    </rfmt>
    <rfmt sheetId="1" sqref="D10" start="0" length="0">
      <dxf>
        <fill>
          <patternFill patternType="solid">
            <bgColor rgb="FFFFFF00"/>
          </patternFill>
        </fill>
      </dxf>
    </rfmt>
    <rcc rId="0" sId="1" dxf="1">
      <nc r="E10">
        <f>SUM(B4:W5)</f>
      </nc>
      <ndxf>
        <font>
          <sz val="16"/>
          <color theme="1"/>
          <name val="Calibri"/>
          <scheme val="minor"/>
        </font>
        <fill>
          <patternFill patternType="solid">
            <bgColor rgb="FFFFFF00"/>
          </patternFill>
        </fill>
      </ndxf>
    </rcc>
  </rrc>
  <rrc rId="16813" sId="1" ref="A10:XFD10" action="deleteRow">
    <rfmt sheetId="1" xfDxf="1" sqref="A10:XFD10" start="0" length="0"/>
  </rrc>
  <rrc rId="16814" sId="1" ref="A10:XFD10" action="deleteRow">
    <rfmt sheetId="1" xfDxf="1" sqref="A10:XFD10" start="0" length="0"/>
  </rrc>
  <rrc rId="16815" sId="1" ref="A10:XFD10" action="deleteRow">
    <rfmt sheetId="1" xfDxf="1" sqref="A10:XFD10" start="0" length="0"/>
  </rrc>
  <rrc rId="16816" sId="1" ref="A10:XFD10" action="deleteRow">
    <rfmt sheetId="1" xfDxf="1" sqref="A10:XFD10" start="0" length="0"/>
    <rfmt sheetId="1" sqref="C10" start="0" length="0">
      <dxf>
        <numFmt numFmtId="21" formatCode="d/mmm"/>
      </dxf>
    </rfmt>
    <rfmt sheetId="1" sqref="D10" start="0" length="0">
      <dxf>
        <numFmt numFmtId="21" formatCode="d/mmm"/>
      </dxf>
    </rfmt>
    <rfmt sheetId="1" sqref="E10" start="0" length="0">
      <dxf>
        <numFmt numFmtId="21" formatCode="d/mmm"/>
      </dxf>
    </rfmt>
    <rfmt sheetId="1" sqref="F10" start="0" length="0">
      <dxf>
        <numFmt numFmtId="21" formatCode="d/mmm"/>
      </dxf>
    </rfmt>
    <rfmt sheetId="1" sqref="G10" start="0" length="0">
      <dxf>
        <numFmt numFmtId="21" formatCode="d/mmm"/>
      </dxf>
    </rfmt>
    <rfmt sheetId="1" sqref="H10" start="0" length="0">
      <dxf>
        <numFmt numFmtId="21" formatCode="d/mmm"/>
      </dxf>
    </rfmt>
    <rfmt sheetId="1" sqref="I10" start="0" length="0">
      <dxf>
        <numFmt numFmtId="21" formatCode="d/mmm"/>
      </dxf>
    </rfmt>
    <rfmt sheetId="1" sqref="J10" start="0" length="0">
      <dxf>
        <numFmt numFmtId="21" formatCode="d/mmm"/>
      </dxf>
    </rfmt>
  </rrc>
  <rrc rId="16817" sId="1" ref="A10:XFD10" action="deleteRow">
    <rfmt sheetId="1" xfDxf="1" sqref="A10:XFD10" start="0" length="0"/>
  </rrc>
  <rrc rId="16818" sId="1" ref="A10:XFD10" action="deleteRow">
    <rfmt sheetId="1" xfDxf="1" sqref="A10:XFD10" start="0" length="0"/>
  </rrc>
  <rrc rId="16819" sId="1" ref="A10:XFD10" action="deleteRow">
    <rfmt sheetId="1" xfDxf="1" sqref="A10:XFD10" start="0" length="0"/>
    <rcc rId="0" sId="1">
      <nc r="A10" t="inlineStr">
        <is>
          <t xml:space="preserve">Van december hebben we van het aantal overledenen in Nederland op dit moment 93,2% van alle do-formulieren ontvangen. </t>
        </is>
      </nc>
    </rcc>
  </rrc>
  <rrc rId="16820" sId="1" ref="A10:XFD10" action="deleteRow">
    <rfmt sheetId="1" xfDxf="1" sqref="A10:XFD10" start="0" length="0"/>
    <rcc rId="0" sId="1">
      <nc r="A10" t="inlineStr">
        <is>
          <t xml:space="preserve">Van december hebben we van het totaal overledenen op dit moment 92,7% van alle do-formulieren ontvangen. </t>
        </is>
      </nc>
    </rcc>
  </rrc>
  <rrc rId="16821" sId="1" ref="A10:XFD10" action="deleteRow">
    <rfmt sheetId="1" xfDxf="1" sqref="A10:XFD10" start="0" length="0"/>
  </rrc>
  <rrc rId="16822" sId="1" ref="A10:XFD10" action="deleteRow">
    <rfmt sheetId="1" xfDxf="1" sqref="A10:XFD10" start="0" length="0"/>
  </rrc>
  <rrc rId="16823" sId="1" ref="A10:XFD10" action="deleteRow">
    <rfmt sheetId="1" xfDxf="1" sqref="A10:XFD10" start="0" length="0"/>
  </rrc>
  <rrc rId="16824" sId="1" ref="A10:XFD10" action="deleteRow">
    <rfmt sheetId="1" xfDxf="1" sqref="A10:XFD10" start="0" length="0"/>
  </rrc>
  <rrc rId="16825" sId="1" ref="A10:XFD10" action="deleteRow">
    <undo index="0" exp="ref" v="1" dr="A10" r="A12" sId="1"/>
    <rfmt sheetId="1" xfDxf="1" sqref="A10:XFD10" start="0" length="0"/>
    <rcc rId="0" sId="1">
      <nc r="A10">
        <v>19379</v>
      </nc>
    </rcc>
  </rrc>
  <rrc rId="16826" sId="1" ref="A10:XFD10" action="deleteRow">
    <undo index="2" exp="ref" v="1" dr="A10" r="A11" sId="1"/>
    <rfmt sheetId="1" xfDxf="1" sqref="A10:XFD10" start="0" length="0"/>
    <rcc rId="0" sId="1">
      <nc r="A10">
        <v>170985</v>
      </nc>
    </rcc>
  </rrc>
  <rrc rId="16827" sId="1" ref="A10:XFD10" action="deleteRow">
    <rfmt sheetId="1" xfDxf="1" sqref="A10:XFD10" start="0" length="0"/>
    <rcc rId="0" sId="1">
      <nc r="A10">
        <f>+#REF!/#REF!*100</f>
      </nc>
    </rcc>
  </rrc>
  <rrc rId="16828" sId="1" ref="A10:XFD10" action="deleteRow">
    <rfmt sheetId="1" xfDxf="1" sqref="A10:XFD10" start="0" length="0"/>
    <rfmt sheetId="1" sqref="B10" start="0" length="0">
      <dxf>
        <numFmt numFmtId="21" formatCode="d/mmm"/>
      </dxf>
    </rfmt>
  </rrc>
  <rrc rId="16829" sId="1" ref="A10:XFD10" action="deleteRow">
    <rfmt sheetId="1" xfDxf="1" sqref="A10:XFD10" start="0" length="0"/>
    <rfmt sheetId="1" sqref="B10" start="0" length="0">
      <dxf>
        <numFmt numFmtId="21" formatCode="d/mmm"/>
      </dxf>
    </rfmt>
  </rrc>
  <rrc rId="16830" sId="1" ref="A10:XFD10" action="deleteRow">
    <rfmt sheetId="1" xfDxf="1" sqref="A10:XFD10" start="0" length="0"/>
    <rfmt sheetId="1" sqref="B10" start="0" length="0">
      <dxf>
        <numFmt numFmtId="21" formatCode="d/mmm"/>
      </dxf>
    </rfmt>
  </rrc>
  <rrc rId="16831" sId="1" ref="A10:XFD10" action="deleteRow">
    <rfmt sheetId="1" xfDxf="1" sqref="A10:XFD10" start="0" length="0"/>
    <rfmt sheetId="1" sqref="B10" start="0" length="0">
      <dxf>
        <numFmt numFmtId="21" formatCode="d/mmm"/>
      </dxf>
    </rfmt>
  </rrc>
  <rrc rId="16832" sId="1" ref="A10:XFD10" action="deleteRow">
    <rfmt sheetId="1" xfDxf="1" sqref="A10:XFD10" start="0" length="0"/>
    <rfmt sheetId="1" sqref="B10" start="0" length="0">
      <dxf>
        <numFmt numFmtId="21" formatCode="d/mmm"/>
      </dxf>
    </rfmt>
  </rrc>
  <rcc rId="16833" sId="3" numFmtId="4">
    <oc r="B16">
      <v>26.982757856569837</v>
    </oc>
    <nc r="B16">
      <v>26.994269272037656</v>
    </nc>
  </rcc>
  <rcc rId="16834" sId="3" numFmtId="4">
    <oc r="I16">
      <v>8.1201971138044495</v>
    </oc>
    <nc r="I16">
      <v>8.1315699388938114</v>
    </nc>
  </rcc>
  <rcc rId="16835" sId="3" numFmtId="4">
    <oc r="N16">
      <v>6.8742237759858309</v>
    </oc>
    <nc r="N16">
      <v>6.885719133470757</v>
    </nc>
  </rcc>
  <rcc rId="16836" sId="3" numFmtId="4">
    <oc r="Z16">
      <v>2.2577069318765584</v>
    </oc>
    <nc r="Z16">
      <v>2.2806278144336809</v>
    </nc>
  </rcc>
  <rcc rId="16837" sId="3" numFmtId="4">
    <oc r="AA16">
      <v>1.688388904180077</v>
    </oc>
    <nc r="AA16">
      <v>1.7110518424912189</v>
    </nc>
  </rcc>
  <rcc rId="16838" sId="3" numFmtId="4">
    <oc r="AC16">
      <v>4.417983596805203</v>
    </oc>
    <nc r="AC16">
      <v>4.4294291501648013</v>
    </nc>
  </rcc>
  <rcc rId="16839" sId="3" numFmtId="4">
    <oc r="AF16">
      <f>+AF43</f>
    </oc>
    <nc r="AF16">
      <v>19.477080976850523</v>
    </nc>
  </rcc>
  <rcc rId="16840" sId="3" numFmtId="4">
    <oc r="AG16">
      <f>+AG43</f>
    </oc>
    <nc r="AG16">
      <v>15.763464800516688</v>
    </nc>
  </rcc>
  <rcc rId="16841" sId="3" numFmtId="4">
    <oc r="AI16">
      <f>+AI43</f>
    </oc>
    <nc r="AI16">
      <v>41.276620704787433</v>
    </nc>
  </rcc>
  <rcc rId="16842" sId="3" numFmtId="4">
    <oc r="AJ16">
      <f>+AJ43</f>
    </oc>
    <nc r="AJ16">
      <v>35.00154827585154</v>
    </nc>
  </rcc>
  <rcc rId="16843" sId="3" numFmtId="4">
    <oc r="AA18">
      <v>0.3023746126275238</v>
    </oc>
    <nc r="AA18">
      <v>0.31677340370502494</v>
    </nc>
  </rcc>
  <rcc rId="16844" sId="3" numFmtId="4">
    <oc r="AF18">
      <f>+AF45</f>
    </oc>
    <nc r="AF18">
      <v>1.3652560217466987</v>
    </nc>
  </rcc>
  <rcc rId="16845" sId="3" numFmtId="4">
    <oc r="AG18">
      <f>+AG45</f>
    </oc>
    <nc r="AG18">
      <v>0.74727948949889089</v>
    </nc>
  </rcc>
  <rcc rId="16846" sId="3" numFmtId="4">
    <oc r="AI18">
      <f>+AI45</f>
    </oc>
    <nc r="AI18">
      <v>1.7871176957720594</v>
    </nc>
  </rcc>
  <rcc rId="16847" sId="3" numFmtId="4">
    <oc r="AJ18">
      <f>+AJ45</f>
    </oc>
    <nc r="AJ18">
      <v>1.2931080930606791</v>
    </nc>
  </rcc>
  <rcc rId="16848" sId="3" numFmtId="4">
    <oc r="Z19">
      <v>5.2580422916713383</v>
    </oc>
    <nc r="Z19">
      <v>5.4126905943675538</v>
    </nc>
  </rcc>
  <rcc rId="16849" sId="3" numFmtId="4">
    <oc r="AF19">
      <f>+AF46</f>
    </oc>
    <nc r="AF19">
      <v>42.627372400202418</v>
    </nc>
  </rcc>
  <rcc rId="16850" sId="3" numFmtId="4">
    <oc r="AG19">
      <f>+AG46</f>
    </oc>
    <nc r="AG19">
      <v>22.99831601219422</v>
    </nc>
  </rcc>
  <rcc rId="16851" sId="3" numFmtId="4">
    <oc r="AI19">
      <f>+AI46</f>
    </oc>
    <nc r="AI19">
      <v>48.658990556922163</v>
    </nc>
  </rcc>
  <rcc rId="16852" sId="3" numFmtId="4">
    <oc r="AJ19">
      <f>+AJ46</f>
    </oc>
    <nc r="AJ19">
      <v>24.858974527205632</v>
    </nc>
  </rcc>
  <rcc rId="16853" sId="3" numFmtId="4">
    <oc r="B20">
      <v>438.9456242136061</v>
    </oc>
    <nc r="B20">
      <v>439.24772030735255</v>
    </nc>
  </rcc>
  <rcc rId="16854" sId="3" numFmtId="4">
    <oc r="I20">
      <v>85.629867855751158</v>
    </oc>
    <nc r="I20">
      <v>85.827171698736763</v>
    </nc>
  </rcc>
  <rcc rId="16855" sId="3" numFmtId="4">
    <oc r="N20">
      <v>50.241337855053743</v>
    </oc>
    <nc r="N20">
      <v>50.540393437524294</v>
    </nc>
  </rcc>
  <rcc rId="16856" sId="3" numFmtId="4">
    <oc r="AA20">
      <v>15.7</v>
    </oc>
    <nc r="AA20">
      <v>15.734174043274807</v>
    </nc>
  </rcc>
  <rcc rId="16857" sId="3" numFmtId="4">
    <oc r="AC20">
      <v>72.599999999999994</v>
    </oc>
    <nc r="AC20">
      <v>72.622172896409452</v>
    </nc>
  </rcc>
  <rcc rId="16858" sId="3" numFmtId="4">
    <oc r="AF20">
      <f>+AF47</f>
    </oc>
    <nc r="AF20">
      <v>308.41146130798091</v>
    </nc>
  </rcc>
  <rcc rId="16859" sId="3" numFmtId="4">
    <oc r="AG20">
      <f>+AG47</f>
    </oc>
    <nc r="AG20">
      <v>199.41999267951925</v>
    </nc>
  </rcc>
  <rcc rId="16860" sId="3" numFmtId="4">
    <oc r="AI20">
      <f>+AI47</f>
    </oc>
    <nc r="AI20">
      <v>307.03119037694978</v>
    </nc>
  </rcc>
  <rcc rId="16861" sId="3" numFmtId="4">
    <oc r="AJ20">
      <f>+AJ47</f>
    </oc>
    <nc r="AJ20">
      <v>217.46367655733778</v>
    </nc>
  </rcc>
  <rrc rId="16862" sId="3" ref="A27:XFD27" action="deleteRow">
    <undo index="1" exp="ref" v="1" dr="AM27" r="AJ34" sId="3"/>
    <undo index="0" exp="ref" v="1" dr="AJ27" r="AJ34" sId="3"/>
    <undo index="1" exp="ref" v="1" dr="AL27" r="AI34" sId="3"/>
    <undo index="0" exp="ref" v="1" dr="AI27" r="AI34" sId="3"/>
    <undo index="1" exp="ref" v="1" dr="AK27" r="AH34" sId="3"/>
    <undo index="0" exp="ref" v="1" dr="AH27" r="AH34" sId="3"/>
    <undo index="1" exp="ref" v="1" dr="AJ27" r="AG34" sId="3"/>
    <undo index="0" exp="ref" v="1" dr="AG27" r="AG34" sId="3"/>
    <undo index="1" exp="ref" v="1" dr="AI27" r="AF34" sId="3"/>
    <undo index="0" exp="ref" v="1" dr="AF27" r="AF34" sId="3"/>
    <undo index="1" exp="ref" v="1" dr="AH27" r="AE34" sId="3"/>
    <undo index="0" exp="ref" v="1" dr="AE27" r="AE34" sId="3"/>
    <undo index="1" exp="ref" v="1" dr="AG27" r="AD34" sId="3"/>
    <undo index="0" exp="ref" v="1" dr="AD27" r="AD34" sId="3"/>
    <undo index="1" exp="ref" v="1" dr="AF27" r="AC34" sId="3"/>
    <undo index="0" exp="ref" v="1" dr="AC27" r="AC34" sId="3"/>
    <undo index="1" exp="ref" v="1" dr="AE27" r="AB34" sId="3"/>
    <undo index="0" exp="ref" v="1" dr="AB27" r="AB34" sId="3"/>
    <undo index="1" exp="ref" v="1" dr="AD27" r="AA34" sId="3"/>
    <undo index="0" exp="ref" v="1" dr="AA27" r="AA34" sId="3"/>
    <undo index="1" exp="ref" v="1" dr="AC27" r="Z34" sId="3"/>
    <undo index="0" exp="ref" v="1" dr="Z27" r="Z34" sId="3"/>
    <undo index="1" exp="ref" v="1" dr="AB27" r="Y34" sId="3"/>
    <undo index="0" exp="ref" v="1" dr="Y27" r="Y34" sId="3"/>
    <undo index="1" exp="ref" v="1" dr="AA27" r="X34" sId="3"/>
    <undo index="0" exp="ref" v="1" dr="X27" r="X34" sId="3"/>
    <undo index="1" exp="ref" v="1" dr="Z27" r="W34" sId="3"/>
    <undo index="0" exp="ref" v="1" dr="W27" r="W34" sId="3"/>
    <undo index="1" exp="ref" v="1" dr="Y27" r="V34" sId="3"/>
    <undo index="0" exp="ref" v="1" dr="V27" r="V34" sId="3"/>
    <undo index="1" exp="ref" v="1" dr="X27" r="U34" sId="3"/>
    <undo index="0" exp="ref" v="1" dr="U27" r="U34" sId="3"/>
    <undo index="1" exp="ref" v="1" dr="W27" r="T34" sId="3"/>
    <undo index="0" exp="ref" v="1" dr="T27" r="T34" sId="3"/>
    <undo index="1" exp="ref" v="1" dr="V27" r="S34" sId="3"/>
    <undo index="0" exp="ref" v="1" dr="S27" r="S34" sId="3"/>
    <undo index="1" exp="ref" v="1" dr="U27" r="R34" sId="3"/>
    <undo index="0" exp="ref" v="1" dr="R27" r="R34" sId="3"/>
    <undo index="1" exp="ref" v="1" dr="T27" r="Q34" sId="3"/>
    <undo index="0" exp="ref" v="1" dr="Q27" r="Q34" sId="3"/>
    <undo index="1" exp="ref" v="1" dr="S27" r="P34" sId="3"/>
    <undo index="0" exp="ref" v="1" dr="P27" r="P34" sId="3"/>
    <undo index="1" exp="ref" v="1" dr="R27" r="O34" sId="3"/>
    <undo index="0" exp="ref" v="1" dr="O27" r="O34" sId="3"/>
    <undo index="1" exp="ref" v="1" dr="Q27" r="N34" sId="3"/>
    <undo index="0" exp="ref" v="1" dr="N27" r="N34" sId="3"/>
    <undo index="1" exp="ref" v="1" dr="P27" r="M34" sId="3"/>
    <undo index="0" exp="ref" v="1" dr="M27" r="M34" sId="3"/>
    <undo index="1" exp="ref" v="1" dr="O27" r="L34" sId="3"/>
    <undo index="0" exp="ref" v="1" dr="L27" r="L34" sId="3"/>
    <undo index="1" exp="ref" v="1" dr="N27" r="K34" sId="3"/>
    <undo index="0" exp="ref" v="1" dr="K27" r="K34" sId="3"/>
    <undo index="1" exp="ref" v="1" dr="M27" r="J34" sId="3"/>
    <undo index="0" exp="ref" v="1" dr="J27" r="J34" sId="3"/>
    <undo index="1" exp="ref" v="1" dr="L27" r="I34" sId="3"/>
    <undo index="0" exp="ref" v="1" dr="I27" r="I34" sId="3"/>
    <undo index="1" exp="ref" v="1" dr="K27" r="H34" sId="3"/>
    <undo index="0" exp="ref" v="1" dr="H27" r="H34" sId="3"/>
    <undo index="1" exp="ref" v="1" dr="J27" r="G34" sId="3"/>
    <undo index="0" exp="ref" v="1" dr="G27" r="G34" sId="3"/>
    <undo index="1" exp="ref" v="1" dr="I27" r="F34" sId="3"/>
    <undo index="0" exp="ref" v="1" dr="F27" r="F34" sId="3"/>
    <undo index="1" exp="ref" v="1" dr="H27" r="E34" sId="3"/>
    <undo index="0" exp="ref" v="1" dr="E27" r="E34" sId="3"/>
    <undo index="1" exp="ref" v="1" dr="G27" r="D34" sId="3"/>
    <undo index="0" exp="ref" v="1" dr="D27" r="D34" sId="3"/>
    <undo index="1" exp="ref" v="1" dr="F27" r="C34" sId="3"/>
    <undo index="0" exp="ref" v="1" dr="C27" r="C34" sId="3"/>
    <undo index="1" exp="ref" v="1" dr="E27" r="B34" sId="3"/>
    <undo index="0" exp="ref" v="1" dr="B27" r="B34" sId="3"/>
    <rfmt sheetId="3" xfDxf="1" sqref="A27:XFD27" start="0" length="0"/>
    <rcc rId="0" sId="3">
      <nc r="A27" t="inlineStr">
        <is>
          <t>per 1 jan</t>
        </is>
      </nc>
    </rcc>
    <rcc rId="0" sId="3">
      <nc r="B27">
        <v>8686536</v>
      </nc>
    </rcc>
    <rcc rId="0" sId="3">
      <nc r="C27">
        <v>8788879</v>
      </nc>
    </rcc>
    <rcc rId="0" sId="3">
      <nc r="E27">
        <v>8687522</v>
      </nc>
    </rcc>
    <rcc rId="0" sId="3">
      <nc r="F27">
        <v>8789108</v>
      </nc>
    </rcc>
    <rcc rId="0" sId="3">
      <nc r="H27">
        <v>8690532</v>
      </nc>
    </rcc>
    <rcc rId="0" sId="3">
      <nc r="I27">
        <v>8791488</v>
      </nc>
    </rcc>
    <rcc rId="0" sId="3">
      <nc r="K27">
        <v>8693921</v>
      </nc>
    </rcc>
    <rcc rId="0" sId="3">
      <nc r="L27">
        <v>8794292</v>
      </nc>
    </rcc>
    <rcc rId="0" sId="3">
      <nc r="N27">
        <v>8697611</v>
      </nc>
    </rcc>
    <rcc rId="0" sId="3">
      <nc r="O27">
        <v>8797080</v>
      </nc>
    </rcc>
    <rcc rId="0" sId="3">
      <nc r="Q27">
        <v>8700717</v>
      </nc>
    </rcc>
    <rcc rId="0" sId="3">
      <nc r="R27">
        <v>8799799</v>
      </nc>
    </rcc>
    <rcc rId="0" sId="3">
      <nc r="T27">
        <v>8704640</v>
      </nc>
    </rcc>
    <rcc rId="0" sId="3">
      <nc r="U27">
        <v>8802486</v>
      </nc>
    </rcc>
    <rcc rId="0" sId="3">
      <nc r="W27">
        <v>8709237</v>
      </nc>
    </rcc>
    <rcc rId="0" sId="3">
      <nc r="X27">
        <v>8805915</v>
      </nc>
    </rcc>
    <rcc rId="0" sId="3">
      <nc r="Z27">
        <v>8718649</v>
      </nc>
    </rcc>
    <rcc rId="0" sId="3">
      <nc r="AA27">
        <v>8816871</v>
      </nc>
    </rcc>
    <rcc rId="0" sId="3">
      <nc r="AC27">
        <v>8732686</v>
      </nc>
    </rcc>
    <rcc rId="0" sId="3">
      <nc r="AD27">
        <v>8833091</v>
      </nc>
    </rcc>
    <rcc rId="0" sId="3">
      <nc r="AF27">
        <v>8741349</v>
      </nc>
    </rcc>
    <rcc rId="0" sId="3">
      <nc r="AG27">
        <v>8841144</v>
      </nc>
    </rcc>
    <rcc rId="0" sId="3">
      <nc r="AI27">
        <v>8745871</v>
      </nc>
    </rcc>
    <rcc rId="0" sId="3">
      <nc r="AJ27">
        <v>8845323</v>
      </nc>
    </rcc>
  </rrc>
  <rrc rId="16863" sId="3" ref="A27:XFD27" action="deleteRow">
    <rfmt sheetId="3" xfDxf="1" sqref="A27:XFD27" start="0" length="0"/>
  </rrc>
  <rrc rId="16864" sId="3" ref="A27:XFD27" action="deleteRow">
    <rfmt sheetId="3" xfDxf="1" sqref="A27:XFD27" start="0" length="0"/>
    <rcc rId="0" sId="3" quotePrefix="1">
      <nc r="A27" t="inlineStr">
        <is>
          <t>&lt;65</t>
        </is>
      </nc>
    </rcc>
    <rcc rId="0" sId="3">
      <nc r="B27">
        <v>7081467</v>
      </nc>
    </rcc>
    <rcc rId="0" sId="3">
      <nc r="C27">
        <v>6936413</v>
      </nc>
    </rcc>
    <rcc rId="0" sId="3">
      <nc r="E27">
        <v>7080804</v>
      </nc>
    </rcc>
    <rcc rId="0" sId="3">
      <nc r="F27">
        <v>6935126</v>
      </nc>
    </rcc>
    <rcc rId="0" sId="3">
      <nc r="H27">
        <v>7081139</v>
      </nc>
    </rcc>
    <rcc rId="0" sId="3">
      <nc r="I27">
        <v>6934766</v>
      </nc>
    </rcc>
    <rcc rId="0" sId="3">
      <nc r="K27">
        <v>7080711</v>
      </nc>
    </rcc>
    <rcc rId="0" sId="3">
      <nc r="L27">
        <v>6934024</v>
      </nc>
    </rcc>
    <rcc rId="0" sId="3">
      <nc r="N27">
        <v>7081106</v>
      </nc>
    </rcc>
    <rcc rId="0" sId="3">
      <nc r="O27">
        <v>6933602</v>
      </nc>
    </rcc>
    <rcc rId="0" sId="3">
      <nc r="Q27">
        <v>7080454</v>
      </nc>
    </rcc>
    <rcc rId="0" sId="3">
      <nc r="R27">
        <v>6932524</v>
      </nc>
    </rcc>
    <rcc rId="0" sId="3">
      <nc r="T27">
        <v>7080770</v>
      </nc>
    </rcc>
    <rcc rId="0" sId="3">
      <nc r="U27">
        <v>6932014</v>
      </nc>
    </rcc>
    <rcc rId="0" sId="3">
      <nc r="W27">
        <v>7080926</v>
      </nc>
    </rcc>
    <rcc rId="0" sId="3">
      <nc r="X27">
        <v>6931161</v>
      </nc>
    </rcc>
    <rcc rId="0" sId="3">
      <nc r="Z27">
        <v>7086554</v>
      </nc>
    </rcc>
    <rcc rId="0" sId="3">
      <nc r="AA27">
        <v>6938621</v>
      </nc>
    </rcc>
    <rcc rId="0" sId="3">
      <nc r="AC27">
        <v>7097076</v>
      </nc>
    </rcc>
    <rcc rId="0" sId="3">
      <nc r="AD27">
        <v>6951434</v>
      </nc>
    </rcc>
    <rcc rId="0" sId="3">
      <nc r="AF27">
        <v>7103128</v>
      </nc>
    </rcc>
    <rcc rId="0" sId="3">
      <nc r="AG27">
        <v>6957022</v>
      </nc>
    </rcc>
    <rcc rId="0" sId="3">
      <nc r="AI27">
        <v>7106661</v>
      </nc>
    </rcc>
    <rcc rId="0" sId="3">
      <nc r="AJ27">
        <v>6960127</v>
      </nc>
    </rcc>
  </rrc>
  <rrc rId="16865" sId="3" ref="A27:XFD27" action="deleteRow">
    <rfmt sheetId="3" xfDxf="1" sqref="A27:XFD27" start="0" length="0"/>
    <rcc rId="0" sId="3">
      <nc r="A27" t="inlineStr">
        <is>
          <t>65-79</t>
        </is>
      </nc>
    </rcc>
    <rcc rId="0" sId="3">
      <nc r="B27">
        <v>1273861</v>
      </nc>
    </rcc>
    <rcc rId="0" sId="3">
      <nc r="C27">
        <v>1345013</v>
      </nc>
    </rcc>
    <rcc rId="0" sId="3">
      <nc r="E27">
        <v>1275885</v>
      </nc>
    </rcc>
    <rcc rId="0" sId="3">
      <nc r="F27">
        <v>1347375</v>
      </nc>
    </rcc>
    <rcc rId="0" sId="3">
      <nc r="H27">
        <v>1278415</v>
      </nc>
    </rcc>
    <rcc rId="0" sId="3">
      <nc r="I27">
        <v>1350455</v>
      </nc>
    </rcc>
    <rcc rId="0" sId="3">
      <nc r="K27">
        <v>1281014</v>
      </nc>
    </rcc>
    <rcc rId="0" sId="3">
      <nc r="L27">
        <v>1352870</v>
      </nc>
    </rcc>
    <rcc rId="0" sId="3">
      <nc r="N27">
        <v>1282979</v>
      </nc>
    </rcc>
    <rcc rId="0" sId="3">
      <nc r="O27">
        <v>1354845</v>
      </nc>
    </rcc>
    <rcc rId="0" sId="3">
      <nc r="Q27">
        <v>1285017</v>
      </nc>
    </rcc>
    <rcc rId="0" sId="3">
      <nc r="R27">
        <v>1357144</v>
      </nc>
    </rcc>
    <rcc rId="0" sId="3">
      <nc r="T27">
        <v>1287141</v>
      </nc>
    </rcc>
    <rcc rId="0" sId="3">
      <nc r="U27">
        <v>1359017</v>
      </nc>
    </rcc>
    <rcc rId="0" sId="3">
      <nc r="W27">
        <v>1289643</v>
      </nc>
    </rcc>
    <rcc rId="0" sId="3">
      <nc r="X27">
        <v>1361578</v>
      </nc>
    </rcc>
    <rcc rId="0" sId="3">
      <nc r="Z27">
        <v>1292167</v>
      </nc>
    </rcc>
    <rcc rId="0" sId="3">
      <nc r="AA27">
        <v>1363968</v>
      </nc>
    </rcc>
    <rcc rId="0" sId="3">
      <nc r="AC27">
        <v>1294347</v>
      </nc>
    </rcc>
    <rcc rId="0" sId="3">
      <nc r="AD27">
        <v>1366333</v>
      </nc>
    </rcc>
    <rcc rId="0" sId="3">
      <nc r="AF27">
        <v>1296497</v>
      </nc>
    </rcc>
    <rcc rId="0" sId="3">
      <nc r="AG27">
        <v>1368530</v>
      </nc>
    </rcc>
    <rcc rId="0" sId="3">
      <nc r="AI27">
        <v>1298080</v>
      </nc>
    </rcc>
    <rcc rId="0" sId="3">
      <nc r="AJ27">
        <v>1370801</v>
      </nc>
    </rcc>
  </rrc>
  <rrc rId="16866" sId="3" ref="A27:XFD27" action="deleteRow">
    <rfmt sheetId="3" xfDxf="1" sqref="A27:XFD27" start="0" length="0"/>
    <rcc rId="0" sId="3" quotePrefix="1">
      <nc r="A27" t="inlineStr">
        <is>
          <t>80+</t>
        </is>
      </nc>
    </rcc>
    <rcc rId="0" sId="3">
      <nc r="B27">
        <v>331208</v>
      </nc>
    </rcc>
    <rcc rId="0" sId="3">
      <nc r="C27">
        <v>507453</v>
      </nc>
    </rcc>
    <rcc rId="0" sId="3">
      <nc r="E27">
        <v>330833</v>
      </nc>
    </rcc>
    <rcc rId="0" sId="3">
      <nc r="F27">
        <v>506607</v>
      </nc>
    </rcc>
    <rcc rId="0" sId="3">
      <nc r="H27">
        <v>330978</v>
      </nc>
    </rcc>
    <rcc rId="0" sId="3">
      <nc r="I27">
        <v>506267</v>
      </nc>
    </rcc>
    <rcc rId="0" sId="3">
      <nc r="K27">
        <v>332196</v>
      </nc>
    </rcc>
    <rcc rId="0" sId="3">
      <nc r="L27">
        <v>507398</v>
      </nc>
    </rcc>
    <rcc rId="0" sId="3">
      <nc r="N27">
        <v>333526</v>
      </nc>
    </rcc>
    <rcc rId="0" sId="3">
      <nc r="O27">
        <v>508633</v>
      </nc>
    </rcc>
    <rcc rId="0" sId="3">
      <nc r="Q27">
        <v>335246</v>
      </nc>
    </rcc>
    <rcc rId="0" sId="3">
      <nc r="R27">
        <v>510131</v>
      </nc>
    </rcc>
    <rcc rId="0" sId="3">
      <nc r="T27">
        <v>336729</v>
      </nc>
    </rcc>
    <rcc rId="0" sId="3">
      <nc r="U27">
        <v>511455</v>
      </nc>
    </rcc>
    <rcc rId="0" sId="3">
      <nc r="W27">
        <v>338668</v>
      </nc>
    </rcc>
    <rcc rId="0" sId="3">
      <nc r="X27">
        <v>513176</v>
      </nc>
    </rcc>
    <rcc rId="0" sId="3">
      <nc r="Z27">
        <v>339928</v>
      </nc>
    </rcc>
    <rcc rId="0" sId="3">
      <nc r="AA27">
        <v>514282</v>
      </nc>
    </rcc>
    <rcc rId="0" sId="3">
      <nc r="AC27">
        <v>341263</v>
      </nc>
    </rcc>
    <rcc rId="0" sId="3">
      <nc r="AD27">
        <v>515324</v>
      </nc>
    </rcc>
    <rcc rId="0" sId="3">
      <nc r="AF27">
        <v>341724</v>
      </nc>
    </rcc>
    <rcc rId="0" sId="3">
      <nc r="AG27">
        <v>515592</v>
      </nc>
    </rcc>
    <rcc rId="0" sId="3">
      <nc r="AI27">
        <v>341130</v>
      </nc>
    </rcc>
    <rcc rId="0" sId="3">
      <nc r="AJ27">
        <v>514395</v>
      </nc>
    </rcc>
  </rrc>
  <rrc rId="16867" sId="3" ref="A27:XFD27" action="deleteRow">
    <rfmt sheetId="3" xfDxf="1" sqref="A27:XFD27" start="0" length="0"/>
  </rrc>
  <rrc rId="16868" sId="3" ref="A27:XFD27" action="deleteRow">
    <rfmt sheetId="3" xfDxf="1" sqref="A27:XFD27" start="0" length="0"/>
    <rcc rId="0" sId="3">
      <nc r="A27" t="inlineStr">
        <is>
          <t>gemiddelde bev</t>
        </is>
      </nc>
    </rcc>
  </rrc>
  <rrc rId="16869" sId="3" ref="A27:XFD27" action="deleteRow">
    <undo index="2" exp="ref" v="1" dr="AJ27" r="AJ36" sId="3"/>
    <undo index="2" exp="ref" v="1" dr="AI27" r="AI36" sId="3"/>
    <undo index="2" exp="ref" v="1" dr="AG27" r="AG36" sId="3"/>
    <undo index="2" exp="ref" v="1" dr="AF27" r="AF36" sId="3"/>
    <undo index="2" exp="ref" v="1" dr="AD27" r="AD36" sId="3"/>
    <undo index="2" exp="ref" v="1" dr="AC27" r="AC36" sId="3"/>
    <undo index="2" exp="ref" v="1" dr="AA27" r="AA36" sId="3"/>
    <undo index="2" exp="ref" v="1" dr="Z27" r="Z36" sId="3"/>
    <undo index="2" exp="ref" v="1" dr="X27" r="X36" sId="3"/>
    <undo index="2" exp="ref" v="1" dr="W27" r="W36" sId="3"/>
    <undo index="2" exp="ref" v="1" dr="U27" r="U36" sId="3"/>
    <undo index="2" exp="ref" v="1" dr="T27" r="T36" sId="3"/>
    <undo index="2" exp="ref" v="1" dr="R27" r="R36" sId="3"/>
    <undo index="2" exp="ref" v="1" dr="Q27" r="Q36" sId="3"/>
    <undo index="2" exp="ref" v="1" dr="O27" r="O36" sId="3"/>
    <undo index="2" exp="ref" v="1" dr="N27" r="N36" sId="3"/>
    <undo index="2" exp="ref" v="1" dr="L27" r="L36" sId="3"/>
    <undo index="2" exp="ref" v="1" dr="K27" r="K36" sId="3"/>
    <undo index="2" exp="ref" v="1" dr="I27" r="I36" sId="3"/>
    <undo index="2" exp="ref" v="1" dr="H27" r="H36" sId="3"/>
    <undo index="2" exp="ref" v="1" dr="F27" r="F36" sId="3"/>
    <undo index="2" exp="ref" v="1" dr="E27" r="E36" sId="3"/>
    <undo index="2" exp="ref" v="1" dr="C27" r="C36" sId="3"/>
    <undo index="2" exp="ref" v="1" dr="B27" r="B36" sId="3"/>
    <rfmt sheetId="3" xfDxf="1" sqref="A27:XFD27" start="0" length="0"/>
    <rcc rId="0" sId="3">
      <nc r="B27">
        <f>+(#REF!+#REF!)/2</f>
      </nc>
    </rcc>
    <rcc rId="0" sId="3">
      <nc r="C27">
        <f>+(#REF!+#REF!)/2</f>
      </nc>
    </rcc>
    <rcc rId="0" sId="3">
      <nc r="D27">
        <f>+(#REF!+#REF!)/2</f>
      </nc>
    </rcc>
    <rcc rId="0" sId="3">
      <nc r="E27">
        <f>+(#REF!+#REF!)/2</f>
      </nc>
    </rcc>
    <rcc rId="0" sId="3">
      <nc r="F27">
        <f>+(#REF!+#REF!)/2</f>
      </nc>
    </rcc>
    <rcc rId="0" sId="3">
      <nc r="G27">
        <f>+(#REF!+#REF!)/2</f>
      </nc>
    </rcc>
    <rcc rId="0" sId="3">
      <nc r="H27">
        <f>+(#REF!+#REF!)/2</f>
      </nc>
    </rcc>
    <rcc rId="0" sId="3">
      <nc r="I27">
        <f>+(#REF!+#REF!)/2</f>
      </nc>
    </rcc>
    <rcc rId="0" sId="3">
      <nc r="J27">
        <f>+(#REF!+#REF!)/2</f>
      </nc>
    </rcc>
    <rcc rId="0" sId="3">
      <nc r="K27">
        <f>+(#REF!+#REF!)/2</f>
      </nc>
    </rcc>
    <rcc rId="0" sId="3">
      <nc r="L27">
        <f>+(#REF!+#REF!)/2</f>
      </nc>
    </rcc>
    <rcc rId="0" sId="3">
      <nc r="M27">
        <f>+(#REF!+#REF!)/2</f>
      </nc>
    </rcc>
    <rcc rId="0" sId="3">
      <nc r="N27">
        <f>+(#REF!+#REF!)/2</f>
      </nc>
    </rcc>
    <rcc rId="0" sId="3">
      <nc r="O27">
        <f>+(#REF!+#REF!)/2</f>
      </nc>
    </rcc>
    <rcc rId="0" sId="3">
      <nc r="P27">
        <f>+(#REF!+#REF!)/2</f>
      </nc>
    </rcc>
    <rcc rId="0" sId="3">
      <nc r="Q27">
        <f>+(#REF!+#REF!)/2</f>
      </nc>
    </rcc>
    <rcc rId="0" sId="3">
      <nc r="R27">
        <f>+(#REF!+#REF!)/2</f>
      </nc>
    </rcc>
    <rcc rId="0" sId="3">
      <nc r="S27">
        <f>+(#REF!+#REF!)/2</f>
      </nc>
    </rcc>
    <rcc rId="0" sId="3">
      <nc r="T27">
        <f>+(#REF!+#REF!)/2</f>
      </nc>
    </rcc>
    <rcc rId="0" sId="3">
      <nc r="U27">
        <f>+(#REF!+#REF!)/2</f>
      </nc>
    </rcc>
    <rcc rId="0" sId="3">
      <nc r="V27">
        <f>+(#REF!+#REF!)/2</f>
      </nc>
    </rcc>
    <rcc rId="0" sId="3">
      <nc r="W27">
        <f>+(#REF!+#REF!)/2</f>
      </nc>
    </rcc>
    <rcc rId="0" sId="3">
      <nc r="X27">
        <f>+(#REF!+#REF!)/2</f>
      </nc>
    </rcc>
    <rcc rId="0" sId="3">
      <nc r="Y27">
        <f>+(#REF!+#REF!)/2</f>
      </nc>
    </rcc>
    <rcc rId="0" sId="3">
      <nc r="Z27">
        <f>+(#REF!+#REF!)/2</f>
      </nc>
    </rcc>
    <rcc rId="0" sId="3">
      <nc r="AA27">
        <f>+(#REF!+#REF!)/2</f>
      </nc>
    </rcc>
    <rcc rId="0" sId="3">
      <nc r="AB27">
        <f>+(#REF!+#REF!)/2</f>
      </nc>
    </rcc>
    <rcc rId="0" sId="3">
      <nc r="AC27">
        <f>+(#REF!+#REF!)/2</f>
      </nc>
    </rcc>
    <rcc rId="0" sId="3">
      <nc r="AD27">
        <f>+(#REF!+#REF!)/2</f>
      </nc>
    </rcc>
    <rcc rId="0" sId="3">
      <nc r="AE27">
        <f>+(#REF!+#REF!)/2</f>
      </nc>
    </rcc>
    <rcc rId="0" sId="3">
      <nc r="AF27">
        <f>+(#REF!+#REF!)/2</f>
      </nc>
    </rcc>
    <rcc rId="0" sId="3">
      <nc r="AG27">
        <f>+(#REF!+#REF!)/2</f>
      </nc>
    </rcc>
    <rcc rId="0" sId="3">
      <nc r="AH27">
        <f>+(#REF!+#REF!)/2</f>
      </nc>
    </rcc>
    <rcc rId="0" sId="3">
      <nc r="AI27">
        <f>+(#REF!+#REF!)/2</f>
      </nc>
    </rcc>
    <rcc rId="0" sId="3">
      <nc r="AJ27">
        <f>+(#REF!+#REF!)/2</f>
      </nc>
    </rcc>
  </rrc>
  <rrc rId="16870" sId="3" ref="A27:XFD27" action="deleteRow">
    <rfmt sheetId="3" xfDxf="1" sqref="A27:XFD27" start="0" length="0"/>
  </rrc>
  <rrc rId="16871" sId="3" ref="A27:XFD27" action="deleteRow">
    <undo index="2" exp="ref" v="1" dr="AJ27" r="AJ36" sId="3"/>
    <undo index="2" exp="ref" v="1" dr="AI27" r="AI36" sId="3"/>
    <undo index="2" exp="ref" v="1" dr="AG27" r="AG36" sId="3"/>
    <undo index="2" exp="ref" v="1" dr="AF27" r="AF36" sId="3"/>
    <undo index="2" exp="ref" v="1" dr="AD27" r="AD36" sId="3"/>
    <undo index="2" exp="ref" v="1" dr="AC27" r="AC36" sId="3"/>
    <undo index="2" exp="ref" v="1" dr="AA27" r="AA36" sId="3"/>
    <undo index="2" exp="ref" v="1" dr="Z27" r="Z36" sId="3"/>
    <undo index="2" exp="ref" v="1" dr="X27" r="X36" sId="3"/>
    <undo index="2" exp="ref" v="1" dr="W27" r="W36" sId="3"/>
    <undo index="2" exp="ref" v="1" dr="U27" r="U36" sId="3"/>
    <undo index="2" exp="ref" v="1" dr="T27" r="T36" sId="3"/>
    <undo index="2" exp="ref" v="1" dr="R27" r="R36" sId="3"/>
    <undo index="2" exp="ref" v="1" dr="Q27" r="Q36" sId="3"/>
    <undo index="2" exp="ref" v="1" dr="O27" r="O36" sId="3"/>
    <undo index="2" exp="ref" v="1" dr="N27" r="N36" sId="3"/>
    <undo index="2" exp="ref" v="1" dr="L27" r="L36" sId="3"/>
    <undo index="2" exp="ref" v="1" dr="K27" r="K36" sId="3"/>
    <undo index="2" exp="ref" v="1" dr="I27" r="I36" sId="3"/>
    <undo index="2" exp="ref" v="1" dr="H27" r="H36" sId="3"/>
    <undo index="2" exp="ref" v="1" dr="F27" r="F36" sId="3"/>
    <undo index="2" exp="ref" v="1" dr="E27" r="E36" sId="3"/>
    <undo index="2" exp="ref" v="1" dr="C27" r="C36" sId="3"/>
    <undo index="2" exp="ref" v="1" dr="B27" r="B36" sId="3"/>
    <rfmt sheetId="3" xfDxf="1" sqref="A27:XFD27" start="0" length="0"/>
    <rcc rId="0" sId="3">
      <nc r="A27" t="inlineStr">
        <is>
          <t>&lt;65</t>
        </is>
      </nc>
    </rcc>
    <rcc rId="0" sId="3">
      <nc r="B27">
        <v>7081135.5</v>
      </nc>
    </rcc>
    <rcc rId="0" sId="3">
      <nc r="C27">
        <v>6935769.5</v>
      </nc>
    </rcc>
    <rcc rId="0" sId="3">
      <nc r="E27">
        <v>7080971.5</v>
      </nc>
    </rcc>
    <rcc rId="0" sId="3">
      <nc r="F27">
        <v>6934946</v>
      </nc>
    </rcc>
    <rcc rId="0" sId="3">
      <nc r="H27">
        <v>7080925</v>
      </nc>
    </rcc>
    <rcc rId="0" sId="3">
      <nc r="I27">
        <v>6934395</v>
      </nc>
    </rcc>
    <rcc rId="0" sId="3">
      <nc r="K27">
        <v>7080908.5</v>
      </nc>
    </rcc>
    <rcc rId="0" sId="3">
      <nc r="L27">
        <v>6933813</v>
      </nc>
    </rcc>
    <rcc rId="0" sId="3">
      <nc r="N27">
        <v>7080780</v>
      </nc>
    </rcc>
    <rcc rId="0" sId="3">
      <nc r="O27">
        <v>6933063</v>
      </nc>
    </rcc>
    <rcc rId="0" sId="3">
      <nc r="Q27">
        <v>7080612</v>
      </nc>
    </rcc>
    <rcc rId="0" sId="3">
      <nc r="R27">
        <v>6932269</v>
      </nc>
    </rcc>
    <rcc rId="0" sId="3">
      <nc r="T27">
        <v>7080848</v>
      </nc>
    </rcc>
    <rcc rId="0" sId="3">
      <nc r="U27">
        <v>6931587.5</v>
      </nc>
    </rcc>
    <rcc rId="0" sId="3">
      <nc r="W27">
        <v>7083740</v>
      </nc>
    </rcc>
    <rcc rId="0" sId="3">
      <nc r="X27">
        <v>6934891</v>
      </nc>
    </rcc>
    <rcc rId="0" sId="3">
      <nc r="Z27">
        <v>7091815</v>
      </nc>
    </rcc>
    <rcc rId="0" sId="3">
      <nc r="AA27">
        <v>6945027.5</v>
      </nc>
    </rcc>
    <rcc rId="0" sId="3">
      <nc r="AC27">
        <v>7100102</v>
      </nc>
    </rcc>
    <rcc rId="0" sId="3">
      <nc r="AD27">
        <v>6954228</v>
      </nc>
    </rcc>
    <rcc rId="0" sId="3">
      <nc r="AF27">
        <v>7104894.5</v>
      </nc>
    </rcc>
    <rcc rId="0" sId="3">
      <nc r="AG27">
        <v>6958574.5</v>
      </nc>
    </rcc>
    <rcc rId="0" sId="3">
      <nc r="AI27">
        <v>7106415</v>
      </nc>
    </rcc>
    <rcc rId="0" sId="3">
      <nc r="AJ27">
        <v>6959975</v>
      </nc>
    </rcc>
  </rrc>
  <rrc rId="16872" sId="3" ref="A27:XFD27" action="deleteRow">
    <undo index="2" exp="ref" v="1" dr="AJ27" r="AJ36" sId="3"/>
    <undo index="2" exp="ref" v="1" dr="AI27" r="AI36" sId="3"/>
    <undo index="2" exp="ref" v="1" dr="AG27" r="AG36" sId="3"/>
    <undo index="2" exp="ref" v="1" dr="AF27" r="AF36" sId="3"/>
    <undo index="2" exp="ref" v="1" dr="AD27" r="AD36" sId="3"/>
    <undo index="2" exp="ref" v="1" dr="AC27" r="AC36" sId="3"/>
    <undo index="2" exp="ref" v="1" dr="AA27" r="AA36" sId="3"/>
    <undo index="2" exp="ref" v="1" dr="Z27" r="Z36" sId="3"/>
    <undo index="2" exp="ref" v="1" dr="X27" r="X36" sId="3"/>
    <undo index="2" exp="ref" v="1" dr="W27" r="W36" sId="3"/>
    <undo index="2" exp="ref" v="1" dr="U27" r="U36" sId="3"/>
    <undo index="2" exp="ref" v="1" dr="T27" r="T36" sId="3"/>
    <undo index="2" exp="ref" v="1" dr="R27" r="R36" sId="3"/>
    <undo index="2" exp="ref" v="1" dr="Q27" r="Q36" sId="3"/>
    <undo index="2" exp="ref" v="1" dr="O27" r="O36" sId="3"/>
    <undo index="2" exp="ref" v="1" dr="N27" r="N36" sId="3"/>
    <undo index="2" exp="ref" v="1" dr="L27" r="L36" sId="3"/>
    <undo index="2" exp="ref" v="1" dr="K27" r="K36" sId="3"/>
    <undo index="2" exp="ref" v="1" dr="I27" r="I36" sId="3"/>
    <undo index="2" exp="ref" v="1" dr="H27" r="H36" sId="3"/>
    <undo index="2" exp="ref" v="1" dr="F27" r="F36" sId="3"/>
    <undo index="2" exp="ref" v="1" dr="E27" r="E36" sId="3"/>
    <undo index="2" exp="ref" v="1" dr="C27" r="C36" sId="3"/>
    <undo index="2" exp="ref" v="1" dr="B27" r="B36" sId="3"/>
    <rfmt sheetId="3" xfDxf="1" sqref="A27:XFD27" start="0" length="0"/>
    <rcc rId="0" sId="3">
      <nc r="A27" t="inlineStr">
        <is>
          <t>65-79</t>
        </is>
      </nc>
    </rcc>
    <rcc rId="0" sId="3">
      <nc r="B27">
        <v>1274873</v>
      </nc>
    </rcc>
    <rcc rId="0" sId="3">
      <nc r="C27">
        <v>1346194</v>
      </nc>
    </rcc>
    <rcc rId="0" sId="3">
      <nc r="E27">
        <v>1277150</v>
      </nc>
    </rcc>
    <rcc rId="0" sId="3">
      <nc r="F27">
        <v>1348915</v>
      </nc>
    </rcc>
    <rcc rId="0" sId="3">
      <nc r="H27">
        <v>1279714.5</v>
      </nc>
    </rcc>
    <rcc rId="0" sId="3">
      <nc r="I27">
        <v>1351662.5</v>
      </nc>
    </rcc>
    <rcc rId="0" sId="3">
      <nc r="K27">
        <v>1281996.5</v>
      </nc>
    </rcc>
    <rcc rId="0" sId="3">
      <nc r="L27">
        <v>1353857.5</v>
      </nc>
    </rcc>
    <rcc rId="0" sId="3">
      <nc r="N27">
        <v>1283998</v>
      </nc>
    </rcc>
    <rcc rId="0" sId="3">
      <nc r="O27">
        <v>1355994.5</v>
      </nc>
    </rcc>
    <rcc rId="0" sId="3">
      <nc r="Q27">
        <v>1286079</v>
      </nc>
    </rcc>
    <rcc rId="0" sId="3">
      <nc r="R27">
        <v>1358080.5</v>
      </nc>
    </rcc>
    <rcc rId="0" sId="3">
      <nc r="T27">
        <v>1288392</v>
      </nc>
    </rcc>
    <rcc rId="0" sId="3">
      <nc r="U27">
        <v>1360297.5</v>
      </nc>
    </rcc>
    <rcc rId="0" sId="3">
      <nc r="W27">
        <v>1290905</v>
      </nc>
    </rcc>
    <rcc rId="0" sId="3">
      <nc r="X27">
        <v>1362773</v>
      </nc>
    </rcc>
    <rcc rId="0" sId="3">
      <nc r="Z27">
        <v>1293257</v>
      </nc>
    </rcc>
    <rcc rId="0" sId="3">
      <nc r="AA27">
        <v>1365150.5</v>
      </nc>
    </rcc>
    <rcc rId="0" sId="3">
      <nc r="AC27">
        <v>1295422</v>
      </nc>
    </rcc>
    <rcc rId="0" sId="3">
      <nc r="AD27">
        <v>1367431.5</v>
      </nc>
    </rcc>
    <rcc rId="0" sId="3">
      <nc r="AF27">
        <v>1297288.5</v>
      </nc>
    </rcc>
    <rcc rId="0" sId="3">
      <nc r="AG27">
        <v>1369665.5</v>
      </nc>
    </rcc>
    <rcc rId="0" sId="3">
      <nc r="AI27">
        <v>1298835</v>
      </nc>
    </rcc>
    <rcc rId="0" sId="3">
      <nc r="AJ27">
        <v>1371738</v>
      </nc>
    </rcc>
  </rrc>
  <rrc rId="16873" sId="3" ref="A27:XFD27" action="deleteRow">
    <undo index="2" exp="ref" v="1" dr="AJ27" r="AJ36" sId="3"/>
    <undo index="2" exp="ref" v="1" dr="AI27" r="AI36" sId="3"/>
    <undo index="2" exp="ref" v="1" dr="AG27" r="AG36" sId="3"/>
    <undo index="2" exp="ref" v="1" dr="AF27" r="AF36" sId="3"/>
    <undo index="2" exp="ref" v="1" dr="AD27" r="AD36" sId="3"/>
    <undo index="2" exp="ref" v="1" dr="AC27" r="AC36" sId="3"/>
    <undo index="2" exp="ref" v="1" dr="AA27" r="AA36" sId="3"/>
    <undo index="2" exp="ref" v="1" dr="Z27" r="Z36" sId="3"/>
    <undo index="2" exp="ref" v="1" dr="X27" r="X36" sId="3"/>
    <undo index="2" exp="ref" v="1" dr="W27" r="W36" sId="3"/>
    <undo index="2" exp="ref" v="1" dr="U27" r="U36" sId="3"/>
    <undo index="2" exp="ref" v="1" dr="T27" r="T36" sId="3"/>
    <undo index="2" exp="ref" v="1" dr="R27" r="R36" sId="3"/>
    <undo index="2" exp="ref" v="1" dr="Q27" r="Q36" sId="3"/>
    <undo index="2" exp="ref" v="1" dr="O27" r="O36" sId="3"/>
    <undo index="2" exp="ref" v="1" dr="N27" r="N36" sId="3"/>
    <undo index="2" exp="ref" v="1" dr="L27" r="L36" sId="3"/>
    <undo index="2" exp="ref" v="1" dr="K27" r="K36" sId="3"/>
    <undo index="2" exp="ref" v="1" dr="I27" r="I36" sId="3"/>
    <undo index="2" exp="ref" v="1" dr="H27" r="H36" sId="3"/>
    <undo index="2" exp="ref" v="1" dr="F27" r="F36" sId="3"/>
    <undo index="2" exp="ref" v="1" dr="E27" r="E36" sId="3"/>
    <undo index="2" exp="ref" v="1" dr="C27" r="C36" sId="3"/>
    <undo index="2" exp="ref" v="1" dr="B27" r="B36" sId="3"/>
    <rfmt sheetId="3" xfDxf="1" sqref="A27:XFD27" start="0" length="0"/>
    <rcc rId="0" sId="3">
      <nc r="A27" t="inlineStr">
        <is>
          <t>80+</t>
        </is>
      </nc>
    </rcc>
    <rcc rId="0" sId="3">
      <nc r="B27">
        <v>331020.5</v>
      </nc>
    </rcc>
    <rcc rId="0" sId="3">
      <nc r="C27">
        <v>507030</v>
      </nc>
    </rcc>
    <rcc rId="0" sId="3">
      <nc r="E27">
        <v>330905.5</v>
      </nc>
    </rcc>
    <rcc rId="0" sId="3">
      <nc r="F27">
        <v>506437</v>
      </nc>
    </rcc>
    <rcc rId="0" sId="3">
      <nc r="H27">
        <v>331587</v>
      </nc>
    </rcc>
    <rcc rId="0" sId="3">
      <nc r="I27">
        <v>506832.5</v>
      </nc>
    </rcc>
    <rcc rId="0" sId="3">
      <nc r="K27">
        <v>332861</v>
      </nc>
    </rcc>
    <rcc rId="0" sId="3">
      <nc r="L27">
        <v>508015.5</v>
      </nc>
    </rcc>
    <rcc rId="0" sId="3">
      <nc r="N27">
        <v>334386</v>
      </nc>
    </rcc>
    <rcc rId="0" sId="3">
      <nc r="O27">
        <v>509382</v>
      </nc>
    </rcc>
    <rcc rId="0" sId="3">
      <nc r="Q27">
        <v>335987.5</v>
      </nc>
    </rcc>
    <rcc rId="0" sId="3">
      <nc r="R27">
        <v>510793</v>
      </nc>
    </rcc>
    <rcc rId="0" sId="3">
      <nc r="T27">
        <v>337698.5</v>
      </nc>
    </rcc>
    <rcc rId="0" sId="3">
      <nc r="U27">
        <v>512315.5</v>
      </nc>
    </rcc>
    <rcc rId="0" sId="3">
      <nc r="W27">
        <v>339298</v>
      </nc>
    </rcc>
    <rcc rId="0" sId="3">
      <nc r="X27">
        <v>513729</v>
      </nc>
    </rcc>
    <rcc rId="0" sId="3">
      <nc r="Z27">
        <v>340595.5</v>
      </nc>
    </rcc>
    <rcc rId="0" sId="3">
      <nc r="AA27">
        <v>514803</v>
      </nc>
    </rcc>
    <rcc rId="0" sId="3">
      <nc r="AC27">
        <v>341493.5</v>
      </nc>
    </rcc>
    <rcc rId="0" sId="3">
      <nc r="AD27">
        <v>515458</v>
      </nc>
    </rcc>
    <rcc rId="0" sId="3">
      <nc r="AF27">
        <v>341427</v>
      </nc>
    </rcc>
    <rcc rId="0" sId="3">
      <nc r="AG27">
        <v>514993.5</v>
      </nc>
    </rcc>
    <rcc rId="0" sId="3">
      <nc r="AI27">
        <v>340682</v>
      </nc>
    </rcc>
    <rcc rId="0" sId="3">
      <nc r="AJ27">
        <v>513649</v>
      </nc>
    </rcc>
  </rrc>
  <rrc rId="16874" sId="3" ref="A27:XFD27" action="deleteRow">
    <rfmt sheetId="3" xfDxf="1" sqref="A27:XFD27" start="0" length="0"/>
  </rrc>
  <rrc rId="16875" sId="3" ref="A27:XFD27" action="deleteRow">
    <rfmt sheetId="3" xfDxf="1" sqref="A27:XFD27" start="0" length="0"/>
  </rrc>
  <rrc rId="16876" sId="3" ref="A27:XFD27" action="deleteRow">
    <rfmt sheetId="3" xfDxf="1" sqref="A27:XFD27" start="0" length="0"/>
  </rrc>
  <rrc rId="16877" sId="3" ref="A27:XFD27" action="deleteRow">
    <rfmt sheetId="3" xfDxf="1" sqref="A27:XFD27" start="0" length="0"/>
  </rrc>
  <rrc rId="16878" sId="3" ref="A27:XFD27" action="deleteRow">
    <rfmt sheetId="3" xfDxf="1" sqref="A27:XFD27" start="0" length="0"/>
    <rcc rId="0" sId="3">
      <nc r="A27" t="inlineStr">
        <is>
          <t>totaal</t>
        </is>
      </nc>
    </rcc>
    <rcc rId="0" sId="3" dxf="1">
      <nc r="B27">
        <f>+B7/#REF!*100000</f>
      </nc>
      <ndxf>
        <numFmt numFmtId="164" formatCode="0.0"/>
      </ndxf>
    </rcc>
    <rcc rId="0" sId="3" dxf="1">
      <nc r="C27">
        <f>+C7/#REF!*100000</f>
      </nc>
      <ndxf>
        <numFmt numFmtId="164" formatCode="0.0"/>
      </ndxf>
    </rcc>
    <rfmt sheetId="3" sqref="D27" start="0" length="0">
      <dxf>
        <numFmt numFmtId="164" formatCode="0.0"/>
      </dxf>
    </rfmt>
    <rcc rId="0" sId="3" dxf="1">
      <nc r="E27">
        <f>+E7/#REF!*100000</f>
      </nc>
      <ndxf>
        <numFmt numFmtId="164" formatCode="0.0"/>
      </ndxf>
    </rcc>
    <rcc rId="0" sId="3" dxf="1">
      <nc r="F27">
        <f>+F7/#REF!*100000</f>
      </nc>
      <ndxf>
        <numFmt numFmtId="164" formatCode="0.0"/>
      </ndxf>
    </rcc>
    <rfmt sheetId="3" sqref="G27" start="0" length="0">
      <dxf>
        <numFmt numFmtId="164" formatCode="0.0"/>
      </dxf>
    </rfmt>
    <rcc rId="0" sId="3" dxf="1">
      <nc r="H27">
        <f>+H7/#REF!*100000</f>
      </nc>
      <ndxf>
        <numFmt numFmtId="164" formatCode="0.0"/>
      </ndxf>
    </rcc>
    <rcc rId="0" sId="3" dxf="1">
      <nc r="I27">
        <f>+I7/#REF!*100000</f>
      </nc>
      <ndxf>
        <numFmt numFmtId="164" formatCode="0.0"/>
      </ndxf>
    </rcc>
    <rfmt sheetId="3" sqref="J27" start="0" length="0">
      <dxf>
        <numFmt numFmtId="164" formatCode="0.0"/>
      </dxf>
    </rfmt>
    <rcc rId="0" sId="3" dxf="1">
      <nc r="K27">
        <f>+K7/#REF!*100000</f>
      </nc>
      <ndxf>
        <numFmt numFmtId="164" formatCode="0.0"/>
      </ndxf>
    </rcc>
    <rcc rId="0" sId="3" dxf="1">
      <nc r="L27">
        <f>+L7/#REF!*100000</f>
      </nc>
      <ndxf>
        <numFmt numFmtId="164" formatCode="0.0"/>
      </ndxf>
    </rcc>
    <rfmt sheetId="3" sqref="M27" start="0" length="0">
      <dxf>
        <numFmt numFmtId="164" formatCode="0.0"/>
      </dxf>
    </rfmt>
    <rcc rId="0" sId="3" dxf="1">
      <nc r="N27">
        <f>+N7/#REF!*100000</f>
      </nc>
      <ndxf>
        <numFmt numFmtId="164" formatCode="0.0"/>
      </ndxf>
    </rcc>
    <rcc rId="0" sId="3" dxf="1">
      <nc r="O27">
        <f>+O7/#REF!*100000</f>
      </nc>
      <ndxf>
        <numFmt numFmtId="164" formatCode="0.0"/>
      </ndxf>
    </rcc>
    <rfmt sheetId="3" sqref="P27" start="0" length="0">
      <dxf>
        <numFmt numFmtId="164" formatCode="0.0"/>
      </dxf>
    </rfmt>
    <rcc rId="0" sId="3" dxf="1">
      <nc r="Q27">
        <f>+Q7/#REF!*100000</f>
      </nc>
      <ndxf>
        <numFmt numFmtId="164" formatCode="0.0"/>
      </ndxf>
    </rcc>
    <rcc rId="0" sId="3" dxf="1">
      <nc r="R27">
        <f>+R7/#REF!*100000</f>
      </nc>
      <ndxf>
        <numFmt numFmtId="164" formatCode="0.0"/>
      </ndxf>
    </rcc>
    <rfmt sheetId="3" sqref="S27" start="0" length="0">
      <dxf>
        <numFmt numFmtId="164" formatCode="0.0"/>
      </dxf>
    </rfmt>
    <rcc rId="0" sId="3" dxf="1">
      <nc r="T27">
        <f>+T7/#REF!*100000</f>
      </nc>
      <ndxf>
        <numFmt numFmtId="164" formatCode="0.0"/>
      </ndxf>
    </rcc>
    <rcc rId="0" sId="3" dxf="1">
      <nc r="U27">
        <f>+U7/#REF!*100000</f>
      </nc>
      <ndxf>
        <numFmt numFmtId="164" formatCode="0.0"/>
      </ndxf>
    </rcc>
    <rfmt sheetId="3" sqref="V27" start="0" length="0">
      <dxf>
        <numFmt numFmtId="164" formatCode="0.0"/>
      </dxf>
    </rfmt>
    <rcc rId="0" sId="3" dxf="1">
      <nc r="W27">
        <f>+W7/#REF!*100000</f>
      </nc>
      <ndxf>
        <numFmt numFmtId="164" formatCode="0.0"/>
      </ndxf>
    </rcc>
    <rcc rId="0" sId="3" dxf="1">
      <nc r="X27">
        <f>+X7/#REF!*100000</f>
      </nc>
      <ndxf>
        <numFmt numFmtId="164" formatCode="0.0"/>
      </ndxf>
    </rcc>
    <rfmt sheetId="3" sqref="Y27" start="0" length="0">
      <dxf>
        <numFmt numFmtId="164" formatCode="0.0"/>
      </dxf>
    </rfmt>
    <rcc rId="0" sId="3" dxf="1">
      <nc r="Z27">
        <f>+Z7/#REF!*100000</f>
      </nc>
      <ndxf>
        <numFmt numFmtId="164" formatCode="0.0"/>
      </ndxf>
    </rcc>
    <rcc rId="0" sId="3" dxf="1">
      <nc r="AA27">
        <f>+AA7/#REF!*100000</f>
      </nc>
      <ndxf>
        <numFmt numFmtId="164" formatCode="0.0"/>
      </ndxf>
    </rcc>
    <rfmt sheetId="3" sqref="AB27" start="0" length="0">
      <dxf>
        <numFmt numFmtId="164" formatCode="0.0"/>
      </dxf>
    </rfmt>
    <rcc rId="0" sId="3" dxf="1">
      <nc r="AC27">
        <f>+AC7/#REF!*100000</f>
      </nc>
      <ndxf>
        <numFmt numFmtId="164" formatCode="0.0"/>
      </ndxf>
    </rcc>
    <rcc rId="0" sId="3" dxf="1">
      <nc r="AD27">
        <f>+AD7/#REF!*100000</f>
      </nc>
      <ndxf>
        <numFmt numFmtId="164" formatCode="0.0"/>
      </ndxf>
    </rcc>
    <rfmt sheetId="3" sqref="AE27" start="0" length="0">
      <dxf>
        <numFmt numFmtId="164" formatCode="0.0"/>
      </dxf>
    </rfmt>
    <rcc rId="0" sId="3" dxf="1">
      <nc r="AF27">
        <f>+AF7/#REF!*100000</f>
      </nc>
      <ndxf>
        <numFmt numFmtId="164" formatCode="0.0"/>
      </ndxf>
    </rcc>
    <rcc rId="0" sId="3" dxf="1">
      <nc r="AG27">
        <f>+AG7/#REF!*100000</f>
      </nc>
      <ndxf>
        <numFmt numFmtId="164" formatCode="0.0"/>
      </ndxf>
    </rcc>
    <rfmt sheetId="3" sqref="AH27" start="0" length="0">
      <dxf>
        <numFmt numFmtId="164" formatCode="0.0"/>
      </dxf>
    </rfmt>
    <rcc rId="0" sId="3" dxf="1">
      <nc r="AI27">
        <f>+AI7/#REF!*100000</f>
      </nc>
      <ndxf>
        <numFmt numFmtId="164" formatCode="0.0"/>
      </ndxf>
    </rcc>
    <rcc rId="0" sId="3" dxf="1">
      <nc r="AJ27">
        <f>+AJ7/#REF!*100000</f>
      </nc>
      <ndxf>
        <numFmt numFmtId="164" formatCode="0.0"/>
      </ndxf>
    </rcc>
    <rfmt sheetId="3" sqref="AK27" start="0" length="0">
      <dxf>
        <numFmt numFmtId="164" formatCode="0.0"/>
      </dxf>
    </rfmt>
    <rfmt sheetId="3" sqref="AL27" start="0" length="0">
      <dxf>
        <numFmt numFmtId="164" formatCode="0.0"/>
      </dxf>
    </rfmt>
    <rfmt sheetId="3" sqref="AM27" start="0" length="0">
      <dxf>
        <numFmt numFmtId="164" formatCode="0.0"/>
      </dxf>
    </rfmt>
  </rrc>
  <rrc rId="16879" sId="3" ref="A27:XFD27" action="deleteRow">
    <rfmt sheetId="3" xfDxf="1" sqref="A27:XFD27" start="0" length="0"/>
    <rfmt sheetId="3" sqref="B27" start="0" length="0">
      <dxf>
        <numFmt numFmtId="164" formatCode="0.0"/>
      </dxf>
    </rfmt>
    <rfmt sheetId="3" sqref="C27" start="0" length="0">
      <dxf>
        <numFmt numFmtId="164" formatCode="0.0"/>
      </dxf>
    </rfmt>
    <rfmt sheetId="3" sqref="D27" start="0" length="0">
      <dxf>
        <numFmt numFmtId="164" formatCode="0.0"/>
      </dxf>
    </rfmt>
    <rfmt sheetId="3" sqref="E27" start="0" length="0">
      <dxf>
        <numFmt numFmtId="164" formatCode="0.0"/>
      </dxf>
    </rfmt>
    <rfmt sheetId="3" sqref="F27" start="0" length="0">
      <dxf>
        <numFmt numFmtId="164" formatCode="0.0"/>
      </dxf>
    </rfmt>
    <rfmt sheetId="3" sqref="G27" start="0" length="0">
      <dxf>
        <numFmt numFmtId="164" formatCode="0.0"/>
      </dxf>
    </rfmt>
    <rfmt sheetId="3" sqref="H27" start="0" length="0">
      <dxf>
        <numFmt numFmtId="164" formatCode="0.0"/>
      </dxf>
    </rfmt>
    <rfmt sheetId="3" sqref="I27" start="0" length="0">
      <dxf>
        <numFmt numFmtId="164" formatCode="0.0"/>
      </dxf>
    </rfmt>
    <rfmt sheetId="3" sqref="J27" start="0" length="0">
      <dxf>
        <numFmt numFmtId="164" formatCode="0.0"/>
      </dxf>
    </rfmt>
    <rfmt sheetId="3" sqref="K27" start="0" length="0">
      <dxf>
        <numFmt numFmtId="164" formatCode="0.0"/>
      </dxf>
    </rfmt>
    <rfmt sheetId="3" sqref="L27" start="0" length="0">
      <dxf>
        <numFmt numFmtId="164" formatCode="0.0"/>
      </dxf>
    </rfmt>
    <rfmt sheetId="3" sqref="M27" start="0" length="0">
      <dxf>
        <numFmt numFmtId="164" formatCode="0.0"/>
      </dxf>
    </rfmt>
    <rfmt sheetId="3" sqref="N27" start="0" length="0">
      <dxf>
        <numFmt numFmtId="164" formatCode="0.0"/>
      </dxf>
    </rfmt>
    <rfmt sheetId="3" sqref="O27" start="0" length="0">
      <dxf>
        <numFmt numFmtId="164" formatCode="0.0"/>
      </dxf>
    </rfmt>
    <rfmt sheetId="3" sqref="P27" start="0" length="0">
      <dxf>
        <numFmt numFmtId="164" formatCode="0.0"/>
      </dxf>
    </rfmt>
    <rfmt sheetId="3" sqref="Q27" start="0" length="0">
      <dxf>
        <numFmt numFmtId="164" formatCode="0.0"/>
      </dxf>
    </rfmt>
    <rfmt sheetId="3" sqref="R27" start="0" length="0">
      <dxf>
        <numFmt numFmtId="164" formatCode="0.0"/>
      </dxf>
    </rfmt>
    <rfmt sheetId="3" sqref="S27" start="0" length="0">
      <dxf>
        <numFmt numFmtId="164" formatCode="0.0"/>
      </dxf>
    </rfmt>
    <rfmt sheetId="3" sqref="T27" start="0" length="0">
      <dxf>
        <numFmt numFmtId="164" formatCode="0.0"/>
      </dxf>
    </rfmt>
    <rfmt sheetId="3" sqref="U27" start="0" length="0">
      <dxf>
        <numFmt numFmtId="164" formatCode="0.0"/>
      </dxf>
    </rfmt>
    <rfmt sheetId="3" sqref="V27" start="0" length="0">
      <dxf>
        <numFmt numFmtId="164" formatCode="0.0"/>
      </dxf>
    </rfmt>
    <rfmt sheetId="3" sqref="W27" start="0" length="0">
      <dxf>
        <numFmt numFmtId="164" formatCode="0.0"/>
      </dxf>
    </rfmt>
    <rfmt sheetId="3" sqref="X27" start="0" length="0">
      <dxf>
        <numFmt numFmtId="164" formatCode="0.0"/>
      </dxf>
    </rfmt>
    <rfmt sheetId="3" sqref="Y27" start="0" length="0">
      <dxf>
        <numFmt numFmtId="164" formatCode="0.0"/>
      </dxf>
    </rfmt>
    <rfmt sheetId="3" sqref="Z27" start="0" length="0">
      <dxf>
        <numFmt numFmtId="164" formatCode="0.0"/>
      </dxf>
    </rfmt>
    <rfmt sheetId="3" sqref="AA27" start="0" length="0">
      <dxf>
        <numFmt numFmtId="164" formatCode="0.0"/>
      </dxf>
    </rfmt>
    <rfmt sheetId="3" sqref="AB27" start="0" length="0">
      <dxf>
        <numFmt numFmtId="164" formatCode="0.0"/>
      </dxf>
    </rfmt>
    <rfmt sheetId="3" sqref="AC27" start="0" length="0">
      <dxf>
        <numFmt numFmtId="164" formatCode="0.0"/>
      </dxf>
    </rfmt>
    <rfmt sheetId="3" sqref="AD27" start="0" length="0">
      <dxf>
        <numFmt numFmtId="164" formatCode="0.0"/>
      </dxf>
    </rfmt>
    <rfmt sheetId="3" sqref="AE27" start="0" length="0">
      <dxf>
        <numFmt numFmtId="164" formatCode="0.0"/>
      </dxf>
    </rfmt>
    <rfmt sheetId="3" sqref="AF27" start="0" length="0">
      <dxf>
        <numFmt numFmtId="164" formatCode="0.0"/>
      </dxf>
    </rfmt>
    <rfmt sheetId="3" sqref="AG27" start="0" length="0">
      <dxf>
        <numFmt numFmtId="164" formatCode="0.0"/>
      </dxf>
    </rfmt>
    <rfmt sheetId="3" sqref="AH27" start="0" length="0">
      <dxf>
        <numFmt numFmtId="164" formatCode="0.0"/>
      </dxf>
    </rfmt>
    <rfmt sheetId="3" sqref="AI27" start="0" length="0">
      <dxf>
        <numFmt numFmtId="164" formatCode="0.0"/>
      </dxf>
    </rfmt>
    <rfmt sheetId="3" sqref="AJ27" start="0" length="0">
      <dxf>
        <numFmt numFmtId="164" formatCode="0.0"/>
      </dxf>
    </rfmt>
    <rfmt sheetId="3" sqref="AK27" start="0" length="0">
      <dxf>
        <numFmt numFmtId="164" formatCode="0.0"/>
      </dxf>
    </rfmt>
    <rfmt sheetId="3" sqref="AL27" start="0" length="0">
      <dxf>
        <numFmt numFmtId="164" formatCode="0.0"/>
      </dxf>
    </rfmt>
    <rfmt sheetId="3" sqref="AM27" start="0" length="0">
      <dxf>
        <numFmt numFmtId="164" formatCode="0.0"/>
      </dxf>
    </rfmt>
  </rrc>
  <rrc rId="16880" sId="3" ref="A27:XFD27" action="deleteRow">
    <rfmt sheetId="3" xfDxf="1" sqref="A27:XFD27" start="0" length="0"/>
    <rcc rId="0" sId="3">
      <nc r="A27" t="inlineStr">
        <is>
          <t>0 0-64 jaar</t>
        </is>
      </nc>
    </rcc>
    <rcc rId="0" sId="3" dxf="1">
      <nc r="B27">
        <f>+B9/#REF!*100000</f>
      </nc>
      <ndxf>
        <numFmt numFmtId="164" formatCode="0.0"/>
      </ndxf>
    </rcc>
    <rcc rId="0" sId="3" dxf="1">
      <nc r="C27">
        <f>+C9/#REF!*100000</f>
      </nc>
      <ndxf>
        <numFmt numFmtId="164" formatCode="0.0"/>
      </ndxf>
    </rcc>
    <rfmt sheetId="3" sqref="D27" start="0" length="0">
      <dxf>
        <numFmt numFmtId="164" formatCode="0.0"/>
      </dxf>
    </rfmt>
    <rcc rId="0" sId="3" dxf="1">
      <nc r="E27">
        <f>+E9/#REF!*100000</f>
      </nc>
      <ndxf>
        <numFmt numFmtId="164" formatCode="0.0"/>
      </ndxf>
    </rcc>
    <rcc rId="0" sId="3" dxf="1">
      <nc r="F27">
        <f>+F9/#REF!*100000</f>
      </nc>
      <ndxf>
        <numFmt numFmtId="164" formatCode="0.0"/>
      </ndxf>
    </rcc>
    <rfmt sheetId="3" sqref="G27" start="0" length="0">
      <dxf>
        <numFmt numFmtId="164" formatCode="0.0"/>
      </dxf>
    </rfmt>
    <rcc rId="0" sId="3" dxf="1">
      <nc r="H27">
        <f>+H9/#REF!*100000</f>
      </nc>
      <ndxf>
        <numFmt numFmtId="164" formatCode="0.0"/>
      </ndxf>
    </rcc>
    <rcc rId="0" sId="3" dxf="1">
      <nc r="I27">
        <f>+I9/#REF!*100000</f>
      </nc>
      <ndxf>
        <numFmt numFmtId="164" formatCode="0.0"/>
      </ndxf>
    </rcc>
    <rfmt sheetId="3" sqref="J27" start="0" length="0">
      <dxf>
        <numFmt numFmtId="164" formatCode="0.0"/>
      </dxf>
    </rfmt>
    <rcc rId="0" sId="3" dxf="1">
      <nc r="K27">
        <f>+K9/#REF!*100000</f>
      </nc>
      <ndxf>
        <numFmt numFmtId="164" formatCode="0.0"/>
      </ndxf>
    </rcc>
    <rcc rId="0" sId="3" dxf="1">
      <nc r="L27">
        <f>+L9/#REF!*100000</f>
      </nc>
      <ndxf>
        <numFmt numFmtId="164" formatCode="0.0"/>
      </ndxf>
    </rcc>
    <rfmt sheetId="3" sqref="M27" start="0" length="0">
      <dxf>
        <numFmt numFmtId="164" formatCode="0.0"/>
      </dxf>
    </rfmt>
    <rcc rId="0" sId="3" dxf="1">
      <nc r="N27">
        <f>+N9/#REF!*100000</f>
      </nc>
      <ndxf>
        <numFmt numFmtId="164" formatCode="0.0"/>
      </ndxf>
    </rcc>
    <rcc rId="0" sId="3" dxf="1">
      <nc r="O27">
        <f>+O9/#REF!*100000</f>
      </nc>
      <ndxf>
        <numFmt numFmtId="164" formatCode="0.0"/>
      </ndxf>
    </rcc>
    <rfmt sheetId="3" sqref="P27" start="0" length="0">
      <dxf>
        <numFmt numFmtId="164" formatCode="0.0"/>
      </dxf>
    </rfmt>
    <rcc rId="0" sId="3" dxf="1">
      <nc r="Q27">
        <f>+Q9/#REF!*100000</f>
      </nc>
      <ndxf>
        <numFmt numFmtId="164" formatCode="0.0"/>
      </ndxf>
    </rcc>
    <rcc rId="0" sId="3" dxf="1">
      <nc r="R27">
        <f>+R9/#REF!*100000</f>
      </nc>
      <ndxf>
        <numFmt numFmtId="164" formatCode="0.0"/>
      </ndxf>
    </rcc>
    <rfmt sheetId="3" sqref="S27" start="0" length="0">
      <dxf>
        <numFmt numFmtId="164" formatCode="0.0"/>
      </dxf>
    </rfmt>
    <rcc rId="0" sId="3" dxf="1">
      <nc r="T27">
        <f>+T9/#REF!*100000</f>
      </nc>
      <ndxf>
        <numFmt numFmtId="164" formatCode="0.0"/>
      </ndxf>
    </rcc>
    <rcc rId="0" sId="3" dxf="1">
      <nc r="U27">
        <f>+U9/#REF!*100000</f>
      </nc>
      <ndxf>
        <numFmt numFmtId="164" formatCode="0.0"/>
      </ndxf>
    </rcc>
    <rfmt sheetId="3" sqref="V27" start="0" length="0">
      <dxf>
        <numFmt numFmtId="164" formatCode="0.0"/>
      </dxf>
    </rfmt>
    <rcc rId="0" sId="3" dxf="1">
      <nc r="W27">
        <f>+W9/#REF!*100000</f>
      </nc>
      <ndxf>
        <numFmt numFmtId="164" formatCode="0.0"/>
      </ndxf>
    </rcc>
    <rcc rId="0" sId="3" dxf="1">
      <nc r="X27">
        <f>+X9/#REF!*100000</f>
      </nc>
      <ndxf>
        <numFmt numFmtId="164" formatCode="0.0"/>
      </ndxf>
    </rcc>
    <rfmt sheetId="3" sqref="Y27" start="0" length="0">
      <dxf>
        <numFmt numFmtId="164" formatCode="0.0"/>
      </dxf>
    </rfmt>
    <rcc rId="0" sId="3" dxf="1">
      <nc r="Z27">
        <f>+Z9/#REF!*100000</f>
      </nc>
      <ndxf>
        <numFmt numFmtId="164" formatCode="0.0"/>
      </ndxf>
    </rcc>
    <rcc rId="0" sId="3" dxf="1">
      <nc r="AA27">
        <f>+AA9/#REF!*100000</f>
      </nc>
      <ndxf>
        <numFmt numFmtId="164" formatCode="0.0"/>
      </ndxf>
    </rcc>
    <rfmt sheetId="3" sqref="AB27" start="0" length="0">
      <dxf>
        <numFmt numFmtId="164" formatCode="0.0"/>
      </dxf>
    </rfmt>
    <rcc rId="0" sId="3" dxf="1">
      <nc r="AC27">
        <f>+AC9/#REF!*100000</f>
      </nc>
      <ndxf>
        <numFmt numFmtId="164" formatCode="0.0"/>
      </ndxf>
    </rcc>
    <rcc rId="0" sId="3" dxf="1">
      <nc r="AD27">
        <f>+AD9/#REF!*100000</f>
      </nc>
      <ndxf>
        <numFmt numFmtId="164" formatCode="0.0"/>
      </ndxf>
    </rcc>
    <rfmt sheetId="3" sqref="AE27" start="0" length="0">
      <dxf>
        <numFmt numFmtId="164" formatCode="0.0"/>
      </dxf>
    </rfmt>
    <rcc rId="0" sId="3" dxf="1">
      <nc r="AF27">
        <f>+AF9/#REF!*100000</f>
      </nc>
      <ndxf>
        <numFmt numFmtId="164" formatCode="0.0"/>
      </ndxf>
    </rcc>
    <rcc rId="0" sId="3" dxf="1">
      <nc r="AG27">
        <f>+AG9/#REF!*100000</f>
      </nc>
      <ndxf>
        <numFmt numFmtId="164" formatCode="0.0"/>
      </ndxf>
    </rcc>
    <rfmt sheetId="3" sqref="AH27" start="0" length="0">
      <dxf>
        <numFmt numFmtId="164" formatCode="0.0"/>
      </dxf>
    </rfmt>
    <rcc rId="0" sId="3" dxf="1">
      <nc r="AI27">
        <f>+AI9/#REF!*100000</f>
      </nc>
      <ndxf>
        <numFmt numFmtId="164" formatCode="0.0"/>
      </ndxf>
    </rcc>
    <rcc rId="0" sId="3" dxf="1">
      <nc r="AJ27">
        <f>+AJ9/#REF!*100000</f>
      </nc>
      <ndxf>
        <numFmt numFmtId="164" formatCode="0.0"/>
      </ndxf>
    </rcc>
    <rfmt sheetId="3" sqref="AK27" start="0" length="0">
      <dxf>
        <numFmt numFmtId="164" formatCode="0.0"/>
      </dxf>
    </rfmt>
    <rfmt sheetId="3" sqref="AL27" start="0" length="0">
      <dxf>
        <numFmt numFmtId="164" formatCode="0.0"/>
      </dxf>
    </rfmt>
    <rfmt sheetId="3" sqref="AM27" start="0" length="0">
      <dxf>
        <numFmt numFmtId="164" formatCode="0.0"/>
      </dxf>
    </rfmt>
  </rrc>
  <rrc rId="16881" sId="3" ref="A27:XFD27" action="deleteRow">
    <rfmt sheetId="3" xfDxf="1" sqref="A27:XFD27" start="0" length="0"/>
    <rcc rId="0" sId="3">
      <nc r="A27" t="inlineStr">
        <is>
          <t>1 65-79 jaar</t>
        </is>
      </nc>
    </rcc>
    <rcc rId="0" sId="3" dxf="1">
      <nc r="B27">
        <f>+B10/#REF!*100000</f>
      </nc>
      <ndxf>
        <numFmt numFmtId="164" formatCode="0.0"/>
      </ndxf>
    </rcc>
    <rcc rId="0" sId="3" dxf="1">
      <nc r="C27">
        <f>+C10/#REF!*100000</f>
      </nc>
      <ndxf>
        <numFmt numFmtId="164" formatCode="0.0"/>
      </ndxf>
    </rcc>
    <rfmt sheetId="3" sqref="D27" start="0" length="0">
      <dxf>
        <numFmt numFmtId="164" formatCode="0.0"/>
      </dxf>
    </rfmt>
    <rcc rId="0" sId="3" dxf="1">
      <nc r="E27">
        <f>+E10/#REF!*100000</f>
      </nc>
      <ndxf>
        <numFmt numFmtId="164" formatCode="0.0"/>
      </ndxf>
    </rcc>
    <rcc rId="0" sId="3" dxf="1">
      <nc r="F27">
        <f>+F10/#REF!*100000</f>
      </nc>
      <ndxf>
        <numFmt numFmtId="164" formatCode="0.0"/>
      </ndxf>
    </rcc>
    <rfmt sheetId="3" sqref="G27" start="0" length="0">
      <dxf>
        <numFmt numFmtId="164" formatCode="0.0"/>
      </dxf>
    </rfmt>
    <rcc rId="0" sId="3" dxf="1">
      <nc r="H27">
        <f>+H10/#REF!*100000</f>
      </nc>
      <ndxf>
        <numFmt numFmtId="164" formatCode="0.0"/>
      </ndxf>
    </rcc>
    <rcc rId="0" sId="3" dxf="1">
      <nc r="I27">
        <f>+I10/#REF!*100000</f>
      </nc>
      <ndxf>
        <numFmt numFmtId="164" formatCode="0.0"/>
      </ndxf>
    </rcc>
    <rfmt sheetId="3" sqref="J27" start="0" length="0">
      <dxf>
        <numFmt numFmtId="164" formatCode="0.0"/>
      </dxf>
    </rfmt>
    <rcc rId="0" sId="3" dxf="1">
      <nc r="K27">
        <f>+K10/#REF!*100000</f>
      </nc>
      <ndxf>
        <numFmt numFmtId="164" formatCode="0.0"/>
      </ndxf>
    </rcc>
    <rcc rId="0" sId="3" dxf="1">
      <nc r="L27">
        <f>+L10/#REF!*100000</f>
      </nc>
      <ndxf>
        <numFmt numFmtId="164" formatCode="0.0"/>
      </ndxf>
    </rcc>
    <rfmt sheetId="3" sqref="M27" start="0" length="0">
      <dxf>
        <numFmt numFmtId="164" formatCode="0.0"/>
      </dxf>
    </rfmt>
    <rcc rId="0" sId="3" dxf="1">
      <nc r="N27">
        <f>+N10/#REF!*100000</f>
      </nc>
      <ndxf>
        <numFmt numFmtId="164" formatCode="0.0"/>
      </ndxf>
    </rcc>
    <rcc rId="0" sId="3" dxf="1">
      <nc r="O27">
        <f>+O10/#REF!*100000</f>
      </nc>
      <ndxf>
        <numFmt numFmtId="164" formatCode="0.0"/>
      </ndxf>
    </rcc>
    <rfmt sheetId="3" sqref="P27" start="0" length="0">
      <dxf>
        <numFmt numFmtId="164" formatCode="0.0"/>
      </dxf>
    </rfmt>
    <rcc rId="0" sId="3" dxf="1">
      <nc r="Q27">
        <f>+Q10/#REF!*100000</f>
      </nc>
      <ndxf>
        <numFmt numFmtId="164" formatCode="0.0"/>
      </ndxf>
    </rcc>
    <rcc rId="0" sId="3" dxf="1">
      <nc r="R27">
        <f>+R10/#REF!*100000</f>
      </nc>
      <ndxf>
        <numFmt numFmtId="164" formatCode="0.0"/>
      </ndxf>
    </rcc>
    <rfmt sheetId="3" sqref="S27" start="0" length="0">
      <dxf>
        <numFmt numFmtId="164" formatCode="0.0"/>
      </dxf>
    </rfmt>
    <rcc rId="0" sId="3" dxf="1">
      <nc r="T27">
        <f>+T10/#REF!*100000</f>
      </nc>
      <ndxf>
        <numFmt numFmtId="164" formatCode="0.0"/>
      </ndxf>
    </rcc>
    <rcc rId="0" sId="3" dxf="1">
      <nc r="U27">
        <f>+U10/#REF!*100000</f>
      </nc>
      <ndxf>
        <numFmt numFmtId="164" formatCode="0.0"/>
      </ndxf>
    </rcc>
    <rfmt sheetId="3" sqref="V27" start="0" length="0">
      <dxf>
        <numFmt numFmtId="164" formatCode="0.0"/>
      </dxf>
    </rfmt>
    <rcc rId="0" sId="3" dxf="1">
      <nc r="W27">
        <f>+W10/#REF!*100000</f>
      </nc>
      <ndxf>
        <numFmt numFmtId="164" formatCode="0.0"/>
      </ndxf>
    </rcc>
    <rcc rId="0" sId="3" dxf="1">
      <nc r="X27">
        <f>+X10/#REF!*100000</f>
      </nc>
      <ndxf>
        <numFmt numFmtId="164" formatCode="0.0"/>
      </ndxf>
    </rcc>
    <rfmt sheetId="3" sqref="Y27" start="0" length="0">
      <dxf>
        <numFmt numFmtId="164" formatCode="0.0"/>
      </dxf>
    </rfmt>
    <rcc rId="0" sId="3" dxf="1">
      <nc r="Z27">
        <f>+Z10/#REF!*100000</f>
      </nc>
      <ndxf>
        <numFmt numFmtId="164" formatCode="0.0"/>
      </ndxf>
    </rcc>
    <rcc rId="0" sId="3" dxf="1">
      <nc r="AA27">
        <f>+AA10/#REF!*100000</f>
      </nc>
      <ndxf>
        <numFmt numFmtId="164" formatCode="0.0"/>
      </ndxf>
    </rcc>
    <rfmt sheetId="3" sqref="AB27" start="0" length="0">
      <dxf>
        <numFmt numFmtId="164" formatCode="0.0"/>
      </dxf>
    </rfmt>
    <rcc rId="0" sId="3" dxf="1">
      <nc r="AC27">
        <f>+AC10/#REF!*100000</f>
      </nc>
      <ndxf>
        <numFmt numFmtId="164" formatCode="0.0"/>
      </ndxf>
    </rcc>
    <rcc rId="0" sId="3" dxf="1">
      <nc r="AD27">
        <f>+AD10/#REF!*100000</f>
      </nc>
      <ndxf>
        <numFmt numFmtId="164" formatCode="0.0"/>
      </ndxf>
    </rcc>
    <rfmt sheetId="3" sqref="AE27" start="0" length="0">
      <dxf>
        <numFmt numFmtId="164" formatCode="0.0"/>
      </dxf>
    </rfmt>
    <rcc rId="0" sId="3" dxf="1">
      <nc r="AF27">
        <f>+AF10/#REF!*100000</f>
      </nc>
      <ndxf>
        <numFmt numFmtId="164" formatCode="0.0"/>
      </ndxf>
    </rcc>
    <rcc rId="0" sId="3" dxf="1">
      <nc r="AG27">
        <f>+AG10/#REF!*100000</f>
      </nc>
      <ndxf>
        <numFmt numFmtId="164" formatCode="0.0"/>
      </ndxf>
    </rcc>
    <rfmt sheetId="3" sqref="AH27" start="0" length="0">
      <dxf>
        <numFmt numFmtId="164" formatCode="0.0"/>
      </dxf>
    </rfmt>
    <rcc rId="0" sId="3" dxf="1">
      <nc r="AI27">
        <f>+AI10/#REF!*100000</f>
      </nc>
      <ndxf>
        <numFmt numFmtId="164" formatCode="0.0"/>
      </ndxf>
    </rcc>
    <rcc rId="0" sId="3" dxf="1">
      <nc r="AJ27">
        <f>+AJ10/#REF!*100000</f>
      </nc>
      <ndxf>
        <numFmt numFmtId="164" formatCode="0.0"/>
      </ndxf>
    </rcc>
    <rfmt sheetId="3" sqref="AK27" start="0" length="0">
      <dxf>
        <numFmt numFmtId="164" formatCode="0.0"/>
      </dxf>
    </rfmt>
    <rfmt sheetId="3" sqref="AL27" start="0" length="0">
      <dxf>
        <numFmt numFmtId="164" formatCode="0.0"/>
      </dxf>
    </rfmt>
    <rfmt sheetId="3" sqref="AM27" start="0" length="0">
      <dxf>
        <numFmt numFmtId="164" formatCode="0.0"/>
      </dxf>
    </rfmt>
  </rrc>
  <rrc rId="16882" sId="3" ref="A27:XFD27" action="deleteRow">
    <rfmt sheetId="3" xfDxf="1" sqref="A27:XFD27" start="0" length="0"/>
    <rcc rId="0" sId="3">
      <nc r="A27" t="inlineStr">
        <is>
          <t>2 80 jaar en ouder</t>
        </is>
      </nc>
    </rcc>
    <rcc rId="0" sId="3" dxf="1">
      <nc r="B27">
        <f>+B11/#REF!*100000</f>
      </nc>
      <ndxf>
        <numFmt numFmtId="164" formatCode="0.0"/>
      </ndxf>
    </rcc>
    <rcc rId="0" sId="3" dxf="1">
      <nc r="C27">
        <f>+C11/#REF!*100000</f>
      </nc>
      <ndxf>
        <numFmt numFmtId="164" formatCode="0.0"/>
      </ndxf>
    </rcc>
    <rfmt sheetId="3" sqref="D27" start="0" length="0">
      <dxf>
        <numFmt numFmtId="164" formatCode="0.0"/>
      </dxf>
    </rfmt>
    <rcc rId="0" sId="3" dxf="1">
      <nc r="E27">
        <f>+E11/#REF!*100000</f>
      </nc>
      <ndxf>
        <numFmt numFmtId="164" formatCode="0.0"/>
      </ndxf>
    </rcc>
    <rcc rId="0" sId="3" dxf="1">
      <nc r="F27">
        <f>+F11/#REF!*100000</f>
      </nc>
      <ndxf>
        <numFmt numFmtId="164" formatCode="0.0"/>
      </ndxf>
    </rcc>
    <rfmt sheetId="3" sqref="G27" start="0" length="0">
      <dxf>
        <numFmt numFmtId="164" formatCode="0.0"/>
      </dxf>
    </rfmt>
    <rcc rId="0" sId="3" dxf="1">
      <nc r="H27">
        <f>+H11/#REF!*100000</f>
      </nc>
      <ndxf>
        <numFmt numFmtId="164" formatCode="0.0"/>
      </ndxf>
    </rcc>
    <rcc rId="0" sId="3" dxf="1">
      <nc r="I27">
        <f>+I11/#REF!*100000</f>
      </nc>
      <ndxf>
        <numFmt numFmtId="164" formatCode="0.0"/>
      </ndxf>
    </rcc>
    <rfmt sheetId="3" sqref="J27" start="0" length="0">
      <dxf>
        <numFmt numFmtId="164" formatCode="0.0"/>
      </dxf>
    </rfmt>
    <rcc rId="0" sId="3" dxf="1">
      <nc r="K27">
        <f>+K11/#REF!*100000</f>
      </nc>
      <ndxf>
        <numFmt numFmtId="164" formatCode="0.0"/>
      </ndxf>
    </rcc>
    <rcc rId="0" sId="3" dxf="1">
      <nc r="L27">
        <f>+L11/#REF!*100000</f>
      </nc>
      <ndxf>
        <numFmt numFmtId="164" formatCode="0.0"/>
      </ndxf>
    </rcc>
    <rfmt sheetId="3" sqref="M27" start="0" length="0">
      <dxf>
        <numFmt numFmtId="164" formatCode="0.0"/>
      </dxf>
    </rfmt>
    <rcc rId="0" sId="3" dxf="1">
      <nc r="N27">
        <f>+N11/#REF!*100000</f>
      </nc>
      <ndxf>
        <numFmt numFmtId="164" formatCode="0.0"/>
      </ndxf>
    </rcc>
    <rcc rId="0" sId="3" dxf="1">
      <nc r="O27">
        <f>+O11/#REF!*100000</f>
      </nc>
      <ndxf>
        <numFmt numFmtId="164" formatCode="0.0"/>
      </ndxf>
    </rcc>
    <rfmt sheetId="3" sqref="P27" start="0" length="0">
      <dxf>
        <numFmt numFmtId="164" formatCode="0.0"/>
      </dxf>
    </rfmt>
    <rcc rId="0" sId="3" dxf="1">
      <nc r="Q27">
        <f>+Q11/#REF!*100000</f>
      </nc>
      <ndxf>
        <numFmt numFmtId="164" formatCode="0.0"/>
      </ndxf>
    </rcc>
    <rcc rId="0" sId="3" dxf="1">
      <nc r="R27">
        <f>+R11/#REF!*100000</f>
      </nc>
      <ndxf>
        <numFmt numFmtId="164" formatCode="0.0"/>
      </ndxf>
    </rcc>
    <rfmt sheetId="3" sqref="S27" start="0" length="0">
      <dxf>
        <numFmt numFmtId="164" formatCode="0.0"/>
      </dxf>
    </rfmt>
    <rcc rId="0" sId="3" dxf="1">
      <nc r="T27">
        <f>+T11/#REF!*100000</f>
      </nc>
      <ndxf>
        <numFmt numFmtId="164" formatCode="0.0"/>
      </ndxf>
    </rcc>
    <rcc rId="0" sId="3" dxf="1">
      <nc r="U27">
        <f>+U11/#REF!*100000</f>
      </nc>
      <ndxf>
        <numFmt numFmtId="164" formatCode="0.0"/>
      </ndxf>
    </rcc>
    <rfmt sheetId="3" sqref="V27" start="0" length="0">
      <dxf>
        <numFmt numFmtId="164" formatCode="0.0"/>
      </dxf>
    </rfmt>
    <rcc rId="0" sId="3" dxf="1">
      <nc r="W27">
        <f>+W11/#REF!*100000</f>
      </nc>
      <ndxf>
        <numFmt numFmtId="164" formatCode="0.0"/>
      </ndxf>
    </rcc>
    <rcc rId="0" sId="3" dxf="1">
      <nc r="X27">
        <f>+X11/#REF!*100000</f>
      </nc>
      <ndxf>
        <numFmt numFmtId="164" formatCode="0.0"/>
      </ndxf>
    </rcc>
    <rfmt sheetId="3" sqref="Y27" start="0" length="0">
      <dxf>
        <numFmt numFmtId="164" formatCode="0.0"/>
      </dxf>
    </rfmt>
    <rcc rId="0" sId="3" dxf="1">
      <nc r="Z27">
        <f>+Z11/#REF!*100000</f>
      </nc>
      <ndxf>
        <numFmt numFmtId="164" formatCode="0.0"/>
      </ndxf>
    </rcc>
    <rcc rId="0" sId="3" dxf="1">
      <nc r="AA27">
        <f>+AA11/#REF!*100000</f>
      </nc>
      <ndxf>
        <numFmt numFmtId="164" formatCode="0.0"/>
      </ndxf>
    </rcc>
    <rfmt sheetId="3" sqref="AB27" start="0" length="0">
      <dxf>
        <numFmt numFmtId="164" formatCode="0.0"/>
      </dxf>
    </rfmt>
    <rcc rId="0" sId="3" dxf="1">
      <nc r="AC27">
        <f>+AC11/#REF!*100000</f>
      </nc>
      <ndxf>
        <numFmt numFmtId="164" formatCode="0.0"/>
      </ndxf>
    </rcc>
    <rcc rId="0" sId="3" dxf="1">
      <nc r="AD27">
        <f>+AD11/#REF!*100000</f>
      </nc>
      <ndxf>
        <numFmt numFmtId="164" formatCode="0.0"/>
      </ndxf>
    </rcc>
    <rfmt sheetId="3" sqref="AE27" start="0" length="0">
      <dxf>
        <numFmt numFmtId="164" formatCode="0.0"/>
      </dxf>
    </rfmt>
    <rcc rId="0" sId="3" dxf="1">
      <nc r="AF27">
        <f>+AF11/#REF!*100000</f>
      </nc>
      <ndxf>
        <numFmt numFmtId="164" formatCode="0.0"/>
      </ndxf>
    </rcc>
    <rcc rId="0" sId="3" dxf="1">
      <nc r="AG27">
        <f>+AG11/#REF!*100000</f>
      </nc>
      <ndxf>
        <numFmt numFmtId="164" formatCode="0.0"/>
      </ndxf>
    </rcc>
    <rfmt sheetId="3" sqref="AH27" start="0" length="0">
      <dxf>
        <numFmt numFmtId="164" formatCode="0.0"/>
      </dxf>
    </rfmt>
    <rcc rId="0" sId="3" dxf="1">
      <nc r="AI27">
        <f>+AI11/#REF!*100000</f>
      </nc>
      <ndxf>
        <numFmt numFmtId="164" formatCode="0.0"/>
      </ndxf>
    </rcc>
    <rcc rId="0" sId="3" dxf="1">
      <nc r="AJ27">
        <f>+AJ11/#REF!*100000</f>
      </nc>
      <ndxf>
        <numFmt numFmtId="164" formatCode="0.0"/>
      </ndxf>
    </rcc>
    <rfmt sheetId="3" sqref="AK27" start="0" length="0">
      <dxf>
        <numFmt numFmtId="164" formatCode="0.0"/>
      </dxf>
    </rfmt>
    <rfmt sheetId="3" sqref="AL27" start="0" length="0">
      <dxf>
        <numFmt numFmtId="164" formatCode="0.0"/>
      </dxf>
    </rfmt>
    <rfmt sheetId="3" sqref="AM27" start="0" length="0">
      <dxf>
        <numFmt numFmtId="164" formatCode="0.0"/>
      </dxf>
    </rfmt>
  </rrc>
  <rrc rId="16883" sId="3" ref="A27:XFD27" action="deleteRow">
    <rfmt sheetId="3" xfDxf="1" sqref="A27:XFD27" start="0" length="0"/>
  </rrc>
  <rrc rId="16884" sId="3" ref="A27:XFD27" action="deleteRow">
    <rfmt sheetId="3" xfDxf="1" sqref="A27:XFD27" start="0" length="0"/>
  </rrc>
  <rrc rId="16885" sId="3" ref="A27:XFD27" action="deleteRow">
    <rfmt sheetId="3" xfDxf="1" sqref="A27:XFD27" start="0" length="0"/>
  </rrc>
  <rrc rId="16886" sId="4" ref="A97:XFD102" action="insertRow"/>
  <rrc rId="16887" sId="4" eol="1" ref="A111:XFD111" action="insertRow"/>
  <rcc rId="16888" sId="4">
    <nc r="A111" t="inlineStr">
      <is>
        <t>1)   week 53 in 2020: 28 december 2020 tot en met 3 januari 2021</t>
      </is>
    </nc>
  </rcc>
  <rcc rId="16889" sId="4">
    <nc r="A111" t="inlineStr">
      <is>
        <t xml:space="preserve">   week 52 in 2021: 27 december 2021 tot en met 2 januari 2021</t>
      </is>
    </nc>
  </rcc>
  <rcc rId="16890" sId="4">
    <nc r="A111" t="inlineStr">
      <is>
        <t xml:space="preserve">     week 52 in 2021: 27 december 2021 tot en met 2 januari 2021</t>
      </is>
    </nc>
  </rcc>
  <rcc rId="16891" sId="4">
    <nc r="B97" t="inlineStr">
      <is>
        <t>week 48</t>
      </is>
    </nc>
  </rcc>
  <rcc rId="16892" sId="4">
    <nc r="B98" t="inlineStr">
      <is>
        <t>week 49</t>
      </is>
    </nc>
  </rcc>
  <rcc rId="16893" sId="4">
    <nc r="B99" t="inlineStr">
      <is>
        <t>week 50</t>
      </is>
    </nc>
  </rcc>
  <rcc rId="16894" sId="4">
    <nc r="B100" t="inlineStr">
      <is>
        <t>week 51</t>
      </is>
    </nc>
  </rcc>
  <rcc rId="16895" sId="4">
    <nc r="B101" t="inlineStr">
      <is>
        <t>week 52</t>
      </is>
    </nc>
  </rcc>
  <rrc rId="16896" sId="4" ref="A102:XFD102" action="deleteRow">
    <rfmt sheetId="4" xfDxf="1" sqref="A102:XFD102" start="0" length="0"/>
    <rfmt sheetId="4" sqref="A102" start="0" length="0">
      <dxf>
        <font>
          <sz val="18"/>
          <color theme="1"/>
          <name val="Calibri"/>
          <scheme val="minor"/>
        </font>
      </dxf>
    </rfmt>
    <rfmt sheetId="4" sqref="B102" start="0" length="0">
      <dxf>
        <font>
          <sz val="18"/>
          <color theme="1"/>
          <name val="Calibri"/>
          <scheme val="minor"/>
        </font>
      </dxf>
    </rfmt>
    <rfmt sheetId="4" s="1" sqref="C102" start="0" length="0">
      <dxf>
        <font>
          <sz val="18"/>
          <color theme="1"/>
          <name val="Calibri"/>
          <scheme val="minor"/>
        </font>
        <numFmt numFmtId="13" formatCode="0%"/>
      </dxf>
    </rfmt>
    <rfmt sheetId="4" s="1" sqref="D102" start="0" length="0">
      <dxf>
        <font>
          <sz val="18"/>
          <color theme="1"/>
          <name val="Calibri"/>
          <scheme val="minor"/>
        </font>
        <numFmt numFmtId="13" formatCode="0%"/>
      </dxf>
    </rfmt>
    <rfmt sheetId="4" s="1" sqref="E102" start="0" length="0">
      <dxf>
        <font>
          <sz val="18"/>
          <color theme="1"/>
          <name val="Calibri"/>
          <scheme val="minor"/>
        </font>
        <numFmt numFmtId="13" formatCode="0%"/>
      </dxf>
    </rfmt>
    <rfmt sheetId="4" sqref="F102" start="0" length="0">
      <dxf>
        <font>
          <sz val="18"/>
          <color theme="1"/>
          <name val="Calibri"/>
          <scheme val="minor"/>
        </font>
      </dxf>
    </rfmt>
    <rfmt sheetId="4" sqref="G102" start="0" length="0">
      <dxf>
        <font>
          <sz val="18"/>
          <color theme="1"/>
          <name val="Calibri"/>
          <scheme val="minor"/>
        </font>
      </dxf>
    </rfmt>
    <rfmt sheetId="4" sqref="H102" start="0" length="0">
      <dxf>
        <font>
          <sz val="18"/>
          <color theme="1"/>
          <name val="Calibri"/>
          <scheme val="minor"/>
        </font>
      </dxf>
    </rfmt>
    <rfmt sheetId="4" sqref="I102" start="0" length="0">
      <dxf>
        <font>
          <sz val="18"/>
          <color theme="1"/>
          <name val="Calibri"/>
          <scheme val="minor"/>
        </font>
      </dxf>
    </rfmt>
    <rfmt sheetId="4" sqref="J102" start="0" length="0">
      <dxf>
        <font>
          <sz val="18"/>
          <color theme="1"/>
          <name val="Calibri"/>
          <scheme val="minor"/>
        </font>
      </dxf>
    </rfmt>
  </rrc>
  <rcc rId="16897" sId="5">
    <oc r="J1" t="inlineStr">
      <is>
        <t>mmovl * DOGROEP Crosstabulation</t>
      </is>
    </oc>
    <nc r="J1"/>
  </rcc>
  <rcc rId="16898" sId="5">
    <oc r="J2" t="inlineStr">
      <is>
        <t xml:space="preserve">Count </t>
      </is>
    </oc>
    <nc r="J2"/>
  </rcc>
  <rcc rId="16899" sId="5">
    <oc r="L3" t="inlineStr">
      <is>
        <t>DOGROEP</t>
      </is>
    </oc>
    <nc r="L3"/>
  </rcc>
  <rcc rId="16900" sId="5">
    <oc r="T3" t="inlineStr">
      <is>
        <t>Total</t>
      </is>
    </oc>
    <nc r="T3"/>
  </rcc>
  <rcc rId="16901" sId="5">
    <oc r="L4">
      <v>0</v>
    </oc>
    <nc r="L4"/>
  </rcc>
  <rcc rId="16902" sId="5">
    <oc r="M4" t="inlineStr">
      <is>
        <t>1 nieuwvormingen</t>
      </is>
    </oc>
    <nc r="M4"/>
  </rcc>
  <rcc rId="16903" sId="5">
    <oc r="N4" t="inlineStr">
      <is>
        <t>2 psych stoorn en zktn zenuwstelsel en zintuigen</t>
      </is>
    </oc>
    <nc r="N4"/>
  </rcc>
  <rcc rId="16904" sId="5">
    <oc r="O4" t="inlineStr">
      <is>
        <t>3 hart en vaatzktn</t>
      </is>
    </oc>
    <nc r="O4"/>
  </rcc>
  <rcc rId="16905" sId="5">
    <oc r="P4" t="inlineStr">
      <is>
        <t>4 zktn ademhalingsorg</t>
      </is>
    </oc>
    <nc r="P4"/>
  </rcc>
  <rcc rId="16906" sId="5">
    <oc r="Q4" t="inlineStr">
      <is>
        <t>5 COVID-19</t>
      </is>
    </oc>
    <nc r="Q4"/>
  </rcc>
  <rcc rId="16907" sId="5">
    <oc r="R4" t="inlineStr">
      <is>
        <t>6 overige natuurlijke do</t>
      </is>
    </oc>
    <nc r="R4"/>
  </rcc>
  <rcc rId="16908" sId="5">
    <oc r="S4" t="inlineStr">
      <is>
        <t>7 niet natuurlijke do</t>
      </is>
    </oc>
    <nc r="S4"/>
  </rcc>
  <rcc rId="16909" sId="5">
    <oc r="J5" t="inlineStr">
      <is>
        <t>mmovl</t>
      </is>
    </oc>
    <nc r="J5"/>
  </rcc>
  <rcc rId="16910" sId="5" numFmtId="21">
    <oc r="K5">
      <v>44562</v>
    </oc>
    <nc r="K5"/>
  </rcc>
  <rcc rId="16911" sId="5">
    <oc r="L5">
      <v>349</v>
    </oc>
    <nc r="L5"/>
  </rcc>
  <rcc rId="16912" sId="5">
    <oc r="M5">
      <v>3950</v>
    </oc>
    <nc r="M5"/>
  </rcc>
  <rcc rId="16913" sId="5">
    <oc r="N5">
      <v>1646</v>
    </oc>
    <nc r="N5"/>
  </rcc>
  <rcc rId="16914" sId="5">
    <oc r="O5">
      <v>3399</v>
    </oc>
    <nc r="O5"/>
  </rcc>
  <rcc rId="16915" sId="5">
    <oc r="P5">
      <v>825</v>
    </oc>
    <nc r="P5"/>
  </rcc>
  <rcc rId="16916" sId="5">
    <oc r="Q5">
      <v>4464</v>
    </oc>
    <nc r="Q5"/>
  </rcc>
  <rcc rId="16917" sId="5">
    <oc r="R5">
      <v>1876</v>
    </oc>
    <nc r="R5"/>
  </rcc>
  <rcc rId="16918" sId="5">
    <oc r="S5">
      <v>798</v>
    </oc>
    <nc r="S5"/>
  </rcc>
  <rcc rId="16919" sId="5">
    <oc r="T5">
      <v>17307</v>
    </oc>
    <nc r="T5"/>
  </rcc>
  <rcc rId="16920" sId="5" numFmtId="21">
    <oc r="K6">
      <v>44594</v>
    </oc>
    <nc r="K6"/>
  </rcc>
  <rcc rId="16921" sId="5" numFmtId="21">
    <oc r="L6">
      <v>257</v>
    </oc>
    <nc r="L6"/>
  </rcc>
  <rcc rId="16922" sId="5">
    <oc r="M6">
      <v>3454</v>
    </oc>
    <nc r="M6"/>
  </rcc>
  <rcc rId="16923" sId="5">
    <oc r="N6">
      <v>1436</v>
    </oc>
    <nc r="N6"/>
  </rcc>
  <rcc rId="16924" sId="5">
    <oc r="O6">
      <v>3008</v>
    </oc>
    <nc r="O6"/>
  </rcc>
  <rcc rId="16925" sId="5">
    <oc r="P6">
      <v>675</v>
    </oc>
    <nc r="P6"/>
  </rcc>
  <rcc rId="16926" sId="5">
    <oc r="Q6">
      <v>2578</v>
    </oc>
    <nc r="Q6"/>
  </rcc>
  <rcc rId="16927" sId="5">
    <oc r="R6">
      <v>1824</v>
    </oc>
    <nc r="R6"/>
  </rcc>
  <rcc rId="16928" sId="5">
    <oc r="S6">
      <v>708</v>
    </oc>
    <nc r="S6"/>
  </rcc>
  <rcc rId="16929" sId="5">
    <oc r="T6">
      <v>13940</v>
    </oc>
    <nc r="T6"/>
  </rcc>
  <rcc rId="16930" sId="5" numFmtId="21">
    <oc r="K7">
      <v>44623</v>
    </oc>
    <nc r="K7"/>
  </rcc>
  <rcc rId="16931" sId="5" numFmtId="21">
    <oc r="L7">
      <v>347</v>
    </oc>
    <nc r="L7"/>
  </rcc>
  <rcc rId="16932" sId="5">
    <oc r="M7">
      <v>3895</v>
    </oc>
    <nc r="M7"/>
  </rcc>
  <rcc rId="16933" sId="5">
    <oc r="N7">
      <v>1465</v>
    </oc>
    <nc r="N7"/>
  </rcc>
  <rcc rId="16934" sId="5">
    <oc r="O7">
      <v>3094</v>
    </oc>
    <nc r="O7"/>
  </rcc>
  <rcc rId="16935" sId="5">
    <oc r="P7">
      <v>714</v>
    </oc>
    <nc r="P7"/>
  </rcc>
  <rcc rId="16936" sId="5">
    <oc r="Q7">
      <v>1648</v>
    </oc>
    <nc r="Q7"/>
  </rcc>
  <rcc rId="16937" sId="5">
    <oc r="R7">
      <v>1883</v>
    </oc>
    <nc r="R7"/>
  </rcc>
  <rcc rId="16938" sId="5">
    <oc r="S7">
      <v>754</v>
    </oc>
    <nc r="S7"/>
  </rcc>
  <rcc rId="16939" sId="5">
    <oc r="T7">
      <v>13800</v>
    </oc>
    <nc r="T7"/>
  </rcc>
  <rcc rId="16940" sId="5" numFmtId="21">
    <oc r="K8">
      <v>44655</v>
    </oc>
    <nc r="K8"/>
  </rcc>
  <rcc rId="16941" sId="5" numFmtId="21">
    <oc r="L8">
      <v>307</v>
    </oc>
    <nc r="L8"/>
  </rcc>
  <rcc rId="16942" sId="5">
    <oc r="M8">
      <v>3926</v>
    </oc>
    <nc r="M8"/>
  </rcc>
  <rcc rId="16943" sId="5">
    <oc r="N8">
      <v>1505</v>
    </oc>
    <nc r="N8"/>
  </rcc>
  <rcc rId="16944" sId="5">
    <oc r="O8">
      <v>3067</v>
    </oc>
    <nc r="O8"/>
  </rcc>
  <rcc rId="16945" sId="5">
    <oc r="P8">
      <v>734</v>
    </oc>
    <nc r="P8"/>
  </rcc>
  <rcc rId="16946" sId="5">
    <oc r="Q8">
      <v>1407</v>
    </oc>
    <nc r="Q8"/>
  </rcc>
  <rcc rId="16947" sId="5">
    <oc r="R8">
      <v>1811</v>
    </oc>
    <nc r="R8"/>
  </rcc>
  <rcc rId="16948" sId="5">
    <oc r="S8">
      <v>782</v>
    </oc>
    <nc r="S8"/>
  </rcc>
  <rcc rId="16949" sId="5">
    <oc r="T8">
      <v>13539</v>
    </oc>
    <nc r="T8"/>
  </rcc>
  <rcc rId="16950" sId="5" numFmtId="21">
    <oc r="K9">
      <v>44686</v>
    </oc>
    <nc r="K9"/>
  </rcc>
  <rcc rId="16951" sId="5" numFmtId="21">
    <oc r="L9">
      <v>334</v>
    </oc>
    <nc r="L9"/>
  </rcc>
  <rcc rId="16952" sId="5">
    <oc r="M9">
      <v>3812</v>
    </oc>
    <nc r="M9"/>
  </rcc>
  <rcc rId="16953" sId="5">
    <oc r="N9">
      <v>1572</v>
    </oc>
    <nc r="N9"/>
  </rcc>
  <rcc rId="16954" sId="5">
    <oc r="O9">
      <v>3101</v>
    </oc>
    <nc r="O9"/>
  </rcc>
  <rcc rId="16955" sId="5">
    <oc r="P9">
      <v>763</v>
    </oc>
    <nc r="P9"/>
  </rcc>
  <rcc rId="16956" sId="5">
    <oc r="Q9">
      <v>951</v>
    </oc>
    <nc r="Q9"/>
  </rcc>
  <rcc rId="16957" sId="5">
    <oc r="R9">
      <v>1887</v>
    </oc>
    <nc r="R9"/>
  </rcc>
  <rcc rId="16958" sId="5">
    <oc r="S9">
      <v>705</v>
    </oc>
    <nc r="S9"/>
  </rcc>
  <rcc rId="16959" sId="5">
    <oc r="T9">
      <v>13125</v>
    </oc>
    <nc r="T9"/>
  </rcc>
  <rcc rId="16960" sId="5" numFmtId="21">
    <oc r="K10">
      <v>44718</v>
    </oc>
    <nc r="K10"/>
  </rcc>
  <rcc rId="16961" sId="5" numFmtId="21">
    <oc r="L10">
      <v>315</v>
    </oc>
    <nc r="L10"/>
  </rcc>
  <rcc rId="16962" sId="5">
    <oc r="M10">
      <v>3967</v>
    </oc>
    <nc r="M10"/>
  </rcc>
  <rcc rId="16963" sId="5">
    <oc r="N10">
      <v>1665</v>
    </oc>
    <nc r="N10"/>
  </rcc>
  <rcc rId="16964" sId="5">
    <oc r="O10">
      <v>2760</v>
    </oc>
    <nc r="O10"/>
  </rcc>
  <rcc rId="16965" sId="5">
    <oc r="P10">
      <v>746</v>
    </oc>
    <nc r="P10"/>
  </rcc>
  <rcc rId="16966" sId="5">
    <oc r="Q10">
      <v>251</v>
    </oc>
    <nc r="Q10"/>
  </rcc>
  <rcc rId="16967" sId="5">
    <oc r="R10">
      <v>1762</v>
    </oc>
    <nc r="R10"/>
  </rcc>
  <rcc rId="16968" sId="5">
    <oc r="S10">
      <v>745</v>
    </oc>
    <nc r="S10"/>
  </rcc>
  <rcc rId="16969" sId="5">
    <oc r="T10">
      <v>12211</v>
    </oc>
    <nc r="T10"/>
  </rcc>
  <rcc rId="16970" sId="5" numFmtId="21">
    <oc r="K11">
      <v>44749</v>
    </oc>
    <nc r="K11"/>
  </rcc>
  <rcc rId="16971" sId="5" numFmtId="21">
    <oc r="L11">
      <v>361</v>
    </oc>
    <nc r="L11"/>
  </rcc>
  <rcc rId="16972" sId="5">
    <oc r="M11">
      <v>3987</v>
    </oc>
    <nc r="M11"/>
  </rcc>
  <rcc rId="16973" sId="5">
    <oc r="N11">
      <v>1711</v>
    </oc>
    <nc r="N11"/>
  </rcc>
  <rcc rId="16974" sId="5">
    <oc r="O11">
      <v>2954</v>
    </oc>
    <nc r="O11"/>
  </rcc>
  <rcc rId="16975" sId="5">
    <oc r="P11">
      <v>821</v>
    </oc>
    <nc r="P11"/>
  </rcc>
  <rcc rId="16976" sId="5">
    <oc r="Q11">
      <v>177</v>
    </oc>
    <nc r="Q11"/>
  </rcc>
  <rcc rId="16977" sId="5">
    <oc r="R11">
      <v>1831</v>
    </oc>
    <nc r="R11"/>
  </rcc>
  <rcc rId="16978" sId="5">
    <oc r="S11">
      <v>767</v>
    </oc>
    <nc r="S11"/>
  </rcc>
  <rcc rId="16979" sId="5">
    <oc r="T11">
      <v>12609</v>
    </oc>
    <nc r="T11"/>
  </rcc>
  <rcc rId="16980" sId="5" numFmtId="21">
    <oc r="K12">
      <v>44781</v>
    </oc>
    <nc r="K12"/>
  </rcc>
  <rcc rId="16981" sId="5" numFmtId="21">
    <oc r="L12">
      <v>534</v>
    </oc>
    <nc r="L12"/>
  </rcc>
  <rcc rId="16982" sId="5">
    <oc r="M12">
      <v>3901</v>
    </oc>
    <nc r="M12"/>
  </rcc>
  <rcc rId="16983" sId="5">
    <oc r="N12">
      <v>1723</v>
    </oc>
    <nc r="N12"/>
  </rcc>
  <rcc rId="16984" sId="5">
    <oc r="O12">
      <v>2856</v>
    </oc>
    <nc r="O12"/>
  </rcc>
  <rcc rId="16985" sId="5">
    <oc r="P12">
      <v>834</v>
    </oc>
    <nc r="P12"/>
  </rcc>
  <rcc rId="16986" sId="5">
    <oc r="Q12">
      <v>439</v>
    </oc>
    <nc r="Q12"/>
  </rcc>
  <rcc rId="16987" sId="5">
    <oc r="R12">
      <v>1774</v>
    </oc>
    <nc r="R12"/>
  </rcc>
  <rcc rId="16988" sId="5">
    <oc r="S12">
      <v>712</v>
    </oc>
    <nc r="S12"/>
  </rcc>
  <rcc rId="16989" sId="5">
    <oc r="T12">
      <v>12773</v>
    </oc>
    <nc r="T12"/>
  </rcc>
  <rcc rId="16990" sId="5" numFmtId="21">
    <oc r="K13">
      <v>44813</v>
    </oc>
    <nc r="K13"/>
  </rcc>
  <rcc rId="16991" sId="5" numFmtId="21">
    <oc r="L13">
      <v>538</v>
    </oc>
    <nc r="L13"/>
  </rcc>
  <rcc rId="16992" sId="5">
    <oc r="M13">
      <v>3974</v>
    </oc>
    <nc r="M13"/>
  </rcc>
  <rcc rId="16993" sId="5">
    <oc r="N13">
      <v>1668</v>
    </oc>
    <nc r="N13"/>
  </rcc>
  <rcc rId="16994" sId="5">
    <oc r="O13">
      <v>2854</v>
    </oc>
    <nc r="O13"/>
  </rcc>
  <rcc rId="16995" sId="5">
    <oc r="P13">
      <v>823</v>
    </oc>
    <nc r="P13"/>
  </rcc>
  <rcc rId="16996" sId="5">
    <oc r="Q13">
      <v>350</v>
    </oc>
    <nc r="Q13"/>
  </rcc>
  <rcc rId="16997" sId="5">
    <oc r="R13">
      <v>1761</v>
    </oc>
    <nc r="R13"/>
  </rcc>
  <rcc rId="16998" sId="5">
    <oc r="S13">
      <v>744</v>
    </oc>
    <nc r="S13"/>
  </rcc>
  <rcc rId="16999" sId="5">
    <oc r="T13">
      <v>12712</v>
    </oc>
    <nc r="T13"/>
  </rcc>
  <rcc rId="17000" sId="5" numFmtId="21">
    <oc r="K14">
      <v>44844</v>
    </oc>
    <nc r="K14"/>
  </rcc>
  <rcc rId="17001" sId="5" numFmtId="21">
    <oc r="L14">
      <v>499</v>
    </oc>
    <nc r="L14"/>
  </rcc>
  <rcc rId="17002" sId="5">
    <oc r="M14">
      <v>4046</v>
    </oc>
    <nc r="M14"/>
  </rcc>
  <rcc rId="17003" sId="5">
    <oc r="N14">
      <v>1827</v>
    </oc>
    <nc r="N14"/>
  </rcc>
  <rcc rId="17004" sId="5">
    <oc r="O14">
      <v>3315</v>
    </oc>
    <nc r="O14"/>
  </rcc>
  <rcc rId="17005" sId="5">
    <oc r="P14">
      <v>1014</v>
    </oc>
    <nc r="P14"/>
  </rcc>
  <rcc rId="17006" sId="5">
    <oc r="Q14">
      <v>664</v>
    </oc>
    <nc r="Q14"/>
  </rcc>
  <rcc rId="17007" sId="5">
    <oc r="R14">
      <v>1987</v>
    </oc>
    <nc r="R14"/>
  </rcc>
  <rcc rId="17008" sId="5">
    <oc r="S14">
      <v>801</v>
    </oc>
    <nc r="S14"/>
  </rcc>
  <rcc rId="17009" sId="5">
    <oc r="T14">
      <v>14153</v>
    </oc>
    <nc r="T14"/>
  </rcc>
  <rcc rId="17010" sId="5" numFmtId="21">
    <oc r="K15">
      <v>44876</v>
    </oc>
    <nc r="K15"/>
  </rcc>
  <rcc rId="17011" sId="5" numFmtId="21">
    <oc r="L15">
      <v>588</v>
    </oc>
    <nc r="L15"/>
  </rcc>
  <rcc rId="17012" sId="5">
    <oc r="M15">
      <v>3929</v>
    </oc>
    <nc r="M15"/>
  </rcc>
  <rcc rId="17013" sId="5">
    <oc r="N15">
      <v>1751</v>
    </oc>
    <nc r="N15"/>
  </rcc>
  <rcc rId="17014" sId="5">
    <oc r="O15">
      <v>3339</v>
    </oc>
    <nc r="O15"/>
  </rcc>
  <rcc rId="17015" sId="5">
    <oc r="P15">
      <v>1096</v>
    </oc>
    <nc r="P15"/>
  </rcc>
  <rcc rId="17016" sId="5">
    <oc r="Q15">
      <v>3097</v>
    </oc>
    <nc r="Q15"/>
  </rcc>
  <rcc rId="17017" sId="5">
    <oc r="R15">
      <v>2148</v>
    </oc>
    <nc r="R15"/>
  </rcc>
  <rcc rId="17018" sId="5">
    <oc r="S15">
      <v>832</v>
    </oc>
    <nc r="S15"/>
  </rcc>
  <rcc rId="17019" sId="5">
    <oc r="T15">
      <v>16780</v>
    </oc>
    <nc r="T15"/>
  </rcc>
  <rcc rId="17020" sId="5" numFmtId="21">
    <oc r="K16">
      <v>44907</v>
    </oc>
    <nc r="K16"/>
  </rcc>
  <rcc rId="17021" sId="5" numFmtId="21">
    <oc r="L16">
      <v>1296</v>
    </oc>
    <nc r="L16"/>
  </rcc>
  <rcc rId="17022" sId="5">
    <oc r="M16">
      <v>3945</v>
    </oc>
    <nc r="M16"/>
  </rcc>
  <rcc rId="17023" sId="5">
    <oc r="N16">
      <v>1925</v>
    </oc>
    <nc r="N16"/>
  </rcc>
  <rcc rId="17024" sId="5">
    <oc r="O16">
      <v>3434</v>
    </oc>
    <nc r="O16"/>
  </rcc>
  <rcc rId="17025" sId="5">
    <oc r="P16">
      <v>987</v>
    </oc>
    <nc r="P16"/>
  </rcc>
  <rcc rId="17026" sId="5">
    <oc r="Q16">
      <v>3353</v>
    </oc>
    <nc r="Q16"/>
  </rcc>
  <rcc rId="17027" sId="5">
    <oc r="R16">
      <v>2190</v>
    </oc>
    <nc r="R16"/>
  </rcc>
  <rcc rId="17028" sId="5">
    <oc r="S16">
      <v>906</v>
    </oc>
    <nc r="S16"/>
  </rcc>
  <rcc rId="17029" sId="5">
    <oc r="T16">
      <v>18036</v>
    </oc>
    <nc r="T16"/>
  </rcc>
  <rcc rId="17030" sId="5">
    <oc r="J17" t="inlineStr">
      <is>
        <t>Total</t>
      </is>
    </oc>
    <nc r="J17"/>
  </rcc>
  <rcc rId="17031" sId="5" numFmtId="21">
    <oc r="L17">
      <v>5725</v>
    </oc>
    <nc r="L17"/>
  </rcc>
  <rcc rId="17032" sId="5">
    <oc r="M17">
      <v>46786</v>
    </oc>
    <nc r="M17"/>
  </rcc>
  <rcc rId="17033" sId="5">
    <oc r="N17">
      <v>19894</v>
    </oc>
    <nc r="N17"/>
  </rcc>
  <rcc rId="17034" sId="5">
    <oc r="O17">
      <v>37181</v>
    </oc>
    <nc r="O17"/>
  </rcc>
  <rcc rId="17035" sId="5">
    <oc r="P17">
      <v>10032</v>
    </oc>
    <nc r="P17"/>
  </rcc>
  <rcc rId="17036" sId="5">
    <oc r="Q17">
      <v>19379</v>
    </oc>
    <nc r="Q17"/>
  </rcc>
  <rcc rId="17037" sId="5">
    <oc r="R17">
      <v>22734</v>
    </oc>
    <nc r="R17"/>
  </rcc>
  <rcc rId="17038" sId="5">
    <oc r="S17">
      <v>9254</v>
    </oc>
    <nc r="S17"/>
  </rcc>
  <rcc rId="17039" sId="5">
    <oc r="T17">
      <v>170985</v>
    </oc>
    <nc r="T17"/>
  </rcc>
  <rcc rId="17040" sId="5">
    <oc r="H166">
      <f>+H189-H4-H22-H40-H58-H76-H148</f>
    </oc>
    <nc r="H166">
      <v>2225</v>
    </nc>
  </rcc>
  <rcc rId="17041" sId="5">
    <oc r="H167">
      <f>+H190-H5-H23-H41-H59-H77-H149</f>
    </oc>
    <nc r="H167">
      <v>2081</v>
    </nc>
  </rcc>
  <rcc rId="17042" sId="5">
    <oc r="H168">
      <f>+H191-H6-H24-H42-H60-H78-H150</f>
    </oc>
    <nc r="H168">
      <v>2230</v>
    </nc>
  </rcc>
  <rcc rId="17043" sId="5">
    <oc r="H169">
      <f>+H192-H7-H25-H43-H61-H79-H151</f>
    </oc>
    <nc r="H169">
      <v>2118</v>
    </nc>
  </rcc>
  <rcc rId="17044" sId="5">
    <oc r="H170">
      <f>+H193-H8-H26-H44-H62-H80-H152</f>
    </oc>
    <nc r="H170">
      <v>2221</v>
    </nc>
  </rcc>
  <rcc rId="17045" sId="5">
    <oc r="H171">
      <f>+H194-H9-H27-H45-H63-H81-H153</f>
    </oc>
    <nc r="H171">
      <v>2077</v>
    </nc>
  </rcc>
  <rcc rId="17046" sId="5">
    <oc r="H172">
      <f>+H195-H10-H28-H46-H64-H82-H154</f>
    </oc>
    <nc r="H172">
      <v>2192</v>
    </nc>
  </rcc>
  <rcc rId="17047" sId="5">
    <oc r="H173">
      <f>+H196-H11-H29-H47-H65-H83-H155</f>
    </oc>
    <nc r="H173">
      <v>2308</v>
    </nc>
  </rcc>
  <rcc rId="17048" sId="5">
    <oc r="H174">
      <f>+H197-H12-H30-H48-H66-H84-H156</f>
    </oc>
    <nc r="H174">
      <v>2299</v>
    </nc>
  </rcc>
  <rcc rId="17049" sId="5">
    <oc r="H175">
      <f>+H198-H13-H31-H49-H67-H85-H157</f>
    </oc>
    <nc r="H175">
      <v>2486</v>
    </nc>
  </rcc>
  <rcc rId="17050" sId="5">
    <oc r="H176">
      <f>+H199-H14-H32-H50-H68-H86-H158</f>
    </oc>
    <nc r="H176">
      <v>2736</v>
    </nc>
  </rcc>
  <rcc rId="17051" sId="5">
    <oc r="H177">
      <f>+H200-H15-H33-H51-H69-H87-H159</f>
    </oc>
    <nc r="H177">
      <v>3486</v>
    </nc>
  </rcc>
  <rcc rId="17052" sId="5">
    <oc r="H189">
      <v>17307</v>
    </oc>
    <nc r="H189"/>
  </rcc>
  <rcc rId="17053" sId="5">
    <oc r="H190">
      <v>13940</v>
    </oc>
    <nc r="H190"/>
  </rcc>
  <rcc rId="17054" sId="5">
    <oc r="H191">
      <v>13800</v>
    </oc>
    <nc r="H191"/>
  </rcc>
  <rcc rId="17055" sId="5">
    <oc r="H192">
      <v>13539</v>
    </oc>
    <nc r="H192"/>
  </rcc>
  <rcc rId="17056" sId="5">
    <oc r="H193">
      <v>13125</v>
    </oc>
    <nc r="H193"/>
  </rcc>
  <rcc rId="17057" sId="5">
    <oc r="H194">
      <v>12211</v>
    </oc>
    <nc r="H194"/>
  </rcc>
  <rcc rId="17058" sId="5">
    <oc r="H195">
      <v>12609</v>
    </oc>
    <nc r="H195"/>
  </rcc>
  <rcc rId="17059" sId="5">
    <oc r="H196">
      <v>12773</v>
    </oc>
    <nc r="H196"/>
  </rcc>
  <rcc rId="17060" sId="5">
    <oc r="H197">
      <v>12712</v>
    </oc>
    <nc r="H197"/>
  </rcc>
  <rcc rId="17061" sId="5">
    <oc r="H198">
      <v>14153</v>
    </oc>
    <nc r="H198"/>
  </rcc>
  <rcc rId="17062" sId="5">
    <oc r="H199">
      <v>16780</v>
    </oc>
    <nc r="H199"/>
  </rcc>
  <rcc rId="17063" sId="5">
    <oc r="H200">
      <v>18036</v>
    </oc>
    <nc r="H200"/>
  </rcc>
  <rcc rId="17064" sId="1">
    <oc r="A1" t="inlineStr">
      <is>
        <t>Tabel 1. Aantal overledenen aan COVID-19 in maart 2020 tot en met november 2021*</t>
      </is>
    </oc>
    <nc r="A1" t="inlineStr">
      <is>
        <t>Tabel 1. Aantal overledenen aan COVID-19 in maart 2020 tot en met december 2021*</t>
      </is>
    </nc>
  </rcc>
  <rcc rId="17065" sId="4">
    <oc r="A1" t="inlineStr">
      <is>
        <t>Tabel 4. Aandeel van COVID-19 sterfte onder alle sterfgevallen in die betreffende week naar WLZ-zorggebruikers in week 10, 2020 tot en met week 47, 2021*</t>
      </is>
    </oc>
    <nc r="A1" t="inlineStr">
      <is>
        <t>Tabel 4. Aandeel van COVID-19 sterfte onder alle sterfgevallen in die betreffende week naar WLZ-zorggebruikers in week 10, 2020 tot en met week 52, 2021*</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66" sId="3">
    <oc r="AL9">
      <v>11765</v>
    </oc>
    <nc r="AL9"/>
  </rcc>
  <rcc rId="17067" sId="3">
    <oc r="AL10">
      <v>19358</v>
    </oc>
    <nc r="AL10"/>
  </rcc>
  <rcc rId="17068" sId="3">
    <oc r="AL11">
      <f>+AL9/AL10*100</f>
    </oc>
    <nc r="AL11"/>
  </rcc>
  <rcv guid="{A4D51333-5500-4CA9-A125-A67E34ABA563}" action="delete"/>
  <rdn rId="0" localSheetId="3" customView="1" name="Z_A4D51333_5500_4CA9_A125_A67E34ABA563_.wvu.FilterData" hidden="1" oldHidden="1">
    <formula>'Tabel 3'!$A$5:$A$20</formula>
    <oldFormula>'Tabel 3'!$A$5:$A$20</oldFormula>
  </rdn>
  <rcv guid="{A4D51333-5500-4CA9-A125-A67E34ABA563}"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O6" start="0" length="0">
    <dxf>
      <numFmt numFmtId="21" formatCode="d/mmm"/>
    </dxf>
  </rfmt>
  <rfmt sheetId="7" sqref="O7" start="0" length="0">
    <dxf>
      <numFmt numFmtId="21" formatCode="d/mmm"/>
    </dxf>
  </rfmt>
  <rfmt sheetId="7" sqref="O8" start="0" length="0">
    <dxf>
      <numFmt numFmtId="21" formatCode="d/mmm"/>
    </dxf>
  </rfmt>
  <rfmt sheetId="7" sqref="O9" start="0" length="0">
    <dxf>
      <numFmt numFmtId="21" formatCode="d/mmm"/>
    </dxf>
  </rfmt>
  <rfmt sheetId="7" sqref="O10" start="0" length="0">
    <dxf>
      <numFmt numFmtId="21" formatCode="d/mmm"/>
    </dxf>
  </rfmt>
  <rfmt sheetId="7" sqref="O11" start="0" length="0">
    <dxf>
      <numFmt numFmtId="21" formatCode="d/mmm"/>
    </dxf>
  </rfmt>
  <rfmt sheetId="7" sqref="O12" start="0" length="0">
    <dxf>
      <numFmt numFmtId="21" formatCode="d/mmm"/>
    </dxf>
  </rfmt>
  <rfmt sheetId="7" sqref="O13" start="0" length="0">
    <dxf>
      <numFmt numFmtId="21" formatCode="d/mmm"/>
    </dxf>
  </rfmt>
  <rfmt sheetId="7" sqref="O14" start="0" length="0">
    <dxf>
      <numFmt numFmtId="21" formatCode="d/mmm"/>
    </dxf>
  </rfmt>
  <rfmt sheetId="7" sqref="O15" start="0" length="0">
    <dxf>
      <numFmt numFmtId="21" formatCode="d/mmm"/>
    </dxf>
  </rfmt>
  <rfmt sheetId="7" sqref="O16" start="0" length="0">
    <dxf>
      <numFmt numFmtId="21" formatCode="d/mmm"/>
    </dxf>
  </rfmt>
  <rfmt sheetId="7" sqref="O17" start="0" length="0">
    <dxf>
      <numFmt numFmtId="21" formatCode="d/mmm"/>
    </dxf>
  </rfmt>
  <rcc rId="14904" sId="7" xfDxf="1" dxf="1">
    <nc r="N2" t="inlineStr">
      <is>
        <t>mmovl * DOGROEP Crosstabulation</t>
      </is>
    </nc>
  </rcc>
  <rfmt sheetId="7" xfDxf="1" sqref="O2" start="0" length="0"/>
  <rfmt sheetId="7" xfDxf="1" sqref="P2" start="0" length="0"/>
  <rfmt sheetId="7" xfDxf="1" sqref="Q2" start="0" length="0"/>
  <rfmt sheetId="7" xfDxf="1" sqref="R2" start="0" length="0"/>
  <rfmt sheetId="7" xfDxf="1" sqref="S2" start="0" length="0"/>
  <rfmt sheetId="7" xfDxf="1" sqref="T2" start="0" length="0"/>
  <rfmt sheetId="7" xfDxf="1" sqref="U2" start="0" length="0"/>
  <rfmt sheetId="7" xfDxf="1" sqref="V2" start="0" length="0"/>
  <rfmt sheetId="7" xfDxf="1" sqref="W2" start="0" length="0"/>
  <rfmt sheetId="7" xfDxf="1" sqref="X2" start="0" length="0"/>
  <rcc rId="14905" sId="7" xfDxf="1" dxf="1">
    <nc r="N3" t="inlineStr">
      <is>
        <t xml:space="preserve">Count </t>
      </is>
    </nc>
  </rcc>
  <rfmt sheetId="7" xfDxf="1" sqref="O3" start="0" length="0"/>
  <rfmt sheetId="7" xfDxf="1" sqref="P3" start="0" length="0"/>
  <rfmt sheetId="7" xfDxf="1" sqref="Q3" start="0" length="0"/>
  <rfmt sheetId="7" xfDxf="1" sqref="R3" start="0" length="0"/>
  <rfmt sheetId="7" xfDxf="1" sqref="S3" start="0" length="0"/>
  <rfmt sheetId="7" xfDxf="1" sqref="T3" start="0" length="0"/>
  <rfmt sheetId="7" xfDxf="1" sqref="U3" start="0" length="0"/>
  <rfmt sheetId="7" xfDxf="1" sqref="V3" start="0" length="0"/>
  <rfmt sheetId="7" xfDxf="1" sqref="W3" start="0" length="0"/>
  <rfmt sheetId="7" xfDxf="1" sqref="X3" start="0" length="0"/>
  <rfmt sheetId="7" xfDxf="1" sqref="N4" start="0" length="0"/>
  <rfmt sheetId="7" xfDxf="1" sqref="O4" start="0" length="0"/>
  <rcc rId="14906" sId="7" xfDxf="1" dxf="1">
    <nc r="P4" t="inlineStr">
      <is>
        <t>DOGROEP</t>
      </is>
    </nc>
  </rcc>
  <rfmt sheetId="7" xfDxf="1" sqref="Q4" start="0" length="0"/>
  <rfmt sheetId="7" xfDxf="1" sqref="R4" start="0" length="0"/>
  <rfmt sheetId="7" xfDxf="1" sqref="S4" start="0" length="0"/>
  <rfmt sheetId="7" xfDxf="1" sqref="T4" start="0" length="0"/>
  <rfmt sheetId="7" xfDxf="1" sqref="U4" start="0" length="0"/>
  <rfmt sheetId="7" xfDxf="1" sqref="V4" start="0" length="0"/>
  <rfmt sheetId="7" xfDxf="1" sqref="W4" start="0" length="0"/>
  <rcc rId="14907" sId="7" xfDxf="1" dxf="1">
    <nc r="X4" t="inlineStr">
      <is>
        <t>Total</t>
      </is>
    </nc>
  </rcc>
  <rfmt sheetId="7" xfDxf="1" sqref="N5" start="0" length="0">
    <dxf>
      <numFmt numFmtId="21" formatCode="d/mmm"/>
    </dxf>
  </rfmt>
  <rfmt sheetId="7" xfDxf="1" sqref="O5" start="0" length="0"/>
  <rcc rId="14908" sId="7" xfDxf="1" dxf="1">
    <nc r="P5">
      <v>0</v>
    </nc>
  </rcc>
  <rcc rId="14909" sId="7" xfDxf="1" dxf="1">
    <nc r="Q5" t="inlineStr">
      <is>
        <t>1 nieuwvormingen</t>
      </is>
    </nc>
  </rcc>
  <rcc rId="14910" sId="7" xfDxf="1" dxf="1">
    <nc r="R5" t="inlineStr">
      <is>
        <t>2 psych stoorn en zktn zenuwstelsel en zintuigen</t>
      </is>
    </nc>
  </rcc>
  <rcc rId="14911" sId="7" xfDxf="1" dxf="1">
    <nc r="S5" t="inlineStr">
      <is>
        <t>3 hart en vaatzktn</t>
      </is>
    </nc>
  </rcc>
  <rcc rId="14912" sId="7" xfDxf="1" dxf="1">
    <nc r="T5" t="inlineStr">
      <is>
        <t>4 zktn ademhalingsorg</t>
      </is>
    </nc>
  </rcc>
  <rcc rId="14913" sId="7" xfDxf="1" dxf="1">
    <nc r="U5" t="inlineStr">
      <is>
        <t>5 COVID-19</t>
      </is>
    </nc>
  </rcc>
  <rcc rId="14914" sId="7" xfDxf="1" dxf="1">
    <nc r="V5" t="inlineStr">
      <is>
        <t>6 overige natuurlijke do</t>
      </is>
    </nc>
  </rcc>
  <rcc rId="14915" sId="7" xfDxf="1" dxf="1">
    <nc r="W5" t="inlineStr">
      <is>
        <t>7 niet natuurlijke do</t>
      </is>
    </nc>
  </rcc>
  <rfmt sheetId="7" xfDxf="1" sqref="X5" start="0" length="0"/>
  <rcc rId="14916" sId="7" xfDxf="1" dxf="1">
    <nc r="N6" t="inlineStr">
      <is>
        <t>mmovl</t>
      </is>
    </nc>
    <ndxf>
      <numFmt numFmtId="21" formatCode="d/mmm"/>
    </ndxf>
  </rcc>
  <rcc rId="14917" sId="7" xfDxf="1" dxf="1" numFmtId="21">
    <nc r="O6">
      <v>44562</v>
    </nc>
    <ndxf>
      <numFmt numFmtId="21" formatCode="d/mmm"/>
    </ndxf>
  </rcc>
  <rcc rId="14918" sId="7" xfDxf="1" dxf="1">
    <nc r="P6">
      <v>349</v>
    </nc>
  </rcc>
  <rcc rId="14919" sId="7" xfDxf="1" dxf="1">
    <nc r="Q6">
      <v>3950</v>
    </nc>
  </rcc>
  <rcc rId="14920" sId="7" xfDxf="1" dxf="1">
    <nc r="R6">
      <v>1647</v>
    </nc>
  </rcc>
  <rcc rId="14921" sId="7" xfDxf="1" dxf="1">
    <nc r="S6">
      <v>3399</v>
    </nc>
  </rcc>
  <rcc rId="14922" sId="7" xfDxf="1" dxf="1">
    <nc r="T6">
      <v>825</v>
    </nc>
  </rcc>
  <rcc rId="14923" sId="7" xfDxf="1" dxf="1">
    <nc r="U6">
      <v>4463</v>
    </nc>
  </rcc>
  <rcc rId="14924" sId="7" xfDxf="1" dxf="1">
    <nc r="V6">
      <v>1876</v>
    </nc>
  </rcc>
  <rcc rId="14925" sId="7" xfDxf="1" dxf="1">
    <nc r="W6">
      <v>798</v>
    </nc>
  </rcc>
  <rcc rId="14926" sId="7" xfDxf="1" dxf="1">
    <nc r="X6">
      <v>17307</v>
    </nc>
  </rcc>
  <rfmt sheetId="7" xfDxf="1" sqref="N7" start="0" length="0">
    <dxf>
      <numFmt numFmtId="21" formatCode="d/mmm"/>
    </dxf>
  </rfmt>
  <rcc rId="14927" sId="7" xfDxf="1" dxf="1" numFmtId="21">
    <nc r="O7">
      <v>44594</v>
    </nc>
    <ndxf>
      <numFmt numFmtId="21" formatCode="d/mmm"/>
    </ndxf>
  </rcc>
  <rcc rId="14928" sId="7" xfDxf="1" dxf="1">
    <nc r="P7">
      <v>257</v>
    </nc>
  </rcc>
  <rcc rId="14929" sId="7" xfDxf="1" dxf="1">
    <nc r="Q7">
      <v>3454</v>
    </nc>
  </rcc>
  <rcc rId="14930" sId="7" xfDxf="1" dxf="1">
    <nc r="R7">
      <v>1436</v>
    </nc>
  </rcc>
  <rcc rId="14931" sId="7" xfDxf="1" dxf="1">
    <nc r="S7">
      <v>3008</v>
    </nc>
  </rcc>
  <rcc rId="14932" sId="7" xfDxf="1" dxf="1">
    <nc r="T7">
      <v>675</v>
    </nc>
  </rcc>
  <rcc rId="14933" sId="7" xfDxf="1" dxf="1">
    <nc r="U7">
      <v>2578</v>
    </nc>
  </rcc>
  <rcc rId="14934" sId="7" xfDxf="1" dxf="1">
    <nc r="V7">
      <v>1824</v>
    </nc>
  </rcc>
  <rcc rId="14935" sId="7" xfDxf="1" dxf="1">
    <nc r="W7">
      <v>708</v>
    </nc>
  </rcc>
  <rcc rId="14936" sId="7" xfDxf="1" dxf="1">
    <nc r="X7">
      <v>13940</v>
    </nc>
  </rcc>
  <rfmt sheetId="7" xfDxf="1" sqref="N8" start="0" length="0">
    <dxf>
      <numFmt numFmtId="21" formatCode="d/mmm"/>
    </dxf>
  </rfmt>
  <rcc rId="14937" sId="7" xfDxf="1" dxf="1" numFmtId="21">
    <nc r="O8">
      <v>44623</v>
    </nc>
    <ndxf>
      <numFmt numFmtId="21" formatCode="d/mmm"/>
    </ndxf>
  </rcc>
  <rcc rId="14938" sId="7" xfDxf="1" dxf="1">
    <nc r="P8">
      <v>352</v>
    </nc>
  </rcc>
  <rcc rId="14939" sId="7" xfDxf="1" dxf="1">
    <nc r="Q8">
      <v>3894</v>
    </nc>
  </rcc>
  <rcc rId="14940" sId="7" xfDxf="1" dxf="1">
    <nc r="R8">
      <v>1464</v>
    </nc>
  </rcc>
  <rcc rId="14941" sId="7" xfDxf="1" dxf="1">
    <nc r="S8">
      <v>3093</v>
    </nc>
  </rcc>
  <rcc rId="14942" sId="7" xfDxf="1" dxf="1">
    <nc r="T8">
      <v>714</v>
    </nc>
  </rcc>
  <rcc rId="14943" sId="7" xfDxf="1" dxf="1">
    <nc r="U8">
      <v>1647</v>
    </nc>
  </rcc>
  <rcc rId="14944" sId="7" xfDxf="1" dxf="1">
    <nc r="V8">
      <v>1882</v>
    </nc>
  </rcc>
  <rcc rId="14945" sId="7" xfDxf="1" dxf="1">
    <nc r="W8">
      <v>754</v>
    </nc>
  </rcc>
  <rcc rId="14946" sId="7" xfDxf="1" dxf="1">
    <nc r="X8">
      <v>13800</v>
    </nc>
  </rcc>
  <rfmt sheetId="7" xfDxf="1" sqref="N9" start="0" length="0">
    <dxf>
      <numFmt numFmtId="21" formatCode="d/mmm"/>
    </dxf>
  </rfmt>
  <rcc rId="14947" sId="7" xfDxf="1" dxf="1" numFmtId="21">
    <nc r="O9">
      <v>44655</v>
    </nc>
    <ndxf>
      <numFmt numFmtId="21" formatCode="d/mmm"/>
    </ndxf>
  </rcc>
  <rcc rId="14948" sId="7" xfDxf="1" dxf="1">
    <nc r="P9">
      <v>308</v>
    </nc>
  </rcc>
  <rcc rId="14949" sId="7" xfDxf="1" dxf="1">
    <nc r="Q9">
      <v>3925</v>
    </nc>
  </rcc>
  <rcc rId="14950" sId="7" xfDxf="1" dxf="1">
    <nc r="R9">
      <v>1504</v>
    </nc>
  </rcc>
  <rcc rId="14951" sId="7" xfDxf="1" dxf="1">
    <nc r="S9">
      <v>3067</v>
    </nc>
  </rcc>
  <rcc rId="14952" sId="7" xfDxf="1" dxf="1">
    <nc r="T9">
      <v>734</v>
    </nc>
  </rcc>
  <rcc rId="14953" sId="7" xfDxf="1" dxf="1">
    <nc r="U9">
      <v>1407</v>
    </nc>
  </rcc>
  <rcc rId="14954" sId="7" xfDxf="1" dxf="1">
    <nc r="V9">
      <v>1811</v>
    </nc>
  </rcc>
  <rcc rId="14955" sId="7" xfDxf="1" dxf="1">
    <nc r="W9">
      <v>782</v>
    </nc>
  </rcc>
  <rcc rId="14956" sId="7" xfDxf="1" dxf="1">
    <nc r="X9">
      <v>13538</v>
    </nc>
  </rcc>
  <rfmt sheetId="7" xfDxf="1" sqref="N10" start="0" length="0">
    <dxf>
      <numFmt numFmtId="21" formatCode="d/mmm"/>
    </dxf>
  </rfmt>
  <rcc rId="14957" sId="7" xfDxf="1" dxf="1" numFmtId="21">
    <nc r="O10">
      <v>44686</v>
    </nc>
    <ndxf>
      <numFmt numFmtId="21" formatCode="d/mmm"/>
    </ndxf>
  </rcc>
  <rcc rId="14958" sId="7" xfDxf="1" dxf="1">
    <nc r="P10">
      <v>338</v>
    </nc>
  </rcc>
  <rcc rId="14959" sId="7" xfDxf="1" dxf="1">
    <nc r="Q10">
      <v>3811</v>
    </nc>
  </rcc>
  <rcc rId="14960" sId="7" xfDxf="1" dxf="1">
    <nc r="R10">
      <v>1571</v>
    </nc>
  </rcc>
  <rcc rId="14961" sId="7" xfDxf="1" dxf="1">
    <nc r="S10">
      <v>3100</v>
    </nc>
  </rcc>
  <rcc rId="14962" sId="7" xfDxf="1" dxf="1">
    <nc r="T10">
      <v>763</v>
    </nc>
  </rcc>
  <rcc rId="14963" sId="7" xfDxf="1" dxf="1">
    <nc r="U10">
      <v>950</v>
    </nc>
  </rcc>
  <rcc rId="14964" sId="7" xfDxf="1" dxf="1">
    <nc r="V10">
      <v>1887</v>
    </nc>
  </rcc>
  <rcc rId="14965" sId="7" xfDxf="1" dxf="1">
    <nc r="W10">
      <v>705</v>
    </nc>
  </rcc>
  <rcc rId="14966" sId="7" xfDxf="1" dxf="1">
    <nc r="X10">
      <v>13125</v>
    </nc>
  </rcc>
  <rfmt sheetId="7" xfDxf="1" sqref="N11" start="0" length="0">
    <dxf>
      <numFmt numFmtId="21" formatCode="d/mmm"/>
    </dxf>
  </rfmt>
  <rcc rId="14967" sId="7" xfDxf="1" dxf="1" numFmtId="21">
    <nc r="O11">
      <v>44718</v>
    </nc>
    <ndxf>
      <numFmt numFmtId="21" formatCode="d/mmm"/>
    </ndxf>
  </rcc>
  <rcc rId="14968" sId="7" xfDxf="1" dxf="1">
    <nc r="P11">
      <v>323</v>
    </nc>
  </rcc>
  <rcc rId="14969" sId="7" xfDxf="1" dxf="1">
    <nc r="Q11">
      <v>3963</v>
    </nc>
  </rcc>
  <rcc rId="14970" sId="7" xfDxf="1" dxf="1">
    <nc r="R11">
      <v>1663</v>
    </nc>
  </rcc>
  <rcc rId="14971" sId="7" xfDxf="1" dxf="1">
    <nc r="S11">
      <v>2760</v>
    </nc>
  </rcc>
  <rcc rId="14972" sId="7" xfDxf="1" dxf="1">
    <nc r="T11">
      <v>745</v>
    </nc>
  </rcc>
  <rcc rId="14973" sId="7" xfDxf="1" dxf="1">
    <nc r="U11">
      <v>251</v>
    </nc>
  </rcc>
  <rcc rId="14974" sId="7" xfDxf="1" dxf="1">
    <nc r="V11">
      <v>1761</v>
    </nc>
  </rcc>
  <rcc rId="14975" sId="7" xfDxf="1" dxf="1">
    <nc r="W11">
      <v>745</v>
    </nc>
  </rcc>
  <rcc rId="14976" sId="7" xfDxf="1" dxf="1">
    <nc r="X11">
      <v>12211</v>
    </nc>
  </rcc>
  <rfmt sheetId="7" xfDxf="1" sqref="N12" start="0" length="0">
    <dxf>
      <numFmt numFmtId="21" formatCode="d/mmm"/>
    </dxf>
  </rfmt>
  <rcc rId="14977" sId="7" xfDxf="1" dxf="1" numFmtId="21">
    <nc r="O12">
      <v>44749</v>
    </nc>
    <ndxf>
      <numFmt numFmtId="21" formatCode="d/mmm"/>
    </ndxf>
  </rcc>
  <rcc rId="14978" sId="7" xfDxf="1" dxf="1">
    <nc r="P12">
      <v>365</v>
    </nc>
  </rcc>
  <rcc rId="14979" sId="7" xfDxf="1" dxf="1">
    <nc r="Q12">
      <v>3986</v>
    </nc>
  </rcc>
  <rcc rId="14980" sId="7" xfDxf="1" dxf="1">
    <nc r="R12">
      <v>1710</v>
    </nc>
  </rcc>
  <rcc rId="14981" sId="7" xfDxf="1" dxf="1">
    <nc r="S12">
      <v>2953</v>
    </nc>
  </rcc>
  <rcc rId="14982" sId="7" xfDxf="1" dxf="1">
    <nc r="T12">
      <v>821</v>
    </nc>
  </rcc>
  <rcc rId="14983" sId="7" xfDxf="1" dxf="1">
    <nc r="U12">
      <v>177</v>
    </nc>
  </rcc>
  <rcc rId="14984" sId="7" xfDxf="1" dxf="1">
    <nc r="V12">
      <v>1830</v>
    </nc>
  </rcc>
  <rcc rId="14985" sId="7" xfDxf="1" dxf="1">
    <nc r="W12">
      <v>767</v>
    </nc>
  </rcc>
  <rcc rId="14986" sId="7" xfDxf="1" dxf="1">
    <nc r="X12">
      <v>12609</v>
    </nc>
  </rcc>
  <rfmt sheetId="7" xfDxf="1" sqref="N13" start="0" length="0">
    <dxf>
      <numFmt numFmtId="21" formatCode="d/mmm"/>
    </dxf>
  </rfmt>
  <rcc rId="14987" sId="7" xfDxf="1" dxf="1" numFmtId="21">
    <nc r="O13">
      <v>44781</v>
    </nc>
    <ndxf>
      <numFmt numFmtId="21" formatCode="d/mmm"/>
    </ndxf>
  </rcc>
  <rcc rId="14988" sId="7" xfDxf="1" dxf="1">
    <nc r="P13">
      <v>542</v>
    </nc>
  </rcc>
  <rcc rId="14989" sId="7" xfDxf="1" dxf="1">
    <nc r="Q13">
      <v>3899</v>
    </nc>
  </rcc>
  <rcc rId="14990" sId="7" xfDxf="1" dxf="1">
    <nc r="R13">
      <v>1723</v>
    </nc>
  </rcc>
  <rcc rId="14991" sId="7" xfDxf="1" dxf="1">
    <nc r="S13">
      <v>2853</v>
    </nc>
  </rcc>
  <rcc rId="14992" sId="7" xfDxf="1" dxf="1">
    <nc r="T13">
      <v>833</v>
    </nc>
  </rcc>
  <rcc rId="14993" sId="7" xfDxf="1" dxf="1">
    <nc r="U13">
      <v>439</v>
    </nc>
  </rcc>
  <rcc rId="14994" sId="7" xfDxf="1" dxf="1">
    <nc r="V13">
      <v>1772</v>
    </nc>
  </rcc>
  <rcc rId="14995" sId="7" xfDxf="1" dxf="1">
    <nc r="W13">
      <v>712</v>
    </nc>
  </rcc>
  <rcc rId="14996" sId="7" xfDxf="1" dxf="1">
    <nc r="X13">
      <v>12773</v>
    </nc>
  </rcc>
  <rfmt sheetId="7" xfDxf="1" sqref="N14" start="0" length="0">
    <dxf>
      <numFmt numFmtId="21" formatCode="d/mmm"/>
    </dxf>
  </rfmt>
  <rcc rId="14997" sId="7" xfDxf="1" dxf="1" numFmtId="21">
    <nc r="O14">
      <v>44813</v>
    </nc>
    <ndxf>
      <numFmt numFmtId="21" formatCode="d/mmm"/>
    </ndxf>
  </rcc>
  <rcc rId="14998" sId="7" xfDxf="1" dxf="1">
    <nc r="P14">
      <v>561</v>
    </nc>
  </rcc>
  <rcc rId="14999" sId="7" xfDxf="1" dxf="1">
    <nc r="Q14">
      <v>3965</v>
    </nc>
  </rcc>
  <rcc rId="15000" sId="7" xfDxf="1" dxf="1">
    <nc r="R14">
      <v>1664</v>
    </nc>
  </rcc>
  <rcc rId="15001" sId="7" xfDxf="1" dxf="1">
    <nc r="S14">
      <v>2850</v>
    </nc>
  </rcc>
  <rcc rId="15002" sId="7" xfDxf="1" dxf="1">
    <nc r="T14">
      <v>823</v>
    </nc>
  </rcc>
  <rcc rId="15003" sId="7" xfDxf="1" dxf="1">
    <nc r="U14">
      <v>346</v>
    </nc>
  </rcc>
  <rcc rId="15004" sId="7" xfDxf="1" dxf="1">
    <nc r="V14">
      <v>1758</v>
    </nc>
  </rcc>
  <rcc rId="15005" sId="7" xfDxf="1" dxf="1">
    <nc r="W14">
      <v>744</v>
    </nc>
  </rcc>
  <rcc rId="15006" sId="7" xfDxf="1" dxf="1">
    <nc r="X14">
      <v>12711</v>
    </nc>
  </rcc>
  <rfmt sheetId="7" xfDxf="1" sqref="N15" start="0" length="0">
    <dxf>
      <numFmt numFmtId="21" formatCode="d/mmm"/>
    </dxf>
  </rfmt>
  <rcc rId="15007" sId="7" xfDxf="1" dxf="1" numFmtId="21">
    <nc r="O15">
      <v>44844</v>
    </nc>
    <ndxf>
      <numFmt numFmtId="21" formatCode="d/mmm"/>
    </ndxf>
  </rcc>
  <rcc rId="15008" sId="7" xfDxf="1" dxf="1">
    <nc r="P15">
      <v>532</v>
    </nc>
  </rcc>
  <rcc rId="15009" sId="7" xfDxf="1" dxf="1">
    <nc r="Q15">
      <v>4038</v>
    </nc>
  </rcc>
  <rcc rId="15010" sId="7" xfDxf="1" dxf="1">
    <nc r="R15">
      <v>1822</v>
    </nc>
  </rcc>
  <rcc rId="15011" sId="7" xfDxf="1" dxf="1">
    <nc r="S15">
      <v>3305</v>
    </nc>
  </rcc>
  <rcc rId="15012" sId="7" xfDxf="1" dxf="1">
    <nc r="T15">
      <v>1011</v>
    </nc>
  </rcc>
  <rcc rId="15013" sId="7" xfDxf="1" dxf="1">
    <nc r="U15">
      <v>663</v>
    </nc>
  </rcc>
  <rcc rId="15014" sId="7" xfDxf="1" dxf="1">
    <nc r="V15">
      <v>1980</v>
    </nc>
  </rcc>
  <rcc rId="15015" sId="7" xfDxf="1" dxf="1">
    <nc r="W15">
      <v>801</v>
    </nc>
  </rcc>
  <rcc rId="15016" sId="7" xfDxf="1" dxf="1">
    <nc r="X15">
      <v>14152</v>
    </nc>
  </rcc>
  <rfmt sheetId="7" xfDxf="1" sqref="N16" start="0" length="0">
    <dxf>
      <numFmt numFmtId="21" formatCode="d/mmm"/>
    </dxf>
  </rfmt>
  <rcc rId="15017" sId="7" xfDxf="1" dxf="1" numFmtId="21">
    <nc r="O16">
      <v>44876</v>
    </nc>
    <ndxf>
      <numFmt numFmtId="21" formatCode="d/mmm"/>
    </ndxf>
  </rcc>
  <rcc rId="15018" sId="7" xfDxf="1" dxf="1">
    <nc r="P16">
      <v>669</v>
    </nc>
  </rcc>
  <rcc rId="15019" sId="7" xfDxf="1" dxf="1">
    <nc r="Q16">
      <v>3903</v>
    </nc>
  </rcc>
  <rcc rId="15020" sId="7" xfDxf="1" dxf="1">
    <nc r="R16">
      <v>1744</v>
    </nc>
  </rcc>
  <rcc rId="15021" sId="7" xfDxf="1" dxf="1">
    <nc r="S16">
      <v>3322</v>
    </nc>
  </rcc>
  <rcc rId="15022" sId="7" xfDxf="1" dxf="1">
    <nc r="T16">
      <v>1091</v>
    </nc>
  </rcc>
  <rcc rId="15023" sId="7" xfDxf="1" dxf="1">
    <nc r="U16">
      <v>3083</v>
    </nc>
  </rcc>
  <rcc rId="15024" sId="7" xfDxf="1" dxf="1">
    <nc r="V16">
      <v>2135</v>
    </nc>
  </rcc>
  <rcc rId="15025" sId="7" xfDxf="1" dxf="1">
    <nc r="W16">
      <v>832</v>
    </nc>
  </rcc>
  <rcc rId="15026" sId="7" xfDxf="1" dxf="1">
    <nc r="X16">
      <v>16779</v>
    </nc>
  </rcc>
  <rfmt sheetId="7" xfDxf="1" sqref="N17" start="0" length="0">
    <dxf>
      <numFmt numFmtId="21" formatCode="d/mmm"/>
    </dxf>
  </rfmt>
  <rcc rId="15027" sId="7" xfDxf="1" dxf="1" numFmtId="21">
    <nc r="O17">
      <v>44907</v>
    </nc>
    <ndxf>
      <numFmt numFmtId="21" formatCode="d/mmm"/>
    </ndxf>
  </rcc>
  <rcc rId="15028" sId="7" xfDxf="1" dxf="1">
    <nc r="P17">
      <v>1657</v>
    </nc>
  </rcc>
  <rcc rId="15029" sId="7" xfDxf="1" dxf="1">
    <nc r="Q17">
      <v>3863</v>
    </nc>
  </rcc>
  <rcc rId="15030" sId="7" xfDxf="1" dxf="1">
    <nc r="R17">
      <v>1878</v>
    </nc>
  </rcc>
  <rcc rId="15031" sId="7" xfDxf="1" dxf="1">
    <nc r="S17">
      <v>3354</v>
    </nc>
  </rcc>
  <rcc rId="15032" sId="7" xfDxf="1" dxf="1">
    <nc r="T17">
      <v>967</v>
    </nc>
  </rcc>
  <rcc rId="15033" sId="7" xfDxf="1" dxf="1">
    <nc r="U17">
      <v>3286</v>
    </nc>
  </rcc>
  <rcc rId="15034" sId="7" xfDxf="1" dxf="1">
    <nc r="V17">
      <v>2126</v>
    </nc>
  </rcc>
  <rcc rId="15035" sId="7" xfDxf="1" dxf="1">
    <nc r="W17">
      <v>905</v>
    </nc>
  </rcc>
  <rcc rId="15036" sId="7" xfDxf="1" dxf="1">
    <nc r="X17">
      <v>18036</v>
    </nc>
  </rcc>
  <rcc rId="15037" sId="7" xfDxf="1" dxf="1">
    <nc r="N18" t="inlineStr">
      <is>
        <t>Total</t>
      </is>
    </nc>
  </rcc>
  <rfmt sheetId="7" xfDxf="1" sqref="O18" start="0" length="0"/>
  <rcc rId="15038" sId="7" xfDxf="1" dxf="1">
    <nc r="P18">
      <v>6253</v>
    </nc>
  </rcc>
  <rcc rId="15039" sId="7" xfDxf="1" dxf="1">
    <nc r="Q18">
      <v>46651</v>
    </nc>
  </rcc>
  <rcc rId="15040" sId="7" xfDxf="1" dxf="1">
    <nc r="R18">
      <v>19826</v>
    </nc>
  </rcc>
  <rcc rId="15041" sId="7" xfDxf="1" dxf="1">
    <nc r="S18">
      <v>37064</v>
    </nc>
  </rcc>
  <rcc rId="15042" sId="7" xfDxf="1" dxf="1">
    <nc r="T18">
      <v>10002</v>
    </nc>
  </rcc>
  <rcc rId="15043" sId="7" xfDxf="1" dxf="1">
    <nc r="U18">
      <v>19290</v>
    </nc>
  </rcc>
  <rcc rId="15044" sId="7" xfDxf="1" dxf="1">
    <nc r="V18">
      <v>22642</v>
    </nc>
  </rcc>
  <rcc rId="15045" sId="7" xfDxf="1" dxf="1">
    <nc r="W18">
      <v>9253</v>
    </nc>
  </rcc>
  <rcc rId="15046" sId="7" xfDxf="1" dxf="1">
    <nc r="X18">
      <v>170981</v>
    </nc>
  </rcc>
  <rfmt sheetId="7" xfDxf="1" sqref="N19" start="0" length="0"/>
  <rfmt sheetId="7" xfDxf="1" sqref="O19" start="0" length="0"/>
  <rfmt sheetId="7" xfDxf="1" sqref="P19" start="0" length="0"/>
  <rfmt sheetId="7" xfDxf="1" sqref="Q19" start="0" length="0"/>
  <rfmt sheetId="7" xfDxf="1" sqref="R19" start="0" length="0"/>
  <rfmt sheetId="7" xfDxf="1" sqref="S19" start="0" length="0"/>
  <rfmt sheetId="7" xfDxf="1" sqref="T19" start="0" length="0"/>
  <rfmt sheetId="7" xfDxf="1" sqref="U19" start="0" length="0"/>
  <rfmt sheetId="7" xfDxf="1" sqref="V19" start="0" length="0"/>
  <rfmt sheetId="7" xfDxf="1" sqref="W19" start="0" length="0"/>
  <rfmt sheetId="7" xfDxf="1" sqref="X19" start="0" length="0"/>
  <rfmt sheetId="7" xfDxf="1" sqref="N20" start="0" length="0"/>
  <rfmt sheetId="7" xfDxf="1" sqref="O20" start="0" length="0"/>
  <rfmt sheetId="7" xfDxf="1" sqref="P20" start="0" length="0"/>
  <rfmt sheetId="7" xfDxf="1" sqref="Q20" start="0" length="0"/>
  <rfmt sheetId="7" xfDxf="1" sqref="R20" start="0" length="0"/>
  <rfmt sheetId="7" xfDxf="1" sqref="S20" start="0" length="0"/>
  <rfmt sheetId="7" xfDxf="1" sqref="T20" start="0" length="0"/>
  <rfmt sheetId="7" xfDxf="1" sqref="U20" start="0" length="0"/>
  <rfmt sheetId="7" xfDxf="1" sqref="V20" start="0" length="0"/>
  <rfmt sheetId="7" xfDxf="1" sqref="W20" start="0" length="0"/>
  <rfmt sheetId="7" xfDxf="1" sqref="X20" start="0" length="0"/>
  <rfmt sheetId="7" xfDxf="1" sqref="N21" start="0" length="0"/>
  <rfmt sheetId="7" xfDxf="1" sqref="O21" start="0" length="0">
    <dxf>
      <numFmt numFmtId="21" formatCode="d/mmm"/>
    </dxf>
  </rfmt>
  <rfmt sheetId="7" xfDxf="1" sqref="P21" start="0" length="0"/>
  <rfmt sheetId="7" xfDxf="1" sqref="Q21" start="0" length="0"/>
  <rfmt sheetId="7" xfDxf="1" sqref="R21" start="0" length="0"/>
  <rfmt sheetId="7" xfDxf="1" sqref="S21" start="0" length="0"/>
  <rfmt sheetId="7" xfDxf="1" sqref="T21" start="0" length="0"/>
  <rfmt sheetId="7" xfDxf="1" sqref="U21" start="0" length="0"/>
  <rfmt sheetId="7" xfDxf="1" sqref="V21" start="0" length="0"/>
  <rfmt sheetId="7" xfDxf="1" sqref="W21" start="0" length="0"/>
  <rfmt sheetId="7" xfDxf="1" sqref="X21" start="0" length="0"/>
  <rcc rId="15047" sId="7">
    <oc r="I5">
      <v>3398</v>
    </oc>
    <nc r="I5">
      <v>3399</v>
    </nc>
  </rcc>
  <rcc rId="15048" sId="7">
    <oc r="I6">
      <v>3009</v>
    </oc>
    <nc r="I6">
      <v>3008</v>
    </nc>
  </rcc>
  <rcc rId="15049" sId="7">
    <oc r="I8">
      <v>3068</v>
    </oc>
    <nc r="I8">
      <v>3067</v>
    </nc>
  </rcc>
  <rcc rId="15050" sId="7">
    <oc r="I9">
      <v>3102</v>
    </oc>
    <nc r="I9">
      <v>3100</v>
    </nc>
  </rcc>
  <rcc rId="15051" sId="7">
    <oc r="I10">
      <v>2762</v>
    </oc>
    <nc r="I10">
      <v>2760</v>
    </nc>
  </rcc>
  <rcc rId="15052" sId="7">
    <oc r="I11">
      <v>2954</v>
    </oc>
    <nc r="I11">
      <v>2953</v>
    </nc>
  </rcc>
  <rcc rId="15053" sId="7">
    <oc r="I12">
      <v>2851</v>
    </oc>
    <nc r="I12">
      <v>2853</v>
    </nc>
  </rcc>
  <rcc rId="15054" sId="7">
    <oc r="I13">
      <v>2849</v>
    </oc>
    <nc r="I13">
      <v>2850</v>
    </nc>
  </rcc>
  <rcc rId="15055" sId="7">
    <oc r="I14">
      <v>3299</v>
    </oc>
    <nc r="I14">
      <v>3305</v>
    </nc>
  </rcc>
  <rcc rId="15056" sId="7">
    <oc r="I15">
      <v>3294</v>
    </oc>
    <nc r="I15">
      <v>3322</v>
    </nc>
  </rcc>
  <rcc rId="15057" sId="7">
    <nc r="I16">
      <v>3354</v>
    </nc>
  </rcc>
  <rcc rId="15058" sId="7">
    <oc r="I24">
      <v>2226</v>
    </oc>
    <nc r="I24">
      <v>2225</v>
    </nc>
  </rcc>
  <rcc rId="15059" sId="7">
    <oc r="I25">
      <v>2078</v>
    </oc>
    <nc r="I25">
      <v>2081</v>
    </nc>
  </rcc>
  <rcc rId="15060" sId="7">
    <oc r="I26">
      <v>2224</v>
    </oc>
    <nc r="I26">
      <v>2234</v>
    </nc>
  </rcc>
  <rcc rId="15061" sId="7">
    <oc r="I27">
      <v>2115</v>
    </oc>
    <nc r="I27">
      <v>2119</v>
    </nc>
  </rcc>
  <rcc rId="15062" sId="7">
    <oc r="I28">
      <v>2224</v>
    </oc>
    <nc r="I28">
      <v>2225</v>
    </nc>
  </rcc>
  <rcc rId="15063" sId="7">
    <oc r="I29">
      <v>2081</v>
    </oc>
    <nc r="I29">
      <v>2084</v>
    </nc>
  </rcc>
  <rcc rId="15064" sId="7">
    <oc r="I30">
      <v>2194</v>
    </oc>
    <nc r="I30">
      <v>2195</v>
    </nc>
  </rcc>
  <rcc rId="15065" sId="7">
    <oc r="I31">
      <v>2318</v>
    </oc>
    <nc r="I31">
      <v>2314</v>
    </nc>
  </rcc>
  <rcc rId="15066" sId="7">
    <oc r="I32">
      <v>2327</v>
    </oc>
    <nc r="I32">
      <v>2319</v>
    </nc>
  </rcc>
  <rcc rId="15067" sId="7">
    <oc r="I33">
      <v>2526</v>
    </oc>
    <nc r="I33">
      <v>2512</v>
    </nc>
  </rcc>
  <rcc rId="15068" sId="7">
    <oc r="I34">
      <v>2891</v>
    </oc>
    <nc r="I34">
      <v>2804</v>
    </nc>
  </rcc>
  <rcc rId="15069" sId="7">
    <nc r="I35">
      <v>3783</v>
    </nc>
  </rcc>
  <rm rId="15070" sheetId="5" source="N2:X21" destination="K2:U21" sourceSheetId="7">
    <rfmt sheetId="5" sqref="K4" start="0" length="0">
      <dxf>
        <numFmt numFmtId="21" formatCode="d/mmm"/>
      </dxf>
    </rfmt>
    <rfmt sheetId="5" sqref="K5" start="0" length="0">
      <dxf>
        <numFmt numFmtId="21" formatCode="d/mmm"/>
      </dxf>
    </rfmt>
    <rfmt sheetId="5" sqref="K6" start="0" length="0">
      <dxf>
        <numFmt numFmtId="21" formatCode="d/mmm"/>
      </dxf>
    </rfmt>
    <rfmt sheetId="5" sqref="K7" start="0" length="0">
      <dxf>
        <numFmt numFmtId="21" formatCode="d/mmm"/>
      </dxf>
    </rfmt>
    <rfmt sheetId="5" sqref="K8" start="0" length="0">
      <dxf>
        <numFmt numFmtId="21" formatCode="d/mmm"/>
      </dxf>
    </rfmt>
    <rfmt sheetId="5" sqref="K9" start="0" length="0">
      <dxf>
        <numFmt numFmtId="21" formatCode="d/mmm"/>
      </dxf>
    </rfmt>
    <rfmt sheetId="5" sqref="K10" start="0" length="0">
      <dxf>
        <numFmt numFmtId="21" formatCode="d/mmm"/>
      </dxf>
    </rfmt>
    <rfmt sheetId="5" sqref="K11" start="0" length="0">
      <dxf>
        <numFmt numFmtId="21" formatCode="d/mmm"/>
      </dxf>
    </rfmt>
    <rfmt sheetId="5" sqref="K12" start="0" length="0">
      <dxf>
        <numFmt numFmtId="21" formatCode="d/mmm"/>
      </dxf>
    </rfmt>
    <rfmt sheetId="5" sqref="K13" start="0" length="0">
      <dxf>
        <numFmt numFmtId="21" formatCode="d/mmm"/>
      </dxf>
    </rfmt>
    <rfmt sheetId="5" sqref="K14" start="0" length="0">
      <dxf>
        <numFmt numFmtId="21" formatCode="d/mmm"/>
      </dxf>
    </rfmt>
    <rfmt sheetId="5" sqref="K15" start="0" length="0">
      <dxf>
        <numFmt numFmtId="21" formatCode="d/mmm"/>
      </dxf>
    </rfmt>
    <rfmt sheetId="5" sqref="K16" start="0" length="0">
      <dxf>
        <numFmt numFmtId="21" formatCode="d/mmm"/>
      </dxf>
    </rfmt>
  </rm>
  <rcc rId="15071" sId="5">
    <oc r="H6">
      <v>3895</v>
    </oc>
    <nc r="H6">
      <v>3894</v>
    </nc>
  </rcc>
  <rcc rId="15072" sId="5">
    <oc r="H8">
      <v>3809</v>
    </oc>
    <nc r="H8">
      <v>3811</v>
    </nc>
  </rcc>
  <rcc rId="15073" sId="5">
    <oc r="H9">
      <v>3962</v>
    </oc>
    <nc r="H9">
      <v>3963</v>
    </nc>
  </rcc>
  <rcc rId="15074" sId="5">
    <oc r="H10">
      <v>3985</v>
    </oc>
    <nc r="H10">
      <v>3986</v>
    </nc>
  </rcc>
  <rcc rId="15075" sId="5">
    <oc r="H11">
      <v>3896</v>
    </oc>
    <nc r="H11">
      <v>3899</v>
    </nc>
  </rcc>
  <rcc rId="15076" sId="5">
    <oc r="H12">
      <v>3959</v>
    </oc>
    <nc r="H12">
      <v>3965</v>
    </nc>
  </rcc>
  <rcc rId="15077" sId="5">
    <oc r="H13">
      <v>4033</v>
    </oc>
    <nc r="H13">
      <v>4038</v>
    </nc>
  </rcc>
  <rcc rId="15078" sId="5">
    <oc r="H14">
      <v>3883</v>
    </oc>
    <nc r="H14">
      <v>3903</v>
    </nc>
  </rcc>
  <rcc rId="15079" sId="5">
    <nc r="H15">
      <v>3863</v>
    </nc>
  </rcc>
  <rcc rId="15080" sId="5">
    <oc r="H22">
      <v>3398</v>
    </oc>
    <nc r="H22">
      <v>3399</v>
    </nc>
  </rcc>
  <rcc rId="15081" sId="5">
    <oc r="H23">
      <v>3009</v>
    </oc>
    <nc r="H23">
      <v>3008</v>
    </nc>
  </rcc>
  <rcc rId="15082" sId="5">
    <oc r="H25">
      <v>3068</v>
    </oc>
    <nc r="H25">
      <v>3067</v>
    </nc>
  </rcc>
  <rcc rId="15083" sId="5">
    <oc r="H26">
      <v>3102</v>
    </oc>
    <nc r="H26">
      <v>3100</v>
    </nc>
  </rcc>
  <rcc rId="15084" sId="5">
    <oc r="H27">
      <v>2762</v>
    </oc>
    <nc r="H27">
      <v>2760</v>
    </nc>
  </rcc>
  <rcc rId="15085" sId="5">
    <oc r="H28">
      <v>2954</v>
    </oc>
    <nc r="H28">
      <v>2953</v>
    </nc>
  </rcc>
  <rcc rId="15086" sId="5">
    <oc r="H29">
      <v>2851</v>
    </oc>
    <nc r="H29">
      <v>2853</v>
    </nc>
  </rcc>
  <rcc rId="15087" sId="5">
    <oc r="H30">
      <v>2849</v>
    </oc>
    <nc r="H30">
      <v>2850</v>
    </nc>
  </rcc>
  <rcc rId="15088" sId="5">
    <oc r="H31">
      <v>3299</v>
    </oc>
    <nc r="H31">
      <v>3305</v>
    </nc>
  </rcc>
  <rcc rId="15089" sId="5">
    <oc r="H32">
      <v>3294</v>
    </oc>
    <nc r="H32">
      <v>3322</v>
    </nc>
  </rcc>
  <rcc rId="15090" sId="5">
    <nc r="H33">
      <v>3354</v>
    </nc>
  </rcc>
  <rcc rId="15091" sId="5">
    <oc r="H41">
      <v>1438</v>
    </oc>
    <nc r="H41">
      <v>1436</v>
    </nc>
  </rcc>
  <rcc rId="15092" sId="5">
    <oc r="H42">
      <v>1470</v>
    </oc>
    <nc r="H42">
      <v>1464</v>
    </nc>
  </rcc>
  <rcc rId="15093" sId="5">
    <oc r="H43">
      <v>1507</v>
    </oc>
    <nc r="H43">
      <v>1504</v>
    </nc>
  </rcc>
  <rcc rId="15094" sId="5">
    <oc r="H46">
      <v>1711</v>
    </oc>
    <nc r="H46">
      <v>1710</v>
    </nc>
  </rcc>
  <rcc rId="15095" sId="5">
    <oc r="H47">
      <v>1722</v>
    </oc>
    <nc r="H47">
      <v>1723</v>
    </nc>
  </rcc>
  <rcc rId="15096" sId="5">
    <oc r="H48">
      <v>1663</v>
    </oc>
    <nc r="H48">
      <v>1664</v>
    </nc>
  </rcc>
  <rcc rId="15097" sId="5">
    <oc r="H49">
      <v>1821</v>
    </oc>
    <nc r="H49">
      <v>1822</v>
    </nc>
  </rcc>
  <rcc rId="15098" sId="5">
    <oc r="H50">
      <v>1732</v>
    </oc>
    <nc r="H50">
      <v>1744</v>
    </nc>
  </rcc>
  <rcc rId="15099" sId="5">
    <nc r="H51">
      <v>1878</v>
    </nc>
  </rcc>
  <rcc rId="15100" sId="5">
    <oc r="H59">
      <v>674</v>
    </oc>
    <nc r="H59">
      <v>675</v>
    </nc>
  </rcc>
  <rcc rId="15101" sId="5">
    <oc r="H60">
      <v>717</v>
    </oc>
    <nc r="H60">
      <v>714</v>
    </nc>
  </rcc>
  <rcc rId="15102" sId="5">
    <oc r="H63">
      <v>746</v>
    </oc>
    <nc r="H63">
      <v>745</v>
    </nc>
  </rcc>
  <rcc rId="15103" sId="5">
    <oc r="H66">
      <v>822</v>
    </oc>
    <nc r="H66">
      <v>823</v>
    </nc>
  </rcc>
  <rcc rId="15104" sId="5">
    <oc r="H67">
      <v>1009</v>
    </oc>
    <nc r="H67">
      <v>1011</v>
    </nc>
  </rcc>
  <rcc rId="15105" sId="5">
    <oc r="H68">
      <v>1085</v>
    </oc>
    <nc r="H68">
      <v>1091</v>
    </nc>
  </rcc>
  <rcc rId="15106" sId="5">
    <nc r="H69">
      <v>967</v>
    </nc>
  </rcc>
  <rcc rId="15107" sId="5">
    <oc r="H81">
      <v>746</v>
    </oc>
    <nc r="H81">
      <v>745</v>
    </nc>
  </rcc>
  <rcc rId="15108" sId="5">
    <oc r="H82">
      <v>766</v>
    </oc>
    <nc r="H82">
      <v>767</v>
    </nc>
  </rcc>
  <rcc rId="15109" sId="5">
    <oc r="H83">
      <v>713</v>
    </oc>
    <nc r="H83">
      <v>712</v>
    </nc>
  </rcc>
  <rcc rId="15110" sId="5">
    <oc r="H85">
      <v>800</v>
    </oc>
    <nc r="H85">
      <v>801</v>
    </nc>
  </rcc>
  <rcc rId="15111" sId="5">
    <nc r="H87">
      <v>905</v>
    </nc>
  </rcc>
  <rcc rId="15112" sId="5">
    <oc r="H100">
      <v>426</v>
    </oc>
    <nc r="H100">
      <v>425</v>
    </nc>
  </rcc>
  <rcc rId="15113" sId="5">
    <oc r="H101">
      <v>408</v>
    </oc>
    <nc r="H101">
      <v>403</v>
    </nc>
  </rcc>
  <rcc rId="15114" sId="5">
    <oc r="H102">
      <v>445</v>
    </oc>
    <nc r="H102">
      <v>443</v>
    </nc>
  </rcc>
  <rcc rId="15115" sId="5">
    <oc r="H104">
      <v>493</v>
    </oc>
    <nc r="H104">
      <v>489</v>
    </nc>
  </rcc>
  <rcc rId="15116" sId="5">
    <nc r="H105">
      <v>570</v>
    </nc>
  </rcc>
  <rcc rId="15117" sId="5">
    <oc r="H114">
      <v>46</v>
    </oc>
    <nc r="H114">
      <v>44</v>
    </nc>
  </rcc>
  <rcc rId="15118" sId="5">
    <oc r="H115">
      <v>43</v>
    </oc>
    <nc r="H115">
      <v>41</v>
    </nc>
  </rcc>
  <rcc rId="15119" sId="5">
    <oc r="H116">
      <v>46</v>
    </oc>
    <nc r="H116">
      <v>47</v>
    </nc>
  </rcc>
  <rcc rId="15120" sId="5">
    <oc r="H118">
      <v>60</v>
    </oc>
    <nc r="H118">
      <v>63</v>
    </nc>
  </rcc>
  <rcc rId="15121" sId="5">
    <oc r="H119">
      <v>50</v>
    </oc>
    <nc r="H119">
      <v>48</v>
    </nc>
  </rcc>
  <rcc rId="15122" sId="5">
    <oc r="H120">
      <v>49</v>
    </oc>
    <nc r="H120">
      <v>50</v>
    </nc>
  </rcc>
  <rcc rId="15123" sId="5">
    <oc r="H122">
      <v>65</v>
    </oc>
    <nc r="H122">
      <v>66</v>
    </nc>
  </rcc>
  <rcc rId="15124" sId="5">
    <nc r="H123">
      <v>51</v>
    </nc>
  </rcc>
  <rcc rId="15125" sId="5">
    <oc r="H134">
      <v>163</v>
    </oc>
    <nc r="H134">
      <v>164</v>
    </nc>
  </rcc>
  <rcc rId="15126" sId="5">
    <oc r="H136">
      <v>145</v>
    </oc>
    <nc r="H136">
      <v>144</v>
    </nc>
  </rcc>
  <rcc rId="15127" sId="5">
    <oc r="H138">
      <v>149</v>
    </oc>
    <nc r="H138">
      <v>150</v>
    </nc>
  </rcc>
  <rcc rId="15128" sId="5">
    <oc r="H137">
      <v>149</v>
    </oc>
    <nc r="H137">
      <v>150</v>
    </nc>
  </rcc>
  <rcc rId="15129" sId="5">
    <oc r="H139">
      <v>125</v>
    </oc>
    <nc r="H139">
      <v>126</v>
    </nc>
  </rcc>
  <rcc rId="15130" sId="5">
    <oc r="H140">
      <v>153</v>
    </oc>
    <nc r="H140">
      <v>152</v>
    </nc>
  </rcc>
  <rcc rId="15131" sId="5">
    <nc r="H141">
      <v>153</v>
    </nc>
  </rcc>
  <rfmt sheetId="5" sqref="H141">
    <dxf>
      <fill>
        <patternFill patternType="none">
          <fgColor indexed="64"/>
          <bgColor indexed="65"/>
        </patternFill>
      </fill>
    </dxf>
  </rfmt>
  <rcc rId="15132" sId="5">
    <oc r="H156">
      <v>344</v>
    </oc>
    <nc r="H156">
      <v>346</v>
    </nc>
  </rcc>
  <rcc rId="15133" sId="5">
    <oc r="H157">
      <v>661</v>
    </oc>
    <nc r="H157">
      <v>663</v>
    </nc>
  </rcc>
  <rcc rId="15134" sId="5">
    <oc r="H158">
      <v>3059</v>
    </oc>
    <nc r="H158">
      <v>3083</v>
    </nc>
  </rcc>
  <rcc rId="15135" sId="5">
    <nc r="H159">
      <v>3286</v>
    </nc>
  </rcc>
  <rcc rId="15136" sId="5">
    <nc r="H189">
      <v>17307</v>
    </nc>
  </rcc>
  <rcc rId="15137" sId="5">
    <nc r="H190">
      <v>13940</v>
    </nc>
  </rcc>
  <rcc rId="15138" sId="5">
    <nc r="H191">
      <v>13800</v>
    </nc>
  </rcc>
  <rcc rId="15139" sId="5">
    <nc r="H192">
      <v>13538</v>
    </nc>
  </rcc>
  <rcc rId="15140" sId="5">
    <nc r="H193">
      <v>13125</v>
    </nc>
  </rcc>
  <rcc rId="15141" sId="5">
    <nc r="H194">
      <v>12211</v>
    </nc>
  </rcc>
  <rcc rId="15142" sId="5">
    <nc r="H195">
      <v>12609</v>
    </nc>
  </rcc>
  <rcc rId="15143" sId="5">
    <nc r="H196">
      <v>12773</v>
    </nc>
  </rcc>
  <rcc rId="15144" sId="5">
    <nc r="H197">
      <v>12711</v>
    </nc>
  </rcc>
  <rcc rId="15145" sId="5">
    <nc r="H198">
      <v>14152</v>
    </nc>
  </rcc>
  <rcc rId="15146" sId="5">
    <nc r="H199">
      <v>16779</v>
    </nc>
  </rcc>
  <rcc rId="15147" sId="5">
    <nc r="H200">
      <v>18036</v>
    </nc>
  </rcc>
  <rcc rId="15148" sId="5">
    <nc r="I166">
      <f>+H189-H4-H22-H40-H58-H76-H148</f>
    </nc>
  </rcc>
  <rcc rId="15149" sId="5">
    <nc r="I167">
      <f>+H190-H5-H23-H41-H59-H77-H149</f>
    </nc>
  </rcc>
  <rcc rId="15150" sId="5">
    <nc r="I168">
      <f>+H191-H6-H24-H42-H60-H78-H150</f>
    </nc>
  </rcc>
  <rcc rId="15151" sId="5">
    <nc r="I169">
      <f>+H192-H7-H25-H43-H61-H79-H151</f>
    </nc>
  </rcc>
  <rcc rId="15152" sId="5">
    <nc r="I170">
      <f>+H193-H8-H26-H44-H62-H80-H152</f>
    </nc>
  </rcc>
  <rcc rId="15153" sId="5">
    <nc r="I171">
      <f>+H194-H9-H27-H45-H63-H81-H153</f>
    </nc>
  </rcc>
  <rcc rId="15154" sId="5">
    <nc r="I172">
      <f>+H195-H10-H28-H46-H64-H82-H154</f>
    </nc>
  </rcc>
  <rcc rId="15155" sId="5">
    <nc r="I173">
      <f>+H196-H11-H29-H47-H65-H83-H155</f>
    </nc>
  </rcc>
  <rcc rId="15156" sId="5">
    <nc r="I174">
      <f>+H197-H12-H30-H48-H66-H84-H156</f>
    </nc>
  </rcc>
  <rcc rId="15157" sId="5">
    <nc r="I175">
      <f>+H198-H13-H31-H49-H67-H85-H157</f>
    </nc>
  </rcc>
  <rcc rId="15158" sId="5">
    <nc r="I176">
      <f>+H199-H14-H32-H50-H68-H86-H158</f>
    </nc>
  </rcc>
  <rcc rId="15159" sId="5">
    <nc r="I177">
      <f>+H200-H15-H33-H51-H69-H87-H159</f>
    </nc>
  </rcc>
  <rm rId="15160" sheetId="5" source="I166:I177" destination="H166:H177" sourceSheetId="5">
    <rcc rId="0" sId="5">
      <nc r="H166">
        <v>2226</v>
      </nc>
    </rcc>
    <rcc rId="0" sId="5">
      <nc r="H167">
        <v>2078</v>
      </nc>
    </rcc>
    <rcc rId="0" sId="5">
      <nc r="H168">
        <v>2224</v>
      </nc>
    </rcc>
    <rcc rId="0" sId="5">
      <nc r="H169">
        <v>2115</v>
      </nc>
    </rcc>
    <rcc rId="0" sId="5">
      <nc r="H170">
        <v>2224</v>
      </nc>
    </rcc>
    <rcc rId="0" sId="5">
      <nc r="H171">
        <v>2081</v>
      </nc>
    </rcc>
    <rcc rId="0" sId="5">
      <nc r="H172">
        <v>2194</v>
      </nc>
    </rcc>
    <rcc rId="0" sId="5">
      <nc r="H173">
        <v>2318</v>
      </nc>
    </rcc>
    <rcc rId="0" sId="5">
      <nc r="H174">
        <v>2327</v>
      </nc>
    </rcc>
    <rcc rId="0" sId="5">
      <nc r="H175">
        <v>2526</v>
      </nc>
    </rcc>
    <rcc rId="0" sId="5">
      <nc r="H176">
        <v>2891</v>
      </nc>
    </rcc>
  </rm>
  <rcc rId="15161" sId="3">
    <nc r="AI2" t="inlineStr">
      <is>
        <t>november</t>
      </is>
    </nc>
  </rcc>
  <rcc rId="15162" sId="3">
    <nc r="AI3" t="inlineStr">
      <is>
        <t>Mannen</t>
      </is>
    </nc>
  </rcc>
  <rcc rId="15163" sId="3">
    <nc r="AJ3" t="inlineStr">
      <is>
        <t>Vrouwen</t>
      </is>
    </nc>
  </rcc>
  <rfmt sheetId="3" sqref="A29" start="0" length="0">
    <dxf>
      <numFmt numFmtId="0" formatCode="General"/>
    </dxf>
  </rfmt>
  <rfmt sheetId="3" sqref="C29" start="0" length="0">
    <dxf>
      <numFmt numFmtId="164" formatCode="0.0"/>
    </dxf>
  </rfmt>
  <rfmt sheetId="3" sqref="D29" start="0" length="0">
    <dxf>
      <numFmt numFmtId="164" formatCode="0.0"/>
    </dxf>
  </rfmt>
  <rfmt sheetId="3" sqref="F29" start="0" length="0">
    <dxf>
      <numFmt numFmtId="164" formatCode="0.0"/>
    </dxf>
  </rfmt>
  <rfmt sheetId="3" sqref="G29" start="0" length="0">
    <dxf>
      <numFmt numFmtId="164" formatCode="0.0"/>
    </dxf>
  </rfmt>
  <rfmt sheetId="3" sqref="I29" start="0" length="0">
    <dxf>
      <numFmt numFmtId="164" formatCode="0.0"/>
    </dxf>
  </rfmt>
  <rfmt sheetId="3" sqref="J29" start="0" length="0">
    <dxf>
      <numFmt numFmtId="164" formatCode="0.0"/>
    </dxf>
  </rfmt>
  <rfmt sheetId="3" sqref="L29" start="0" length="0">
    <dxf>
      <numFmt numFmtId="164" formatCode="0.0"/>
    </dxf>
  </rfmt>
  <rfmt sheetId="3" sqref="M29" start="0" length="0">
    <dxf>
      <numFmt numFmtId="164" formatCode="0.0"/>
    </dxf>
  </rfmt>
  <rfmt sheetId="3" sqref="O29" start="0" length="0">
    <dxf>
      <numFmt numFmtId="164" formatCode="0.0"/>
    </dxf>
  </rfmt>
  <rfmt sheetId="3" sqref="P29" start="0" length="0">
    <dxf>
      <numFmt numFmtId="164" formatCode="0.0"/>
    </dxf>
  </rfmt>
  <rfmt sheetId="3" sqref="R29" start="0" length="0">
    <dxf>
      <numFmt numFmtId="164" formatCode="0.0"/>
    </dxf>
  </rfmt>
  <rfmt sheetId="3" sqref="S29" start="0" length="0">
    <dxf>
      <numFmt numFmtId="164" formatCode="0.0"/>
    </dxf>
  </rfmt>
  <rfmt sheetId="3" sqref="U29" start="0" length="0">
    <dxf>
      <numFmt numFmtId="164" formatCode="0.0"/>
    </dxf>
  </rfmt>
  <rfmt sheetId="3" sqref="V29" start="0" length="0">
    <dxf>
      <numFmt numFmtId="164" formatCode="0.0"/>
    </dxf>
  </rfmt>
  <rfmt sheetId="3" sqref="W29" start="0" length="0">
    <dxf>
      <numFmt numFmtId="164" formatCode="0.0"/>
    </dxf>
  </rfmt>
  <rfmt sheetId="3" sqref="X29" start="0" length="0">
    <dxf>
      <numFmt numFmtId="164" formatCode="0.0"/>
    </dxf>
  </rfmt>
  <rfmt sheetId="3" sqref="Y29" start="0" length="0">
    <dxf>
      <numFmt numFmtId="164" formatCode="0.0"/>
    </dxf>
  </rfmt>
  <rfmt sheetId="3" sqref="Z29" start="0" length="0">
    <dxf>
      <numFmt numFmtId="0" formatCode="General"/>
    </dxf>
  </rfmt>
  <rfmt sheetId="3" sqref="A30" start="0" length="0">
    <dxf>
      <numFmt numFmtId="164" formatCode="0.0"/>
    </dxf>
  </rfmt>
  <rfmt sheetId="3" sqref="B30" start="0" length="0">
    <dxf>
      <numFmt numFmtId="164" formatCode="0.0"/>
    </dxf>
  </rfmt>
  <rfmt sheetId="3" sqref="C30" start="0" length="0">
    <dxf>
      <numFmt numFmtId="0" formatCode="General"/>
    </dxf>
  </rfmt>
  <rfmt sheetId="3" sqref="E30" start="0" length="0">
    <dxf>
      <numFmt numFmtId="164" formatCode="0.0"/>
    </dxf>
  </rfmt>
  <rfmt sheetId="3" sqref="F30" start="0" length="0">
    <dxf>
      <numFmt numFmtId="0" formatCode="General"/>
    </dxf>
  </rfmt>
  <rfmt sheetId="3" sqref="H30" start="0" length="0">
    <dxf>
      <numFmt numFmtId="164" formatCode="0.0"/>
    </dxf>
  </rfmt>
  <rfmt sheetId="3" sqref="I30" start="0" length="0">
    <dxf>
      <numFmt numFmtId="0" formatCode="General"/>
    </dxf>
  </rfmt>
  <rfmt sheetId="3" sqref="K30" start="0" length="0">
    <dxf>
      <numFmt numFmtId="164" formatCode="0.0"/>
    </dxf>
  </rfmt>
  <rfmt sheetId="3" sqref="L30" start="0" length="0">
    <dxf>
      <numFmt numFmtId="0" formatCode="General"/>
    </dxf>
  </rfmt>
  <rfmt sheetId="3" sqref="N30" start="0" length="0">
    <dxf>
      <numFmt numFmtId="164" formatCode="0.0"/>
    </dxf>
  </rfmt>
  <rfmt sheetId="3" sqref="O30" start="0" length="0">
    <dxf>
      <numFmt numFmtId="0" formatCode="General"/>
    </dxf>
  </rfmt>
  <rfmt sheetId="3" sqref="Q30" start="0" length="0">
    <dxf>
      <numFmt numFmtId="164" formatCode="0.0"/>
    </dxf>
  </rfmt>
  <rfmt sheetId="3" sqref="U30" start="0" length="0">
    <dxf>
      <numFmt numFmtId="0" formatCode="General"/>
    </dxf>
  </rfmt>
  <rfmt sheetId="3" sqref="V30" start="0" length="0">
    <dxf>
      <numFmt numFmtId="0" formatCode="General"/>
    </dxf>
  </rfmt>
  <rfmt sheetId="3" sqref="W30" start="0" length="0">
    <dxf>
      <numFmt numFmtId="0" formatCode="General"/>
    </dxf>
  </rfmt>
  <rfmt sheetId="3" sqref="X30" start="0" length="0">
    <dxf>
      <numFmt numFmtId="0" formatCode="General"/>
    </dxf>
  </rfmt>
  <rfmt sheetId="3" sqref="Y30" start="0" length="0">
    <dxf>
      <numFmt numFmtId="0" formatCode="General"/>
    </dxf>
  </rfmt>
  <rfmt sheetId="3" sqref="AA30" start="0" length="0">
    <dxf>
      <numFmt numFmtId="0" formatCode="General"/>
    </dxf>
  </rfmt>
  <rfmt sheetId="3" sqref="AB30" start="0" length="0">
    <dxf>
      <numFmt numFmtId="0" formatCode="General"/>
    </dxf>
  </rfmt>
  <rfmt sheetId="3" sqref="AC30" start="0" length="0">
    <dxf>
      <numFmt numFmtId="0" formatCode="General"/>
    </dxf>
  </rfmt>
  <rfmt sheetId="3" sqref="AD30" start="0" length="0">
    <dxf>
      <numFmt numFmtId="0" formatCode="General"/>
    </dxf>
  </rfmt>
  <rfmt sheetId="3" sqref="AE30" start="0" length="0">
    <dxf>
      <numFmt numFmtId="0" formatCode="General"/>
    </dxf>
  </rfmt>
  <rfmt sheetId="3" sqref="AF30" start="0" length="0">
    <dxf>
      <numFmt numFmtId="0" formatCode="General"/>
    </dxf>
  </rfmt>
  <rfmt sheetId="3" sqref="AG30" start="0" length="0">
    <dxf>
      <numFmt numFmtId="0" formatCode="General"/>
    </dxf>
  </rfmt>
  <rfmt sheetId="3" sqref="A31" start="0" length="0">
    <dxf>
      <numFmt numFmtId="164" formatCode="0.0"/>
    </dxf>
  </rfmt>
  <rfmt sheetId="3" sqref="C31" start="0" length="0">
    <dxf>
      <numFmt numFmtId="0" formatCode="General"/>
    </dxf>
  </rfmt>
  <rfmt sheetId="3" sqref="D31" start="0" length="0">
    <dxf>
      <numFmt numFmtId="164" formatCode="0.0"/>
    </dxf>
  </rfmt>
  <rfmt sheetId="3" sqref="F31" start="0" length="0">
    <dxf>
      <numFmt numFmtId="0" formatCode="General"/>
    </dxf>
  </rfmt>
  <rfmt sheetId="3" sqref="G31" start="0" length="0">
    <dxf>
      <numFmt numFmtId="164" formatCode="0.0"/>
    </dxf>
  </rfmt>
  <rfmt sheetId="3" sqref="I31" start="0" length="0">
    <dxf>
      <numFmt numFmtId="0" formatCode="General"/>
    </dxf>
  </rfmt>
  <rfmt sheetId="3" sqref="J31" start="0" length="0">
    <dxf>
      <numFmt numFmtId="164" formatCode="0.0"/>
    </dxf>
  </rfmt>
  <rfmt sheetId="3" sqref="L31" start="0" length="0">
    <dxf>
      <numFmt numFmtId="0" formatCode="General"/>
    </dxf>
  </rfmt>
  <rfmt sheetId="3" sqref="M31" start="0" length="0">
    <dxf>
      <numFmt numFmtId="164" formatCode="0.0"/>
    </dxf>
  </rfmt>
  <rfmt sheetId="3" sqref="O31" start="0" length="0">
    <dxf>
      <numFmt numFmtId="0" formatCode="General"/>
    </dxf>
  </rfmt>
  <rfmt sheetId="3" sqref="A32" start="0" length="0">
    <dxf>
      <numFmt numFmtId="164" formatCode="0.0"/>
    </dxf>
  </rfmt>
  <rfmt sheetId="3" sqref="B32" start="0" length="0">
    <dxf>
      <numFmt numFmtId="19" formatCode="d/m/yyyy"/>
    </dxf>
  </rfmt>
  <rfmt sheetId="3" sqref="C32" start="0" length="0">
    <dxf>
      <numFmt numFmtId="0" formatCode="General"/>
    </dxf>
  </rfmt>
  <rfmt sheetId="3" sqref="D32" start="0" length="0">
    <dxf>
      <numFmt numFmtId="0" formatCode="General"/>
    </dxf>
  </rfmt>
  <rfmt sheetId="3" sqref="E32" start="0" length="0">
    <dxf>
      <numFmt numFmtId="19" formatCode="d/m/yyyy"/>
    </dxf>
  </rfmt>
  <rfmt sheetId="3" sqref="F32" start="0" length="0">
    <dxf>
      <numFmt numFmtId="0" formatCode="General"/>
    </dxf>
  </rfmt>
  <rfmt sheetId="3" sqref="G32" start="0" length="0">
    <dxf>
      <numFmt numFmtId="0" formatCode="General"/>
    </dxf>
  </rfmt>
  <rfmt sheetId="3" sqref="H32" start="0" length="0">
    <dxf>
      <numFmt numFmtId="19" formatCode="d/m/yyyy"/>
    </dxf>
  </rfmt>
  <rfmt sheetId="3" sqref="I32" start="0" length="0">
    <dxf>
      <numFmt numFmtId="0" formatCode="General"/>
    </dxf>
  </rfmt>
  <rfmt sheetId="3" sqref="J32" start="0" length="0">
    <dxf>
      <numFmt numFmtId="0" formatCode="General"/>
    </dxf>
  </rfmt>
  <rfmt sheetId="3" sqref="K32" start="0" length="0">
    <dxf>
      <numFmt numFmtId="19" formatCode="d/m/yyyy"/>
    </dxf>
  </rfmt>
  <rfmt sheetId="3" sqref="L32" start="0" length="0">
    <dxf>
      <numFmt numFmtId="0" formatCode="General"/>
    </dxf>
  </rfmt>
  <rfmt sheetId="3" sqref="M32" start="0" length="0">
    <dxf>
      <numFmt numFmtId="0" formatCode="General"/>
    </dxf>
  </rfmt>
  <rfmt sheetId="3" sqref="N32" start="0" length="0">
    <dxf>
      <numFmt numFmtId="19" formatCode="d/m/yyyy"/>
    </dxf>
  </rfmt>
  <rfmt sheetId="3" sqref="Q32" start="0" length="0">
    <dxf>
      <numFmt numFmtId="19" formatCode="d/m/yyyy"/>
    </dxf>
  </rfmt>
  <rfmt sheetId="3" sqref="T32" start="0" length="0">
    <dxf>
      <numFmt numFmtId="19" formatCode="d/m/yyyy"/>
    </dxf>
  </rfmt>
  <rfmt sheetId="3" sqref="U32" start="0" length="0">
    <dxf>
      <numFmt numFmtId="0" formatCode="General"/>
    </dxf>
  </rfmt>
  <rfmt sheetId="3" sqref="V32" start="0" length="0">
    <dxf>
      <numFmt numFmtId="0" formatCode="General"/>
    </dxf>
  </rfmt>
  <rfmt sheetId="3" sqref="W32" start="0" length="0">
    <dxf>
      <numFmt numFmtId="19" formatCode="d/m/yyyy"/>
    </dxf>
  </rfmt>
  <rfmt sheetId="3" sqref="X32" start="0" length="0">
    <dxf>
      <numFmt numFmtId="0" formatCode="General"/>
    </dxf>
  </rfmt>
  <rfmt sheetId="3" sqref="Y32" start="0" length="0">
    <dxf>
      <numFmt numFmtId="0" formatCode="General"/>
    </dxf>
  </rfmt>
  <rfmt sheetId="3" sqref="Z32" start="0" length="0">
    <dxf>
      <numFmt numFmtId="19" formatCode="d/m/yyyy"/>
    </dxf>
  </rfmt>
  <rfmt sheetId="3" sqref="AA32" start="0" length="0">
    <dxf>
      <numFmt numFmtId="0" formatCode="General"/>
    </dxf>
  </rfmt>
  <rfmt sheetId="3" sqref="AB32" start="0" length="0">
    <dxf>
      <numFmt numFmtId="0" formatCode="General"/>
    </dxf>
  </rfmt>
  <rfmt sheetId="3" sqref="AC32" start="0" length="0">
    <dxf>
      <numFmt numFmtId="19" formatCode="d/m/yyyy"/>
    </dxf>
  </rfmt>
  <rfmt sheetId="3" sqref="AD32" start="0" length="0">
    <dxf>
      <numFmt numFmtId="0" formatCode="General"/>
    </dxf>
  </rfmt>
  <rfmt sheetId="3" sqref="AE32" start="0" length="0">
    <dxf>
      <numFmt numFmtId="0" formatCode="General"/>
    </dxf>
  </rfmt>
  <rfmt sheetId="3" sqref="AF32" start="0" length="0">
    <dxf>
      <numFmt numFmtId="19" formatCode="d/m/yyyy"/>
    </dxf>
  </rfmt>
  <rfmt sheetId="3" sqref="AG32" start="0" length="0">
    <dxf>
      <numFmt numFmtId="0" formatCode="General"/>
    </dxf>
  </rfmt>
  <rfmt sheetId="3" sqref="AI32" start="0" length="0">
    <dxf>
      <numFmt numFmtId="19" formatCode="d/m/yyyy"/>
    </dxf>
  </rfmt>
  <rfmt sheetId="3" sqref="T33" start="0" length="0">
    <dxf>
      <numFmt numFmtId="0" formatCode="General"/>
    </dxf>
  </rfmt>
  <rfmt sheetId="3" sqref="U33" start="0" length="0">
    <dxf>
      <numFmt numFmtId="0" formatCode="General"/>
    </dxf>
  </rfmt>
  <rfmt sheetId="3" sqref="V33" start="0" length="0">
    <dxf>
      <numFmt numFmtId="0" formatCode="General"/>
    </dxf>
  </rfmt>
  <rfmt sheetId="3" sqref="W33" start="0" length="0">
    <dxf>
      <numFmt numFmtId="0" formatCode="General"/>
    </dxf>
  </rfmt>
  <rfmt sheetId="3" sqref="X33" start="0" length="0">
    <dxf>
      <numFmt numFmtId="0" formatCode="General"/>
    </dxf>
  </rfmt>
  <rfmt sheetId="3" sqref="Y33" start="0" length="0">
    <dxf>
      <numFmt numFmtId="0" formatCode="General"/>
    </dxf>
  </rfmt>
  <rfmt sheetId="3" sqref="Z33" start="0" length="0">
    <dxf>
      <numFmt numFmtId="0" formatCode="General"/>
    </dxf>
  </rfmt>
  <rfmt sheetId="3" sqref="AA33" start="0" length="0">
    <dxf>
      <numFmt numFmtId="0" formatCode="General"/>
    </dxf>
  </rfmt>
  <rfmt sheetId="3" sqref="AB33" start="0" length="0">
    <dxf>
      <numFmt numFmtId="0" formatCode="General"/>
    </dxf>
  </rfmt>
  <rfmt sheetId="3" sqref="AC33" start="0" length="0">
    <dxf>
      <numFmt numFmtId="0" formatCode="General"/>
    </dxf>
  </rfmt>
  <rfmt sheetId="3" sqref="AD33" start="0" length="0">
    <dxf>
      <numFmt numFmtId="0" formatCode="General"/>
    </dxf>
  </rfmt>
  <rfmt sheetId="3" sqref="AE33" start="0" length="0">
    <dxf>
      <numFmt numFmtId="0" formatCode="General"/>
    </dxf>
  </rfmt>
  <rfmt sheetId="3" sqref="AF33" start="0" length="0">
    <dxf>
      <numFmt numFmtId="0" formatCode="General"/>
    </dxf>
  </rfmt>
  <rfmt sheetId="3" sqref="AG33" start="0" length="0">
    <dxf>
      <numFmt numFmtId="0" formatCode="General"/>
    </dxf>
  </rfmt>
  <rfmt sheetId="3" sqref="T34" start="0" length="0">
    <dxf>
      <numFmt numFmtId="0" formatCode="General"/>
    </dxf>
  </rfmt>
  <rfmt sheetId="3" sqref="U34" start="0" length="0">
    <dxf>
      <numFmt numFmtId="0" formatCode="General"/>
    </dxf>
  </rfmt>
  <rfmt sheetId="3" sqref="V34" start="0" length="0">
    <dxf>
      <numFmt numFmtId="0" formatCode="General"/>
    </dxf>
  </rfmt>
  <rfmt sheetId="3" sqref="W34" start="0" length="0">
    <dxf>
      <numFmt numFmtId="0" formatCode="General"/>
    </dxf>
  </rfmt>
  <rfmt sheetId="3" sqref="X34" start="0" length="0">
    <dxf>
      <numFmt numFmtId="0" formatCode="General"/>
    </dxf>
  </rfmt>
  <rfmt sheetId="3" sqref="Y34" start="0" length="0">
    <dxf>
      <numFmt numFmtId="0" formatCode="General"/>
    </dxf>
  </rfmt>
  <rfmt sheetId="3" sqref="Z34" start="0" length="0">
    <dxf>
      <numFmt numFmtId="0" formatCode="General"/>
    </dxf>
  </rfmt>
  <rfmt sheetId="3" sqref="AA34" start="0" length="0">
    <dxf>
      <numFmt numFmtId="0" formatCode="General"/>
    </dxf>
  </rfmt>
  <rfmt sheetId="3" sqref="AB34" start="0" length="0">
    <dxf>
      <numFmt numFmtId="0" formatCode="General"/>
    </dxf>
  </rfmt>
  <rfmt sheetId="3" sqref="AC34" start="0" length="0">
    <dxf>
      <numFmt numFmtId="0" formatCode="General"/>
    </dxf>
  </rfmt>
  <rfmt sheetId="3" sqref="AD34" start="0" length="0">
    <dxf>
      <numFmt numFmtId="0" formatCode="General"/>
    </dxf>
  </rfmt>
  <rfmt sheetId="3" sqref="AE34" start="0" length="0">
    <dxf>
      <numFmt numFmtId="0" formatCode="General"/>
    </dxf>
  </rfmt>
  <rfmt sheetId="3" sqref="AF34" start="0" length="0">
    <dxf>
      <numFmt numFmtId="0" formatCode="General"/>
    </dxf>
  </rfmt>
  <rfmt sheetId="3" sqref="AG34" start="0" length="0">
    <dxf>
      <numFmt numFmtId="0" formatCode="General"/>
    </dxf>
  </rfmt>
  <rfmt sheetId="3" sqref="A35" start="0" length="0">
    <dxf>
      <numFmt numFmtId="21" formatCode="d/mmm"/>
    </dxf>
  </rfmt>
  <rfmt sheetId="3" sqref="T35" start="0" length="0">
    <dxf>
      <numFmt numFmtId="0" formatCode="General"/>
    </dxf>
  </rfmt>
  <rfmt sheetId="3" sqref="E36" start="0" length="0">
    <dxf>
      <numFmt numFmtId="0" formatCode="General"/>
    </dxf>
  </rfmt>
  <rfmt sheetId="3" sqref="N36" start="0" length="0">
    <dxf>
      <numFmt numFmtId="0" formatCode="General"/>
    </dxf>
  </rfmt>
  <rfmt sheetId="3" sqref="T36" start="0" length="0">
    <dxf>
      <numFmt numFmtId="0" formatCode="General"/>
    </dxf>
  </rfmt>
  <rfmt sheetId="3" sqref="AF36" start="0" length="0">
    <dxf>
      <numFmt numFmtId="0" formatCode="General"/>
    </dxf>
  </rfmt>
  <rfmt sheetId="3" sqref="E37" start="0" length="0">
    <dxf>
      <numFmt numFmtId="0" formatCode="General"/>
    </dxf>
  </rfmt>
  <rfmt sheetId="3" sqref="T37" start="0" length="0">
    <dxf>
      <numFmt numFmtId="0" formatCode="General"/>
    </dxf>
  </rfmt>
  <rfmt sheetId="3" sqref="AF37" start="0" length="0">
    <dxf>
      <numFmt numFmtId="0" formatCode="General"/>
    </dxf>
  </rfmt>
  <rfmt sheetId="3" sqref="T38" start="0" length="0">
    <dxf>
      <numFmt numFmtId="0" formatCode="General"/>
    </dxf>
  </rfmt>
  <rcc rId="15164" sId="3">
    <nc r="A41" t="inlineStr">
      <is>
        <t>0 0-64 jaar</t>
      </is>
    </nc>
  </rcc>
  <rcc rId="15165" sId="3">
    <nc r="A42" t="inlineStr">
      <is>
        <t>1 65-79 jaar</t>
      </is>
    </nc>
  </rcc>
  <rcc rId="15166" sId="3">
    <nc r="A43" t="inlineStr">
      <is>
        <t>2 80 jaar en ouder</t>
      </is>
    </nc>
  </rcc>
  <rfmt sheetId="3" sqref="Q48" start="0" length="0">
    <dxf>
      <numFmt numFmtId="0" formatCode="General"/>
    </dxf>
  </rfmt>
  <rfmt sheetId="3" sqref="R48" start="0" length="0">
    <dxf>
      <numFmt numFmtId="0" formatCode="General"/>
    </dxf>
  </rfmt>
  <rfmt sheetId="3" sqref="S48" start="0" length="0">
    <dxf>
      <numFmt numFmtId="0" formatCode="General"/>
    </dxf>
  </rfmt>
  <rfmt sheetId="3" sqref="T48" start="0" length="0">
    <dxf>
      <numFmt numFmtId="0" formatCode="General"/>
    </dxf>
  </rfmt>
  <rfmt sheetId="3" sqref="U48" start="0" length="0">
    <dxf>
      <numFmt numFmtId="0" formatCode="General"/>
    </dxf>
  </rfmt>
  <rfmt sheetId="3" sqref="V48" start="0" length="0">
    <dxf>
      <numFmt numFmtId="0" formatCode="General"/>
    </dxf>
  </rfmt>
  <rfmt sheetId="3" sqref="W48" start="0" length="0">
    <dxf>
      <numFmt numFmtId="0" formatCode="General"/>
    </dxf>
  </rfmt>
  <rfmt sheetId="3" sqref="X48" start="0" length="0">
    <dxf>
      <numFmt numFmtId="0" formatCode="General"/>
    </dxf>
  </rfmt>
  <rfmt sheetId="3" sqref="Y48" start="0" length="0">
    <dxf>
      <numFmt numFmtId="0" formatCode="General"/>
    </dxf>
  </rfmt>
  <rfmt sheetId="3" sqref="Z48" start="0" length="0">
    <dxf>
      <numFmt numFmtId="0" formatCode="General"/>
    </dxf>
  </rfmt>
  <rfmt sheetId="3" sqref="AA48" start="0" length="0">
    <dxf>
      <numFmt numFmtId="0" formatCode="General"/>
    </dxf>
  </rfmt>
  <rfmt sheetId="3" sqref="AB48" start="0" length="0">
    <dxf>
      <numFmt numFmtId="0" formatCode="General"/>
    </dxf>
  </rfmt>
  <rfmt sheetId="3" sqref="Q49" start="0" length="0">
    <dxf>
      <numFmt numFmtId="21" formatCode="d/mmm"/>
    </dxf>
  </rfmt>
  <rfmt sheetId="3" sqref="R49" start="0" length="0">
    <dxf>
      <numFmt numFmtId="21" formatCode="d/mmm"/>
    </dxf>
  </rfmt>
  <rfmt sheetId="3" sqref="S49" start="0" length="0">
    <dxf>
      <numFmt numFmtId="21" formatCode="d/mmm"/>
    </dxf>
  </rfmt>
  <rfmt sheetId="3" sqref="T49" start="0" length="0">
    <dxf>
      <numFmt numFmtId="21" formatCode="d/mmm"/>
    </dxf>
  </rfmt>
  <rfmt sheetId="3" sqref="U49" start="0" length="0">
    <dxf>
      <numFmt numFmtId="21" formatCode="d/mmm"/>
    </dxf>
  </rfmt>
  <rfmt sheetId="3" sqref="V49" start="0" length="0">
    <dxf>
      <numFmt numFmtId="21" formatCode="d/mmm"/>
    </dxf>
  </rfmt>
  <rfmt sheetId="3" sqref="W49" start="0" length="0">
    <dxf>
      <numFmt numFmtId="21" formatCode="d/mmm"/>
    </dxf>
  </rfmt>
  <rfmt sheetId="3" sqref="X49" start="0" length="0">
    <dxf>
      <numFmt numFmtId="21" formatCode="d/mmm"/>
    </dxf>
  </rfmt>
  <rfmt sheetId="3" sqref="Y49" start="0" length="0">
    <dxf>
      <numFmt numFmtId="21" formatCode="d/mmm"/>
    </dxf>
  </rfmt>
  <rfmt sheetId="3" sqref="Z49" start="0" length="0">
    <dxf>
      <numFmt numFmtId="21" formatCode="d/mmm"/>
    </dxf>
  </rfmt>
  <rfmt sheetId="3" sqref="AA49" start="0" length="0">
    <dxf>
      <numFmt numFmtId="21" formatCode="d/mmm"/>
    </dxf>
  </rfmt>
  <rfmt sheetId="3" sqref="AB49" start="0" length="0">
    <dxf>
      <numFmt numFmtId="21" formatCode="d/mmm"/>
    </dxf>
  </rfmt>
  <rfmt sheetId="3" sqref="C55" start="0" length="0">
    <dxf>
      <numFmt numFmtId="0" formatCode="General"/>
    </dxf>
  </rfmt>
  <rfmt sheetId="3" sqref="D63" start="0" length="0">
    <dxf>
      <numFmt numFmtId="21" formatCode="d/mmm"/>
    </dxf>
  </rfmt>
  <rfmt sheetId="3" sqref="E63" start="0" length="0">
    <dxf>
      <numFmt numFmtId="21" formatCode="d/mmm"/>
    </dxf>
  </rfmt>
  <rfmt sheetId="3" sqref="F63" start="0" length="0">
    <dxf>
      <numFmt numFmtId="21" formatCode="d/mmm"/>
    </dxf>
  </rfmt>
  <rfmt sheetId="3" sqref="G63" start="0" length="0">
    <dxf>
      <numFmt numFmtId="21" formatCode="d/mmm"/>
    </dxf>
  </rfmt>
  <rfmt sheetId="3" sqref="H63" start="0" length="0">
    <dxf>
      <numFmt numFmtId="21" formatCode="d/mmm"/>
    </dxf>
  </rfmt>
  <rfmt sheetId="3" sqref="I63" start="0" length="0">
    <dxf>
      <numFmt numFmtId="21" formatCode="d/mmm"/>
    </dxf>
  </rfmt>
  <rfmt sheetId="3" sqref="J63" start="0" length="0">
    <dxf>
      <numFmt numFmtId="21" formatCode="d/mmm"/>
    </dxf>
  </rfmt>
  <rfmt sheetId="3" sqref="K63" start="0" length="0">
    <dxf>
      <numFmt numFmtId="21" formatCode="d/mmm"/>
    </dxf>
  </rfmt>
  <rfmt sheetId="3" sqref="L63" start="0" length="0">
    <dxf>
      <numFmt numFmtId="21" formatCode="d/mmm"/>
    </dxf>
  </rfmt>
  <rfmt sheetId="3" sqref="M63" start="0" length="0">
    <dxf>
      <numFmt numFmtId="21" formatCode="d/mmm"/>
    </dxf>
  </rfmt>
  <rfmt sheetId="3" sqref="N63" start="0" length="0">
    <dxf>
      <numFmt numFmtId="21" formatCode="d/mmm"/>
    </dxf>
  </rfmt>
  <rfmt sheetId="3" sqref="O63" start="0" length="0">
    <dxf>
      <numFmt numFmtId="21" formatCode="d/mmm"/>
    </dxf>
  </rfmt>
  <rfmt sheetId="3" xfDxf="1" sqref="A60" start="0" length="0"/>
  <rfmt sheetId="3" xfDxf="1" sqref="B60" start="0" length="0"/>
  <rfmt sheetId="3" xfDxf="1" sqref="C60" start="0" length="0"/>
  <rfmt sheetId="3" xfDxf="1" sqref="D60" start="0" length="0"/>
  <rfmt sheetId="3" xfDxf="1" sqref="E60" start="0" length="0"/>
  <rfmt sheetId="3" xfDxf="1" sqref="F60" start="0" length="0"/>
  <rfmt sheetId="3" xfDxf="1" sqref="G60" start="0" length="0"/>
  <rfmt sheetId="3" xfDxf="1" sqref="H60" start="0" length="0"/>
  <rfmt sheetId="3" xfDxf="1" sqref="I60" start="0" length="0"/>
  <rfmt sheetId="3" xfDxf="1" sqref="J60" start="0" length="0"/>
  <rfmt sheetId="3" xfDxf="1" sqref="K60" start="0" length="0"/>
  <rfmt sheetId="3" xfDxf="1" sqref="L60" start="0" length="0"/>
  <rfmt sheetId="3" xfDxf="1" sqref="M60" start="0" length="0"/>
  <rfmt sheetId="3" xfDxf="1" sqref="N60" start="0" length="0"/>
  <rfmt sheetId="3" xfDxf="1" sqref="O60" start="0" length="0"/>
  <rfmt sheetId="3" xfDxf="1" sqref="P60" start="0" length="0"/>
  <rfmt sheetId="3" xfDxf="1" sqref="A61" start="0" length="0"/>
  <rfmt sheetId="3" xfDxf="1" sqref="B61" start="0" length="0"/>
  <rfmt sheetId="3" xfDxf="1" sqref="C61" start="0" length="0"/>
  <rfmt sheetId="3" xfDxf="1" sqref="D61" start="0" length="0"/>
  <rfmt sheetId="3" xfDxf="1" sqref="E61" start="0" length="0"/>
  <rfmt sheetId="3" xfDxf="1" sqref="F61" start="0" length="0"/>
  <rfmt sheetId="3" xfDxf="1" sqref="G61" start="0" length="0"/>
  <rfmt sheetId="3" xfDxf="1" sqref="H61" start="0" length="0"/>
  <rfmt sheetId="3" xfDxf="1" sqref="I61" start="0" length="0"/>
  <rfmt sheetId="3" xfDxf="1" sqref="J61" start="0" length="0"/>
  <rfmt sheetId="3" xfDxf="1" sqref="K61" start="0" length="0"/>
  <rfmt sheetId="3" xfDxf="1" sqref="L61" start="0" length="0"/>
  <rfmt sheetId="3" xfDxf="1" sqref="M61" start="0" length="0"/>
  <rfmt sheetId="3" xfDxf="1" sqref="N61" start="0" length="0"/>
  <rfmt sheetId="3" xfDxf="1" sqref="O61" start="0" length="0"/>
  <rfmt sheetId="3" xfDxf="1" sqref="P61" start="0" length="0"/>
  <rcc rId="15167" sId="3" xfDxf="1" dxf="1">
    <nc r="A62" t="inlineStr">
      <is>
        <t>Geslacht</t>
      </is>
    </nc>
  </rcc>
  <rfmt sheetId="3" xfDxf="1" sqref="B62" start="0" length="0"/>
  <rfmt sheetId="3" xfDxf="1" sqref="C62" start="0" length="0"/>
  <rfmt sheetId="3" xfDxf="1" sqref="D62" start="0" length="0"/>
  <rfmt sheetId="3" xfDxf="1" sqref="E62" start="0" length="0"/>
  <rfmt sheetId="3" xfDxf="1" sqref="F62" start="0" length="0"/>
  <rfmt sheetId="3" xfDxf="1" sqref="G62" start="0" length="0"/>
  <rfmt sheetId="3" xfDxf="1" sqref="H62" start="0" length="0"/>
  <rfmt sheetId="3" xfDxf="1" sqref="I62" start="0" length="0"/>
  <rfmt sheetId="3" xfDxf="1" sqref="J62" start="0" length="0"/>
  <rfmt sheetId="3" xfDxf="1" sqref="K62" start="0" length="0"/>
  <rfmt sheetId="3" xfDxf="1" sqref="L62" start="0" length="0"/>
  <rfmt sheetId="3" xfDxf="1" sqref="M62" start="0" length="0"/>
  <rfmt sheetId="3" xfDxf="1" sqref="N62" start="0" length="0"/>
  <rfmt sheetId="3" xfDxf="1" sqref="O62" start="0" length="0"/>
  <rfmt sheetId="3" xfDxf="1" sqref="P62" start="0" length="0"/>
  <rfmt sheetId="3" xfDxf="1" sqref="A63" start="0" length="0"/>
  <rfmt sheetId="3" xfDxf="1" sqref="B63" start="0" length="0"/>
  <rfmt sheetId="3" xfDxf="1" sqref="C63" start="0" length="0"/>
  <rfmt sheetId="3" xfDxf="1" sqref="D63" start="0" length="0">
    <dxf>
      <numFmt numFmtId="21" formatCode="d/mmm"/>
    </dxf>
  </rfmt>
  <rfmt sheetId="3" xfDxf="1" sqref="E63" start="0" length="0">
    <dxf>
      <numFmt numFmtId="21" formatCode="d/mmm"/>
    </dxf>
  </rfmt>
  <rfmt sheetId="3" xfDxf="1" sqref="F63" start="0" length="0">
    <dxf>
      <numFmt numFmtId="21" formatCode="d/mmm"/>
    </dxf>
  </rfmt>
  <rfmt sheetId="3" xfDxf="1" sqref="G63" start="0" length="0">
    <dxf>
      <numFmt numFmtId="21" formatCode="d/mmm"/>
    </dxf>
  </rfmt>
  <rfmt sheetId="3" xfDxf="1" sqref="H63" start="0" length="0">
    <dxf>
      <numFmt numFmtId="21" formatCode="d/mmm"/>
    </dxf>
  </rfmt>
  <rfmt sheetId="3" xfDxf="1" sqref="I63" start="0" length="0">
    <dxf>
      <numFmt numFmtId="21" formatCode="d/mmm"/>
    </dxf>
  </rfmt>
  <rfmt sheetId="3" xfDxf="1" sqref="J63" start="0" length="0">
    <dxf>
      <numFmt numFmtId="21" formatCode="d/mmm"/>
    </dxf>
  </rfmt>
  <rfmt sheetId="3" xfDxf="1" sqref="K63" start="0" length="0">
    <dxf>
      <numFmt numFmtId="21" formatCode="d/mmm"/>
    </dxf>
  </rfmt>
  <rfmt sheetId="3" xfDxf="1" sqref="L63" start="0" length="0">
    <dxf>
      <numFmt numFmtId="21" formatCode="d/mmm"/>
    </dxf>
  </rfmt>
  <rfmt sheetId="3" xfDxf="1" sqref="M63" start="0" length="0">
    <dxf>
      <numFmt numFmtId="21" formatCode="d/mmm"/>
    </dxf>
  </rfmt>
  <rfmt sheetId="3" xfDxf="1" sqref="N63" start="0" length="0">
    <dxf>
      <numFmt numFmtId="21" formatCode="d/mmm"/>
    </dxf>
  </rfmt>
  <rfmt sheetId="3" xfDxf="1" sqref="O63" start="0" length="0">
    <dxf>
      <numFmt numFmtId="21" formatCode="d/mmm"/>
    </dxf>
  </rfmt>
  <rfmt sheetId="3" xfDxf="1" sqref="P63" start="0" length="0"/>
  <rcc rId="15168" sId="3" xfDxf="1" dxf="1">
    <nc r="A64" t="inlineStr">
      <is>
        <t>1 Man</t>
      </is>
    </nc>
  </rcc>
  <rcc rId="15169" sId="3" xfDxf="1" dxf="1">
    <nc r="B64" t="inlineStr">
      <is>
        <t>Lftcatpublnw1</t>
      </is>
    </nc>
  </rcc>
  <rfmt sheetId="3" xfDxf="1" sqref="C64" start="0" length="0"/>
  <rfmt sheetId="3" xfDxf="1" sqref="D64" start="0" length="0"/>
  <rfmt sheetId="3" xfDxf="1" sqref="E64" start="0" length="0"/>
  <rfmt sheetId="3" xfDxf="1" sqref="F64" start="0" length="0"/>
  <rfmt sheetId="3" xfDxf="1" sqref="G64" start="0" length="0"/>
  <rfmt sheetId="3" xfDxf="1" sqref="H64" start="0" length="0"/>
  <rfmt sheetId="3" xfDxf="1" sqref="I64" start="0" length="0"/>
  <rfmt sheetId="3" xfDxf="1" sqref="J64" start="0" length="0"/>
  <rfmt sheetId="3" xfDxf="1" sqref="K64" start="0" length="0"/>
  <rfmt sheetId="3" xfDxf="1" sqref="L64" start="0" length="0"/>
  <rfmt sheetId="3" xfDxf="1" sqref="M64" start="0" length="0"/>
  <rfmt sheetId="3" xfDxf="1" sqref="N64" start="0" length="0"/>
  <rfmt sheetId="3" xfDxf="1" sqref="O64" start="0" length="0"/>
  <rfmt sheetId="3" xfDxf="1" sqref="P64" start="0" length="0"/>
  <rfmt sheetId="3" xfDxf="1" sqref="A65" start="0" length="0"/>
  <rfmt sheetId="3" xfDxf="1" sqref="B65" start="0" length="0"/>
  <rfmt sheetId="3" xfDxf="1" sqref="C65" start="0" length="0"/>
  <rfmt sheetId="3" xfDxf="1" sqref="D65" start="0" length="0"/>
  <rfmt sheetId="3" xfDxf="1" sqref="E65" start="0" length="0"/>
  <rfmt sheetId="3" xfDxf="1" sqref="F65" start="0" length="0"/>
  <rfmt sheetId="3" xfDxf="1" sqref="G65" start="0" length="0"/>
  <rfmt sheetId="3" xfDxf="1" sqref="H65" start="0" length="0"/>
  <rfmt sheetId="3" xfDxf="1" sqref="I65" start="0" length="0"/>
  <rfmt sheetId="3" xfDxf="1" sqref="J65" start="0" length="0"/>
  <rfmt sheetId="3" xfDxf="1" sqref="K65" start="0" length="0"/>
  <rfmt sheetId="3" xfDxf="1" sqref="L65" start="0" length="0"/>
  <rfmt sheetId="3" xfDxf="1" sqref="M65" start="0" length="0"/>
  <rfmt sheetId="3" xfDxf="1" sqref="N65" start="0" length="0"/>
  <rfmt sheetId="3" xfDxf="1" sqref="O65" start="0" length="0"/>
  <rfmt sheetId="3" xfDxf="1" sqref="P65" start="0" length="0"/>
  <rfmt sheetId="3" xfDxf="1" sqref="A66" start="0" length="0"/>
  <rfmt sheetId="3" xfDxf="1" sqref="B66" start="0" length="0"/>
  <rfmt sheetId="3" xfDxf="1" sqref="C66" start="0" length="0"/>
  <rfmt sheetId="3" xfDxf="1" sqref="D66" start="0" length="0"/>
  <rfmt sheetId="3" xfDxf="1" sqref="E66" start="0" length="0"/>
  <rfmt sheetId="3" xfDxf="1" sqref="F66" start="0" length="0"/>
  <rfmt sheetId="3" xfDxf="1" sqref="G66" start="0" length="0"/>
  <rfmt sheetId="3" xfDxf="1" sqref="H66" start="0" length="0"/>
  <rfmt sheetId="3" xfDxf="1" sqref="I66" start="0" length="0"/>
  <rfmt sheetId="3" xfDxf="1" sqref="J66" start="0" length="0"/>
  <rfmt sheetId="3" xfDxf="1" sqref="K66" start="0" length="0"/>
  <rfmt sheetId="3" xfDxf="1" sqref="L66" start="0" length="0"/>
  <rfmt sheetId="3" xfDxf="1" sqref="M66" start="0" length="0"/>
  <rfmt sheetId="3" xfDxf="1" sqref="N66" start="0" length="0"/>
  <rfmt sheetId="3" xfDxf="1" sqref="O66" start="0" length="0"/>
  <rfmt sheetId="3" xfDxf="1" sqref="P66" start="0" length="0"/>
  <rfmt sheetId="3" xfDxf="1" sqref="A67" start="0" length="0"/>
  <rcc rId="15170" sId="3" xfDxf="1" dxf="1">
    <nc r="B67" t="inlineStr">
      <is>
        <t>Total</t>
      </is>
    </nc>
  </rcc>
  <rfmt sheetId="3" xfDxf="1" sqref="C67" start="0" length="0"/>
  <rfmt sheetId="3" xfDxf="1" sqref="D67" start="0" length="0"/>
  <rfmt sheetId="3" xfDxf="1" sqref="E67" start="0" length="0"/>
  <rfmt sheetId="3" xfDxf="1" sqref="F67" start="0" length="0"/>
  <rfmt sheetId="3" xfDxf="1" sqref="G67" start="0" length="0"/>
  <rfmt sheetId="3" xfDxf="1" sqref="H67" start="0" length="0"/>
  <rfmt sheetId="3" xfDxf="1" sqref="I67" start="0" length="0"/>
  <rfmt sheetId="3" xfDxf="1" sqref="J67" start="0" length="0"/>
  <rfmt sheetId="3" xfDxf="1" sqref="K67" start="0" length="0"/>
  <rfmt sheetId="3" xfDxf="1" sqref="L67" start="0" length="0"/>
  <rfmt sheetId="3" xfDxf="1" sqref="M67" start="0" length="0"/>
  <rfmt sheetId="3" xfDxf="1" sqref="N67" start="0" length="0"/>
  <rfmt sheetId="3" xfDxf="1" sqref="O67" start="0" length="0"/>
  <rfmt sheetId="3" xfDxf="1" sqref="P67" start="0" length="0"/>
  <rcc rId="15171" sId="3" xfDxf="1" dxf="1">
    <nc r="A68" t="inlineStr">
      <is>
        <t>2 Vrouw</t>
      </is>
    </nc>
  </rcc>
  <rcc rId="15172" sId="3" xfDxf="1" dxf="1">
    <nc r="B68" t="inlineStr">
      <is>
        <t>Lftcatpublnw1</t>
      </is>
    </nc>
  </rcc>
  <rfmt sheetId="3" xfDxf="1" sqref="C68" start="0" length="0"/>
  <rfmt sheetId="3" xfDxf="1" sqref="D68" start="0" length="0">
    <dxf>
      <numFmt numFmtId="21" formatCode="d/mmm"/>
    </dxf>
  </rfmt>
  <rfmt sheetId="3" xfDxf="1" sqref="E68" start="0" length="0">
    <dxf>
      <numFmt numFmtId="21" formatCode="d/mmm"/>
    </dxf>
  </rfmt>
  <rfmt sheetId="3" xfDxf="1" sqref="F68" start="0" length="0">
    <dxf>
      <numFmt numFmtId="21" formatCode="d/mmm"/>
    </dxf>
  </rfmt>
  <rfmt sheetId="3" xfDxf="1" sqref="G68" start="0" length="0">
    <dxf>
      <numFmt numFmtId="21" formatCode="d/mmm"/>
    </dxf>
  </rfmt>
  <rfmt sheetId="3" xfDxf="1" sqref="H68" start="0" length="0">
    <dxf>
      <numFmt numFmtId="21" formatCode="d/mmm"/>
    </dxf>
  </rfmt>
  <rfmt sheetId="3" xfDxf="1" sqref="I68" start="0" length="0">
    <dxf>
      <numFmt numFmtId="21" formatCode="d/mmm"/>
    </dxf>
  </rfmt>
  <rfmt sheetId="3" xfDxf="1" sqref="J68" start="0" length="0">
    <dxf>
      <numFmt numFmtId="21" formatCode="d/mmm"/>
    </dxf>
  </rfmt>
  <rfmt sheetId="3" xfDxf="1" sqref="K68" start="0" length="0">
    <dxf>
      <numFmt numFmtId="21" formatCode="d/mmm"/>
    </dxf>
  </rfmt>
  <rfmt sheetId="3" xfDxf="1" sqref="L68" start="0" length="0">
    <dxf>
      <numFmt numFmtId="21" formatCode="d/mmm"/>
    </dxf>
  </rfmt>
  <rfmt sheetId="3" xfDxf="1" sqref="M68" start="0" length="0">
    <dxf>
      <numFmt numFmtId="21" formatCode="d/mmm"/>
    </dxf>
  </rfmt>
  <rfmt sheetId="3" xfDxf="1" sqref="N68" start="0" length="0">
    <dxf>
      <numFmt numFmtId="21" formatCode="d/mmm"/>
    </dxf>
  </rfmt>
  <rfmt sheetId="3" xfDxf="1" sqref="O68" start="0" length="0">
    <dxf>
      <numFmt numFmtId="21" formatCode="d/mmm"/>
    </dxf>
  </rfmt>
  <rfmt sheetId="3" xfDxf="1" sqref="P68" start="0" length="0"/>
  <rfmt sheetId="3" xfDxf="1" sqref="A69" start="0" length="0"/>
  <rfmt sheetId="3" xfDxf="1" sqref="B69" start="0" length="0"/>
  <rfmt sheetId="3" xfDxf="1" sqref="C69" start="0" length="0"/>
  <rfmt sheetId="3" xfDxf="1" sqref="D69" start="0" length="0"/>
  <rfmt sheetId="3" xfDxf="1" sqref="E69" start="0" length="0"/>
  <rfmt sheetId="3" xfDxf="1" sqref="F69" start="0" length="0"/>
  <rfmt sheetId="3" xfDxf="1" sqref="G69" start="0" length="0"/>
  <rfmt sheetId="3" xfDxf="1" sqref="H69" start="0" length="0"/>
  <rfmt sheetId="3" xfDxf="1" sqref="I69" start="0" length="0"/>
  <rfmt sheetId="3" xfDxf="1" sqref="J69" start="0" length="0"/>
  <rfmt sheetId="3" xfDxf="1" sqref="K69" start="0" length="0"/>
  <rfmt sheetId="3" xfDxf="1" sqref="L69" start="0" length="0"/>
  <rfmt sheetId="3" xfDxf="1" sqref="M69" start="0" length="0"/>
  <rfmt sheetId="3" xfDxf="1" sqref="N69" start="0" length="0"/>
  <rfmt sheetId="3" xfDxf="1" sqref="O69" start="0" length="0"/>
  <rfmt sheetId="3" xfDxf="1" sqref="P69" start="0" length="0"/>
  <rfmt sheetId="3" xfDxf="1" sqref="A70" start="0" length="0"/>
  <rfmt sheetId="3" xfDxf="1" sqref="B70" start="0" length="0"/>
  <rfmt sheetId="3" xfDxf="1" sqref="C70" start="0" length="0"/>
  <rfmt sheetId="3" xfDxf="1" sqref="D70" start="0" length="0"/>
  <rfmt sheetId="3" xfDxf="1" sqref="E70" start="0" length="0"/>
  <rfmt sheetId="3" xfDxf="1" sqref="F70" start="0" length="0"/>
  <rfmt sheetId="3" xfDxf="1" sqref="G70" start="0" length="0"/>
  <rfmt sheetId="3" xfDxf="1" sqref="H70" start="0" length="0"/>
  <rfmt sheetId="3" xfDxf="1" sqref="I70" start="0" length="0"/>
  <rfmt sheetId="3" xfDxf="1" sqref="J70" start="0" length="0"/>
  <rfmt sheetId="3" xfDxf="1" sqref="K70" start="0" length="0"/>
  <rfmt sheetId="3" xfDxf="1" sqref="L70" start="0" length="0"/>
  <rfmt sheetId="3" xfDxf="1" sqref="M70" start="0" length="0"/>
  <rfmt sheetId="3" xfDxf="1" sqref="N70" start="0" length="0"/>
  <rfmt sheetId="3" xfDxf="1" sqref="O70" start="0" length="0"/>
  <rfmt sheetId="3" xfDxf="1" sqref="P70" start="0" length="0"/>
  <rfmt sheetId="3" xfDxf="1" sqref="A71" start="0" length="0"/>
  <rcc rId="15173" sId="3" xfDxf="1" dxf="1">
    <nc r="B71" t="inlineStr">
      <is>
        <t>Total</t>
      </is>
    </nc>
  </rcc>
  <rfmt sheetId="3" xfDxf="1" sqref="C71" start="0" length="0"/>
  <rfmt sheetId="3" xfDxf="1" sqref="D71" start="0" length="0"/>
  <rfmt sheetId="3" xfDxf="1" sqref="E71" start="0" length="0"/>
  <rfmt sheetId="3" xfDxf="1" sqref="F71" start="0" length="0"/>
  <rfmt sheetId="3" xfDxf="1" sqref="G71" start="0" length="0"/>
  <rfmt sheetId="3" xfDxf="1" sqref="H71" start="0" length="0"/>
  <rfmt sheetId="3" xfDxf="1" sqref="I71" start="0" length="0"/>
  <rfmt sheetId="3" xfDxf="1" sqref="J71" start="0" length="0"/>
  <rfmt sheetId="3" xfDxf="1" sqref="K71" start="0" length="0"/>
  <rfmt sheetId="3" xfDxf="1" sqref="L71" start="0" length="0"/>
  <rfmt sheetId="3" xfDxf="1" sqref="M71" start="0" length="0"/>
  <rfmt sheetId="3" xfDxf="1" sqref="N71" start="0" length="0"/>
  <rfmt sheetId="3" xfDxf="1" sqref="O71" start="0" length="0"/>
  <rfmt sheetId="3" xfDxf="1" sqref="P71" start="0" length="0"/>
  <rfmt sheetId="3" xfDxf="1" sqref="A72" start="0" length="0"/>
  <rfmt sheetId="3" xfDxf="1" sqref="B72" start="0" length="0"/>
  <rfmt sheetId="3" xfDxf="1" sqref="C72" start="0" length="0"/>
  <rfmt sheetId="3" xfDxf="1" sqref="D72" start="0" length="0"/>
  <rfmt sheetId="3" xfDxf="1" sqref="E72" start="0" length="0"/>
  <rfmt sheetId="3" xfDxf="1" sqref="F72" start="0" length="0"/>
  <rfmt sheetId="3" xfDxf="1" sqref="G72" start="0" length="0"/>
  <rfmt sheetId="3" xfDxf="1" sqref="H72" start="0" length="0"/>
  <rfmt sheetId="3" xfDxf="1" sqref="I72" start="0" length="0"/>
  <rfmt sheetId="3" xfDxf="1" sqref="J72" start="0" length="0"/>
  <rfmt sheetId="3" xfDxf="1" sqref="K72" start="0" length="0"/>
  <rfmt sheetId="3" xfDxf="1" sqref="L72" start="0" length="0"/>
  <rfmt sheetId="3" xfDxf="1" sqref="M72" start="0" length="0"/>
  <rfmt sheetId="3" xfDxf="1" sqref="N72" start="0" length="0"/>
  <rfmt sheetId="3" xfDxf="1" sqref="O72" start="0" length="0"/>
  <rfmt sheetId="3" xfDxf="1" sqref="P72" start="0" length="0"/>
  <rfmt sheetId="3" xfDxf="1" sqref="A73" start="0" length="0"/>
  <rfmt sheetId="3" xfDxf="1" sqref="B73" start="0" length="0"/>
  <rfmt sheetId="3" xfDxf="1" sqref="C73" start="0" length="0"/>
  <rfmt sheetId="3" xfDxf="1" sqref="D73" start="0" length="0"/>
  <rfmt sheetId="3" xfDxf="1" sqref="E73" start="0" length="0"/>
  <rfmt sheetId="3" xfDxf="1" sqref="F73" start="0" length="0"/>
  <rfmt sheetId="3" xfDxf="1" sqref="G73" start="0" length="0"/>
  <rfmt sheetId="3" xfDxf="1" sqref="H73" start="0" length="0"/>
  <rfmt sheetId="3" xfDxf="1" sqref="I73" start="0" length="0"/>
  <rfmt sheetId="3" xfDxf="1" sqref="J73" start="0" length="0"/>
  <rfmt sheetId="3" xfDxf="1" sqref="K73" start="0" length="0"/>
  <rfmt sheetId="3" xfDxf="1" sqref="L73" start="0" length="0"/>
  <rfmt sheetId="3" xfDxf="1" sqref="M73" start="0" length="0"/>
  <rfmt sheetId="3" xfDxf="1" sqref="N73" start="0" length="0"/>
  <rfmt sheetId="3" xfDxf="1" sqref="O73" start="0" length="0"/>
  <rfmt sheetId="3" xfDxf="1" sqref="P73" start="0" length="0"/>
  <rfmt sheetId="3" xfDxf="1" sqref="A74" start="0" length="0"/>
  <rfmt sheetId="3" xfDxf="1" sqref="B74" start="0" length="0"/>
  <rfmt sheetId="3" xfDxf="1" sqref="C74" start="0" length="0"/>
  <rfmt sheetId="3" xfDxf="1" sqref="D74" start="0" length="0"/>
  <rfmt sheetId="3" xfDxf="1" sqref="E74" start="0" length="0"/>
  <rfmt sheetId="3" xfDxf="1" sqref="F74" start="0" length="0"/>
  <rfmt sheetId="3" xfDxf="1" sqref="G74" start="0" length="0"/>
  <rfmt sheetId="3" xfDxf="1" sqref="H74" start="0" length="0"/>
  <rfmt sheetId="3" xfDxf="1" sqref="I74" start="0" length="0"/>
  <rfmt sheetId="3" xfDxf="1" sqref="J74" start="0" length="0"/>
  <rfmt sheetId="3" xfDxf="1" sqref="K74" start="0" length="0"/>
  <rfmt sheetId="3" xfDxf="1" sqref="L74" start="0" length="0"/>
  <rfmt sheetId="3" xfDxf="1" sqref="M74" start="0" length="0"/>
  <rfmt sheetId="3" xfDxf="1" sqref="N74" start="0" length="0"/>
  <rfmt sheetId="3" xfDxf="1" sqref="O74" start="0" length="0"/>
  <rfmt sheetId="3" xfDxf="1" sqref="P74" start="0" length="0"/>
  <rfmt sheetId="3" xfDxf="1" sqref="A75" start="0" length="0"/>
  <rfmt sheetId="3" xfDxf="1" sqref="B75" start="0" length="0"/>
  <rfmt sheetId="3" xfDxf="1" sqref="C75" start="0" length="0"/>
  <rfmt sheetId="3" xfDxf="1" sqref="D75" start="0" length="0"/>
  <rfmt sheetId="3" xfDxf="1" sqref="E75" start="0" length="0"/>
  <rfmt sheetId="3" xfDxf="1" sqref="F75" start="0" length="0"/>
  <rfmt sheetId="3" xfDxf="1" sqref="G75" start="0" length="0"/>
  <rfmt sheetId="3" xfDxf="1" sqref="H75" start="0" length="0"/>
  <rfmt sheetId="3" xfDxf="1" sqref="I75" start="0" length="0"/>
  <rfmt sheetId="3" xfDxf="1" sqref="J75" start="0" length="0"/>
  <rfmt sheetId="3" xfDxf="1" sqref="K75" start="0" length="0"/>
  <rfmt sheetId="3" xfDxf="1" sqref="L75" start="0" length="0"/>
  <rfmt sheetId="3" xfDxf="1" sqref="M75" start="0" length="0"/>
  <rfmt sheetId="3" xfDxf="1" sqref="N75" start="0" length="0"/>
  <rfmt sheetId="3" xfDxf="1" sqref="O75" start="0" length="0"/>
  <rfmt sheetId="3" xfDxf="1" sqref="P75" start="0" length="0"/>
  <rfmt sheetId="3" xfDxf="1" sqref="A76" start="0" length="0"/>
  <rfmt sheetId="3" xfDxf="1" sqref="B76" start="0" length="0"/>
  <rfmt sheetId="3" xfDxf="1" sqref="C76" start="0" length="0"/>
  <rfmt sheetId="3" xfDxf="1" sqref="D76" start="0" length="0"/>
  <rfmt sheetId="3" xfDxf="1" sqref="E76" start="0" length="0"/>
  <rfmt sheetId="3" xfDxf="1" sqref="F76" start="0" length="0"/>
  <rfmt sheetId="3" xfDxf="1" sqref="G76" start="0" length="0"/>
  <rfmt sheetId="3" xfDxf="1" sqref="H76" start="0" length="0"/>
  <rfmt sheetId="3" xfDxf="1" sqref="I76" start="0" length="0"/>
  <rfmt sheetId="3" xfDxf="1" sqref="J76" start="0" length="0"/>
  <rfmt sheetId="3" xfDxf="1" sqref="K76" start="0" length="0"/>
  <rfmt sheetId="3" xfDxf="1" sqref="L76" start="0" length="0"/>
  <rfmt sheetId="3" xfDxf="1" sqref="M76" start="0" length="0"/>
  <rfmt sheetId="3" xfDxf="1" sqref="N76" start="0" length="0"/>
  <rfmt sheetId="3" xfDxf="1" sqref="O76" start="0" length="0"/>
  <rfmt sheetId="3" xfDxf="1" sqref="P76" start="0" length="0"/>
  <rfmt sheetId="3" xfDxf="1" sqref="A77" start="0" length="0"/>
  <rfmt sheetId="3" xfDxf="1" sqref="B77" start="0" length="0"/>
  <rfmt sheetId="3" xfDxf="1" sqref="C77" start="0" length="0"/>
  <rfmt sheetId="3" xfDxf="1" sqref="D77" start="0" length="0"/>
  <rfmt sheetId="3" xfDxf="1" sqref="E77" start="0" length="0"/>
  <rfmt sheetId="3" xfDxf="1" sqref="F77" start="0" length="0"/>
  <rfmt sheetId="3" xfDxf="1" sqref="G77" start="0" length="0"/>
  <rfmt sheetId="3" xfDxf="1" sqref="H77" start="0" length="0"/>
  <rfmt sheetId="3" xfDxf="1" sqref="I77" start="0" length="0"/>
  <rfmt sheetId="3" xfDxf="1" sqref="J77" start="0" length="0"/>
  <rfmt sheetId="3" xfDxf="1" sqref="K77" start="0" length="0"/>
  <rfmt sheetId="3" xfDxf="1" sqref="L77" start="0" length="0"/>
  <rfmt sheetId="3" xfDxf="1" sqref="M77" start="0" length="0"/>
  <rfmt sheetId="3" xfDxf="1" sqref="N77" start="0" length="0"/>
  <rfmt sheetId="3" xfDxf="1" sqref="O77" start="0" length="0"/>
  <rfmt sheetId="3" xfDxf="1" sqref="P77" start="0" length="0"/>
  <rfmt sheetId="3" xfDxf="1" sqref="A78" start="0" length="0"/>
  <rfmt sheetId="3" xfDxf="1" sqref="B78" start="0" length="0"/>
  <rfmt sheetId="3" xfDxf="1" sqref="C78" start="0" length="0"/>
  <rfmt sheetId="3" xfDxf="1" sqref="D78" start="0" length="0"/>
  <rfmt sheetId="3" xfDxf="1" sqref="E78" start="0" length="0"/>
  <rfmt sheetId="3" xfDxf="1" sqref="F78" start="0" length="0"/>
  <rfmt sheetId="3" xfDxf="1" sqref="G78" start="0" length="0"/>
  <rfmt sheetId="3" xfDxf="1" sqref="H78" start="0" length="0"/>
  <rfmt sheetId="3" xfDxf="1" sqref="I78" start="0" length="0"/>
  <rfmt sheetId="3" xfDxf="1" sqref="J78" start="0" length="0"/>
  <rfmt sheetId="3" xfDxf="1" sqref="K78" start="0" length="0"/>
  <rfmt sheetId="3" xfDxf="1" sqref="L78" start="0" length="0"/>
  <rfmt sheetId="3" xfDxf="1" sqref="M78" start="0" length="0"/>
  <rfmt sheetId="3" xfDxf="1" sqref="N78" start="0" length="0"/>
  <rfmt sheetId="3" xfDxf="1" sqref="O78" start="0" length="0"/>
  <rfmt sheetId="3" xfDxf="1" sqref="P78" start="0" length="0"/>
  <rm rId="15174" sheetId="3" source="A68:P71" destination="A70:P73" sourceSheetId="3"/>
  <rm rId="15175" sheetId="3" source="C62:R73" destination="A62:P73" sourceSheetId="3">
    <rcc rId="0" sId="3">
      <nc r="A62" t="inlineStr">
        <is>
          <t>Geslacht</t>
        </is>
      </nc>
    </rcc>
    <rcc rId="0" sId="3">
      <nc r="A64" t="inlineStr">
        <is>
          <t>1 Man</t>
        </is>
      </nc>
    </rcc>
    <rcc rId="0" sId="3">
      <nc r="B64" t="inlineStr">
        <is>
          <t>Lftcatpublnw1</t>
        </is>
      </nc>
    </rcc>
    <rcc rId="0" sId="3">
      <nc r="B67" t="inlineStr">
        <is>
          <t>Total</t>
        </is>
      </nc>
    </rcc>
    <rcc rId="0" sId="3">
      <nc r="A70" t="inlineStr">
        <is>
          <t>2 Vrouw</t>
        </is>
      </nc>
    </rcc>
    <rcc rId="0" sId="3">
      <nc r="B70" t="inlineStr">
        <is>
          <t>Lftcatpublnw1</t>
        </is>
      </nc>
    </rcc>
    <rcc rId="0" sId="3">
      <nc r="B73" t="inlineStr">
        <is>
          <t>Total</t>
        </is>
      </nc>
    </rcc>
  </rm>
  <rm rId="15176" sheetId="3" source="C62:N73" destination="E62:P73" sourceSheetId="3"/>
  <rm rId="15177" sheetId="3" source="F62:P73" destination="H62:R73" sourceSheetId="3"/>
  <rm rId="15178" sheetId="3" source="I62:R73" destination="L62:U73" sourceSheetId="3"/>
  <rm rId="15179" sheetId="3" source="L62:U73" destination="K62:T73" sourceSheetId="3"/>
  <rm rId="15180" sheetId="3" source="L62:T73" destination="N62:V73" sourceSheetId="3"/>
  <rm rId="15181" sheetId="3" source="O62:W73" destination="Q62:Y73" sourceSheetId="3"/>
  <rm rId="15182" sheetId="3" source="R62:Y73" destination="T62:AA73" sourceSheetId="3"/>
  <rm rId="15183" sheetId="3" source="U62:Z74" destination="W62:AB74" sourceSheetId="3"/>
  <rm rId="15184" sheetId="3" source="X62:AB73" destination="Z61:AD72" sourceSheetId="3"/>
  <rm rId="15185" sheetId="3" source="Z61:AD72" destination="Z62:AD73" sourceSheetId="3"/>
  <rm rId="15186" sheetId="3" source="AA62:AD73" destination="AC62:AF73" sourceSheetId="3"/>
  <rm rId="15187" sheetId="3" source="AD62:AF73" destination="AF62:AH73" sourceSheetId="3"/>
  <rm rId="15188" sheetId="3" source="AG62:AH73" destination="AI62:AJ73" sourceSheetId="3"/>
  <rfmt sheetId="3" sqref="E70:AI70">
    <dxf>
      <numFmt numFmtId="0" formatCode="General"/>
    </dxf>
  </rfmt>
  <rm rId="15189" sheetId="3" source="E70:E73" destination="F64:F67" sourceSheetId="3"/>
  <rm rId="15190" sheetId="3" source="H70:H73" destination="I63:I66" sourceSheetId="3"/>
  <rm rId="15191" sheetId="3" source="I63:I66" destination="I64:I67" sourceSheetId="3"/>
  <rm rId="15192" sheetId="3" source="K70:K73" destination="L64:L67" sourceSheetId="3"/>
  <rm rId="15193" sheetId="3" source="N70:N73" destination="O64:O67" sourceSheetId="3"/>
  <rm rId="15194" sheetId="3" source="Q70:Q73" destination="R64:R67" sourceSheetId="3"/>
  <rm rId="15195" sheetId="3" source="T70:T73" destination="U64:U67" sourceSheetId="3"/>
  <rm rId="15196" sheetId="3" source="W70:W73" destination="X64:X67" sourceSheetId="3"/>
  <rm rId="15197" sheetId="3" source="Z70:Z73" destination="AA64:AA67" sourceSheetId="3"/>
  <rm rId="15198" sheetId="3" source="AC70:AC73" destination="AD64:AD67" sourceSheetId="3"/>
  <rm rId="15199" sheetId="3" source="AF70:AF73" destination="AG64:AG67" sourceSheetId="3"/>
  <rm rId="15200" sheetId="3" source="AI70:AI73" destination="AJ64:AJ67" sourceSheetId="3"/>
  <rfmt sheetId="3" sqref="B70">
    <dxf>
      <numFmt numFmtId="0" formatCode="General"/>
    </dxf>
  </rfmt>
  <rm rId="15201" sheetId="3" source="B70:B73" destination="C63:C66" sourceSheetId="3"/>
  <rm rId="15202" sheetId="3" source="C63:C66" destination="C64:C67" sourceSheetId="3"/>
  <rrc rId="15203" sId="3" ref="A64:XFD66" action="insertRow"/>
  <rm rId="15204" sheetId="3" source="A70:XFD70" destination="A64:XFD64" sourceSheetId="3">
    <rfmt sheetId="3" xfDxf="1" sqref="A64:XFD64" start="0" length="0"/>
    <rfmt sheetId="3" sqref="B64" start="0" length="0">
      <dxf>
        <numFmt numFmtId="21" formatCode="d/mmm"/>
      </dxf>
    </rfmt>
    <rfmt sheetId="3" sqref="E64" start="0" length="0">
      <dxf>
        <numFmt numFmtId="21" formatCode="d/mmm"/>
      </dxf>
    </rfmt>
    <rfmt sheetId="3" sqref="H64" start="0" length="0">
      <dxf>
        <numFmt numFmtId="21" formatCode="d/mmm"/>
      </dxf>
    </rfmt>
    <rfmt sheetId="3" sqref="K64" start="0" length="0">
      <dxf>
        <numFmt numFmtId="21" formatCode="d/mmm"/>
      </dxf>
    </rfmt>
    <rfmt sheetId="3" sqref="N64" start="0" length="0">
      <dxf>
        <numFmt numFmtId="21" formatCode="d/mmm"/>
      </dxf>
    </rfmt>
    <rfmt sheetId="3" sqref="Q64" start="0" length="0">
      <dxf>
        <numFmt numFmtId="21" formatCode="d/mmm"/>
      </dxf>
    </rfmt>
    <rfmt sheetId="3" sqref="T64" start="0" length="0">
      <dxf>
        <numFmt numFmtId="21" formatCode="d/mmm"/>
      </dxf>
    </rfmt>
    <rfmt sheetId="3" sqref="W64" start="0" length="0">
      <dxf>
        <numFmt numFmtId="21" formatCode="d/mmm"/>
      </dxf>
    </rfmt>
    <rfmt sheetId="3" sqref="Z64" start="0" length="0">
      <dxf>
        <numFmt numFmtId="21" formatCode="d/mmm"/>
      </dxf>
    </rfmt>
    <rfmt sheetId="3" sqref="AC64" start="0" length="0">
      <dxf>
        <numFmt numFmtId="21" formatCode="d/mmm"/>
      </dxf>
    </rfmt>
    <rfmt sheetId="3" sqref="AF64" start="0" length="0">
      <dxf>
        <numFmt numFmtId="21" formatCode="d/mmm"/>
      </dxf>
    </rfmt>
    <rfmt sheetId="3" sqref="AI64" start="0" length="0">
      <dxf>
        <numFmt numFmtId="21" formatCode="d/mmm"/>
      </dxf>
    </rfmt>
  </rm>
  <rm rId="15205" sheetId="3" source="A64:XFD64" destination="A65:XFD65" sourceSheetId="3">
    <rfmt sheetId="3" xfDxf="1" sqref="A65:XFD65" start="0" length="0"/>
    <rfmt sheetId="3" sqref="B65" start="0" length="0">
      <dxf>
        <numFmt numFmtId="21" formatCode="d/mmm"/>
      </dxf>
    </rfmt>
    <rfmt sheetId="3" sqref="E65" start="0" length="0">
      <dxf>
        <numFmt numFmtId="21" formatCode="d/mmm"/>
      </dxf>
    </rfmt>
    <rfmt sheetId="3" sqref="H65" start="0" length="0">
      <dxf>
        <numFmt numFmtId="21" formatCode="d/mmm"/>
      </dxf>
    </rfmt>
    <rfmt sheetId="3" sqref="K65" start="0" length="0">
      <dxf>
        <numFmt numFmtId="21" formatCode="d/mmm"/>
      </dxf>
    </rfmt>
    <rfmt sheetId="3" sqref="N65" start="0" length="0">
      <dxf>
        <numFmt numFmtId="21" formatCode="d/mmm"/>
      </dxf>
    </rfmt>
    <rfmt sheetId="3" sqref="Q65" start="0" length="0">
      <dxf>
        <numFmt numFmtId="21" formatCode="d/mmm"/>
      </dxf>
    </rfmt>
    <rfmt sheetId="3" sqref="T65" start="0" length="0">
      <dxf>
        <numFmt numFmtId="21" formatCode="d/mmm"/>
      </dxf>
    </rfmt>
    <rfmt sheetId="3" sqref="W65" start="0" length="0">
      <dxf>
        <numFmt numFmtId="21" formatCode="d/mmm"/>
      </dxf>
    </rfmt>
    <rfmt sheetId="3" sqref="Z65" start="0" length="0">
      <dxf>
        <numFmt numFmtId="21" formatCode="d/mmm"/>
      </dxf>
    </rfmt>
    <rfmt sheetId="3" sqref="AC65" start="0" length="0">
      <dxf>
        <numFmt numFmtId="21" formatCode="d/mmm"/>
      </dxf>
    </rfmt>
    <rfmt sheetId="3" sqref="AF65" start="0" length="0">
      <dxf>
        <numFmt numFmtId="21" formatCode="d/mmm"/>
      </dxf>
    </rfmt>
    <rfmt sheetId="3" sqref="AI65" start="0" length="0">
      <dxf>
        <numFmt numFmtId="21" formatCode="d/mmm"/>
      </dxf>
    </rfmt>
  </rm>
  <rcc rId="15206" sId="3" numFmtId="4">
    <oc r="Z7">
      <v>195</v>
    </oc>
    <nc r="Z7">
      <v>197</v>
    </nc>
  </rcc>
  <rcc rId="15207" sId="3">
    <oc r="AC7">
      <v>384</v>
    </oc>
    <nc r="AC7">
      <v>386</v>
    </nc>
  </rcc>
  <rcc rId="15208" sId="3">
    <oc r="AF7">
      <v>1683</v>
    </oc>
    <nc r="AF7">
      <v>1694</v>
    </nc>
  </rcc>
  <rcc rId="15209" sId="3">
    <oc r="AG7">
      <v>1376</v>
    </oc>
    <nc r="AG7">
      <v>1389</v>
    </nc>
  </rcc>
  <rcc rId="15210" sId="3">
    <nc r="AI7">
      <v>1758</v>
    </nc>
  </rcc>
  <rcc rId="15211" sId="3">
    <nc r="AJ7">
      <v>1528</v>
    </nc>
  </rcc>
  <rcc rId="15212" sId="3" numFmtId="4">
    <oc r="Z9">
      <v>28</v>
    </oc>
    <nc r="Z9">
      <v>29</v>
    </nc>
  </rcc>
  <rcc rId="15213" sId="3">
    <nc r="AI9">
      <v>119</v>
    </nc>
  </rcc>
  <rcc rId="15214" sId="3">
    <nc r="AJ9">
      <v>87</v>
    </nc>
  </rcc>
  <rcc rId="15215" sId="3">
    <oc r="AC10">
      <v>107</v>
    </oc>
    <nc r="AC10">
      <v>109</v>
    </nc>
  </rcc>
  <rcc rId="15216" sId="3">
    <oc r="AF10">
      <v>548</v>
    </oc>
    <nc r="AF10">
      <v>551</v>
    </nc>
  </rcc>
  <rcc rId="15217" sId="3">
    <oc r="AG10">
      <v>309</v>
    </oc>
    <nc r="AG10">
      <v>314</v>
    </nc>
  </rcc>
  <rcc rId="15218" sId="3">
    <nc r="AI10">
      <v>611</v>
    </nc>
  </rcc>
  <rcc rId="15219" sId="3">
    <nc r="AJ10">
      <v>338</v>
    </nc>
  </rcc>
  <rcc rId="15220" sId="3" numFmtId="4">
    <oc r="Z11">
      <v>99</v>
    </oc>
    <nc r="Z11">
      <v>100</v>
    </nc>
  </rcc>
  <rcc rId="15221" sId="3">
    <oc r="AF11">
      <v>1038</v>
    </oc>
    <nc r="AF11">
      <v>1046</v>
    </nc>
  </rcc>
  <rcc rId="15222" sId="3">
    <oc r="AG11">
      <v>1015</v>
    </oc>
    <nc r="AG11">
      <v>1023</v>
    </nc>
  </rcc>
  <rcc rId="15223" sId="3">
    <nc r="AI11">
      <v>1028</v>
    </nc>
  </rcc>
  <rcc rId="15224" sId="3">
    <nc r="AJ11">
      <v>1103</v>
    </nc>
  </rcc>
  <rfmt sheetId="3" sqref="B27" start="0" length="0">
    <dxf>
      <numFmt numFmtId="0" formatCode="General"/>
    </dxf>
  </rfmt>
  <rfmt sheetId="3" sqref="C27" start="0" length="0">
    <dxf>
      <numFmt numFmtId="0" formatCode="General"/>
    </dxf>
  </rfmt>
  <rfmt sheetId="3" sqref="D27" start="0" length="0">
    <dxf>
      <numFmt numFmtId="0" formatCode="General"/>
    </dxf>
  </rfmt>
  <rfmt sheetId="3" sqref="E27" start="0" length="0">
    <dxf>
      <numFmt numFmtId="0" formatCode="General"/>
    </dxf>
  </rfmt>
  <rfmt sheetId="3" sqref="F27" start="0" length="0">
    <dxf>
      <numFmt numFmtId="0" formatCode="General"/>
    </dxf>
  </rfmt>
  <rfmt sheetId="3" sqref="G27" start="0" length="0">
    <dxf>
      <numFmt numFmtId="0" formatCode="General"/>
    </dxf>
  </rfmt>
  <rfmt sheetId="3" sqref="H27" start="0" length="0">
    <dxf>
      <numFmt numFmtId="0" formatCode="General"/>
    </dxf>
  </rfmt>
  <rfmt sheetId="3" sqref="I27" start="0" length="0">
    <dxf>
      <numFmt numFmtId="0" formatCode="General"/>
    </dxf>
  </rfmt>
  <rfmt sheetId="3" sqref="J27" start="0" length="0">
    <dxf>
      <numFmt numFmtId="0" formatCode="General"/>
    </dxf>
  </rfmt>
  <rfmt sheetId="3" sqref="K27" start="0" length="0">
    <dxf>
      <numFmt numFmtId="0" formatCode="General"/>
    </dxf>
  </rfmt>
  <rfmt sheetId="3" sqref="L27" start="0" length="0">
    <dxf>
      <numFmt numFmtId="0" formatCode="General"/>
    </dxf>
  </rfmt>
  <rfmt sheetId="3" sqref="M27" start="0" length="0">
    <dxf>
      <numFmt numFmtId="0" formatCode="General"/>
    </dxf>
  </rfmt>
  <rfmt sheetId="3" sqref="N27" start="0" length="0">
    <dxf>
      <numFmt numFmtId="0" formatCode="General"/>
    </dxf>
  </rfmt>
  <rfmt sheetId="3" sqref="O27" start="0" length="0">
    <dxf>
      <numFmt numFmtId="0" formatCode="General"/>
    </dxf>
  </rfmt>
  <rfmt sheetId="3" sqref="P27" start="0" length="0">
    <dxf>
      <numFmt numFmtId="0" formatCode="General"/>
    </dxf>
  </rfmt>
  <rfmt sheetId="3" sqref="Q27" start="0" length="0">
    <dxf>
      <numFmt numFmtId="0" formatCode="General"/>
    </dxf>
  </rfmt>
  <rfmt sheetId="3" sqref="R27" start="0" length="0">
    <dxf>
      <numFmt numFmtId="0" formatCode="General"/>
    </dxf>
  </rfmt>
  <rfmt sheetId="3" sqref="S27" start="0" length="0">
    <dxf>
      <numFmt numFmtId="0" formatCode="General"/>
    </dxf>
  </rfmt>
  <rfmt sheetId="3" sqref="T27" start="0" length="0">
    <dxf>
      <numFmt numFmtId="0" formatCode="General"/>
    </dxf>
  </rfmt>
  <rfmt sheetId="3" sqref="X27" start="0" length="0">
    <dxf>
      <numFmt numFmtId="0" formatCode="General"/>
    </dxf>
  </rfmt>
  <rfmt sheetId="3" sqref="AC27" start="0" length="0">
    <dxf>
      <numFmt numFmtId="0" formatCode="General"/>
    </dxf>
  </rfmt>
  <rfmt sheetId="3" sqref="AG27" start="0" length="0">
    <dxf>
      <numFmt numFmtId="0" formatCode="General"/>
    </dxf>
  </rfmt>
  <rfmt sheetId="3" sqref="B28" start="0" length="0">
    <dxf>
      <numFmt numFmtId="0" formatCode="General"/>
    </dxf>
  </rfmt>
  <rfmt sheetId="3" sqref="C28" start="0" length="0">
    <dxf>
      <numFmt numFmtId="0" formatCode="General"/>
    </dxf>
  </rfmt>
  <rfmt sheetId="3" sqref="D28" start="0" length="0">
    <dxf>
      <numFmt numFmtId="0" formatCode="General"/>
    </dxf>
  </rfmt>
  <rfmt sheetId="3" sqref="E28" start="0" length="0">
    <dxf>
      <numFmt numFmtId="0" formatCode="General"/>
    </dxf>
  </rfmt>
  <rfmt sheetId="3" sqref="F28" start="0" length="0">
    <dxf>
      <numFmt numFmtId="0" formatCode="General"/>
    </dxf>
  </rfmt>
  <rfmt sheetId="3" sqref="G28" start="0" length="0">
    <dxf>
      <numFmt numFmtId="0" formatCode="General"/>
    </dxf>
  </rfmt>
  <rfmt sheetId="3" sqref="H28" start="0" length="0">
    <dxf>
      <numFmt numFmtId="0" formatCode="General"/>
    </dxf>
  </rfmt>
  <rfmt sheetId="3" sqref="I28" start="0" length="0">
    <dxf>
      <numFmt numFmtId="0" formatCode="General"/>
    </dxf>
  </rfmt>
  <rfmt sheetId="3" sqref="J28" start="0" length="0">
    <dxf>
      <numFmt numFmtId="0" formatCode="General"/>
    </dxf>
  </rfmt>
  <rfmt sheetId="3" sqref="K28" start="0" length="0">
    <dxf>
      <numFmt numFmtId="0" formatCode="General"/>
    </dxf>
  </rfmt>
  <rfmt sheetId="3" sqref="L28" start="0" length="0">
    <dxf>
      <numFmt numFmtId="0" formatCode="General"/>
    </dxf>
  </rfmt>
  <rfmt sheetId="3" sqref="M28" start="0" length="0">
    <dxf>
      <numFmt numFmtId="0" formatCode="General"/>
    </dxf>
  </rfmt>
  <rfmt sheetId="3" sqref="N28" start="0" length="0">
    <dxf>
      <numFmt numFmtId="0" formatCode="General"/>
    </dxf>
  </rfmt>
  <rfmt sheetId="3" sqref="O28" start="0" length="0">
    <dxf>
      <numFmt numFmtId="0" formatCode="General"/>
    </dxf>
  </rfmt>
  <rfmt sheetId="3" sqref="P28" start="0" length="0">
    <dxf>
      <numFmt numFmtId="0" formatCode="General"/>
    </dxf>
  </rfmt>
  <rfmt sheetId="3" sqref="Q28" start="0" length="0">
    <dxf>
      <numFmt numFmtId="0" formatCode="General"/>
    </dxf>
  </rfmt>
  <rfmt sheetId="3" sqref="R28" start="0" length="0">
    <dxf>
      <numFmt numFmtId="0" formatCode="General"/>
    </dxf>
  </rfmt>
  <rfmt sheetId="3" sqref="S28" start="0" length="0">
    <dxf>
      <numFmt numFmtId="0" formatCode="General"/>
    </dxf>
  </rfmt>
  <rfmt sheetId="3" sqref="T28" start="0" length="0">
    <dxf>
      <numFmt numFmtId="0" formatCode="General"/>
    </dxf>
  </rfmt>
  <rfmt sheetId="3" sqref="U28" start="0" length="0">
    <dxf>
      <numFmt numFmtId="0" formatCode="General"/>
    </dxf>
  </rfmt>
  <rfmt sheetId="3" sqref="V28" start="0" length="0">
    <dxf>
      <numFmt numFmtId="0" formatCode="General"/>
    </dxf>
  </rfmt>
  <rfmt sheetId="3" sqref="W28" start="0" length="0">
    <dxf>
      <numFmt numFmtId="0" formatCode="General"/>
    </dxf>
  </rfmt>
  <rfmt sheetId="3" sqref="X28" start="0" length="0">
    <dxf>
      <numFmt numFmtId="0" formatCode="General"/>
    </dxf>
  </rfmt>
  <rfmt sheetId="3" sqref="Y28" start="0" length="0">
    <dxf>
      <numFmt numFmtId="0" formatCode="General"/>
    </dxf>
  </rfmt>
  <rfmt sheetId="3" sqref="B29" start="0" length="0">
    <dxf>
      <numFmt numFmtId="0" formatCode="General"/>
    </dxf>
  </rfmt>
  <rfmt sheetId="3" sqref="C29" start="0" length="0">
    <dxf>
      <numFmt numFmtId="0" formatCode="General"/>
    </dxf>
  </rfmt>
  <rfmt sheetId="3" sqref="D29" start="0" length="0">
    <dxf>
      <numFmt numFmtId="0" formatCode="General"/>
    </dxf>
  </rfmt>
  <rfmt sheetId="3" sqref="E29" start="0" length="0">
    <dxf>
      <numFmt numFmtId="0" formatCode="General"/>
    </dxf>
  </rfmt>
  <rfmt sheetId="3" sqref="F29" start="0" length="0">
    <dxf>
      <numFmt numFmtId="0" formatCode="General"/>
    </dxf>
  </rfmt>
  <rfmt sheetId="3" sqref="G29" start="0" length="0">
    <dxf>
      <numFmt numFmtId="0" formatCode="General"/>
    </dxf>
  </rfmt>
  <rfmt sheetId="3" sqref="H29" start="0" length="0">
    <dxf>
      <numFmt numFmtId="0" formatCode="General"/>
    </dxf>
  </rfmt>
  <rfmt sheetId="3" sqref="I29" start="0" length="0">
    <dxf>
      <numFmt numFmtId="0" formatCode="General"/>
    </dxf>
  </rfmt>
  <rfmt sheetId="3" sqref="J29" start="0" length="0">
    <dxf>
      <numFmt numFmtId="0" formatCode="General"/>
    </dxf>
  </rfmt>
  <rfmt sheetId="3" sqref="K29" start="0" length="0">
    <dxf>
      <numFmt numFmtId="0" formatCode="General"/>
    </dxf>
  </rfmt>
  <rfmt sheetId="3" sqref="L29" start="0" length="0">
    <dxf>
      <numFmt numFmtId="0" formatCode="General"/>
    </dxf>
  </rfmt>
  <rfmt sheetId="3" sqref="M29" start="0" length="0">
    <dxf>
      <numFmt numFmtId="0" formatCode="General"/>
    </dxf>
  </rfmt>
  <rfmt sheetId="3" sqref="N29" start="0" length="0">
    <dxf>
      <numFmt numFmtId="0" formatCode="General"/>
    </dxf>
  </rfmt>
  <rfmt sheetId="3" sqref="O29" start="0" length="0">
    <dxf>
      <numFmt numFmtId="0" formatCode="General"/>
    </dxf>
  </rfmt>
  <rfmt sheetId="3" sqref="P29" start="0" length="0">
    <dxf>
      <numFmt numFmtId="0" formatCode="General"/>
    </dxf>
  </rfmt>
  <rfmt sheetId="3" sqref="Q29" start="0" length="0">
    <dxf>
      <numFmt numFmtId="0" formatCode="General"/>
    </dxf>
  </rfmt>
  <rfmt sheetId="3" sqref="R29" start="0" length="0">
    <dxf>
      <numFmt numFmtId="0" formatCode="General"/>
    </dxf>
  </rfmt>
  <rfmt sheetId="3" sqref="S29" start="0" length="0">
    <dxf>
      <numFmt numFmtId="0" formatCode="General"/>
    </dxf>
  </rfmt>
  <rfmt sheetId="3" sqref="T29" start="0" length="0">
    <dxf>
      <numFmt numFmtId="0" formatCode="General"/>
    </dxf>
  </rfmt>
  <rfmt sheetId="3" sqref="U29" start="0" length="0">
    <dxf>
      <numFmt numFmtId="0" formatCode="General"/>
    </dxf>
  </rfmt>
  <rfmt sheetId="3" sqref="V29" start="0" length="0">
    <dxf>
      <numFmt numFmtId="0" formatCode="General"/>
    </dxf>
  </rfmt>
  <rfmt sheetId="3" sqref="W29" start="0" length="0">
    <dxf>
      <numFmt numFmtId="0" formatCode="General"/>
    </dxf>
  </rfmt>
  <rfmt sheetId="3" sqref="X29" start="0" length="0">
    <dxf>
      <numFmt numFmtId="0" formatCode="General"/>
    </dxf>
  </rfmt>
  <rfmt sheetId="3" sqref="Y29" start="0" length="0">
    <dxf>
      <numFmt numFmtId="0" formatCode="General"/>
    </dxf>
  </rfmt>
  <rfmt sheetId="3" sqref="A30" start="0" length="0">
    <dxf>
      <numFmt numFmtId="0" formatCode="General"/>
    </dxf>
  </rfmt>
  <rfmt sheetId="3" sqref="B30" start="0" length="0">
    <dxf>
      <numFmt numFmtId="0" formatCode="General"/>
    </dxf>
  </rfmt>
  <rfmt sheetId="3" sqref="E30" start="0" length="0">
    <dxf>
      <numFmt numFmtId="0" formatCode="General"/>
    </dxf>
  </rfmt>
  <rfmt sheetId="3" sqref="H30" start="0" length="0">
    <dxf>
      <numFmt numFmtId="0" formatCode="General"/>
    </dxf>
  </rfmt>
  <rfmt sheetId="3" sqref="K30" start="0" length="0">
    <dxf>
      <numFmt numFmtId="0" formatCode="General"/>
    </dxf>
  </rfmt>
  <rfmt sheetId="3" sqref="N30" start="0" length="0">
    <dxf>
      <numFmt numFmtId="0" formatCode="General"/>
    </dxf>
  </rfmt>
  <rfmt sheetId="3" sqref="Q30" start="0" length="0">
    <dxf>
      <numFmt numFmtId="0" formatCode="General"/>
    </dxf>
  </rfmt>
  <rfmt sheetId="3" sqref="T30" start="0" length="0">
    <dxf>
      <numFmt numFmtId="0" formatCode="General"/>
    </dxf>
  </rfmt>
  <rfmt sheetId="3" sqref="Z30" start="0" length="0">
    <dxf>
      <numFmt numFmtId="0" formatCode="General"/>
    </dxf>
  </rfmt>
  <rfmt sheetId="3" sqref="A31" start="0" length="0">
    <dxf>
      <numFmt numFmtId="0" formatCode="General"/>
    </dxf>
  </rfmt>
  <rfmt sheetId="3" sqref="D31" start="0" length="0">
    <dxf>
      <numFmt numFmtId="0" formatCode="General"/>
    </dxf>
  </rfmt>
  <rfmt sheetId="3" sqref="G31" start="0" length="0">
    <dxf>
      <numFmt numFmtId="0" formatCode="General"/>
    </dxf>
  </rfmt>
  <rfmt sheetId="3" sqref="J31" start="0" length="0">
    <dxf>
      <numFmt numFmtId="0" formatCode="General"/>
    </dxf>
  </rfmt>
  <rfmt sheetId="3" sqref="M31" start="0" length="0">
    <dxf>
      <numFmt numFmtId="0" formatCode="General"/>
    </dxf>
  </rfmt>
  <rfmt sheetId="3" sqref="T31" start="0" length="0">
    <dxf>
      <numFmt numFmtId="0" formatCode="General"/>
    </dxf>
  </rfmt>
  <rfmt sheetId="3" sqref="U31" start="0" length="0">
    <dxf>
      <numFmt numFmtId="0" formatCode="General"/>
    </dxf>
  </rfmt>
  <rfmt sheetId="3" sqref="V31" start="0" length="0">
    <dxf>
      <numFmt numFmtId="0" formatCode="General"/>
    </dxf>
  </rfmt>
  <rfmt sheetId="3" sqref="W31" start="0" length="0">
    <dxf>
      <numFmt numFmtId="0" formatCode="General"/>
    </dxf>
  </rfmt>
  <rfmt sheetId="3" sqref="X31" start="0" length="0">
    <dxf>
      <numFmt numFmtId="0" formatCode="General"/>
    </dxf>
  </rfmt>
  <rfmt sheetId="3" sqref="Y31" start="0" length="0">
    <dxf>
      <numFmt numFmtId="0" formatCode="General"/>
    </dxf>
  </rfmt>
  <rfmt sheetId="3" sqref="Z31" start="0" length="0">
    <dxf>
      <numFmt numFmtId="0" formatCode="General"/>
    </dxf>
  </rfmt>
  <rfmt sheetId="3" sqref="AA31" start="0" length="0">
    <dxf>
      <numFmt numFmtId="0" formatCode="General"/>
    </dxf>
  </rfmt>
  <rfmt sheetId="3" sqref="AB31" start="0" length="0">
    <dxf>
      <numFmt numFmtId="0" formatCode="General"/>
    </dxf>
  </rfmt>
  <rfmt sheetId="3" sqref="AC31" start="0" length="0">
    <dxf>
      <numFmt numFmtId="0" formatCode="General"/>
    </dxf>
  </rfmt>
  <rfmt sheetId="3" sqref="AD31" start="0" length="0">
    <dxf>
      <numFmt numFmtId="0" formatCode="General"/>
    </dxf>
  </rfmt>
  <rfmt sheetId="3" sqref="AE31" start="0" length="0">
    <dxf>
      <numFmt numFmtId="0" formatCode="General"/>
    </dxf>
  </rfmt>
  <rfmt sheetId="3" sqref="AF31" start="0" length="0">
    <dxf>
      <numFmt numFmtId="0" formatCode="General"/>
    </dxf>
  </rfmt>
  <rfmt sheetId="3" sqref="AG31" start="0" length="0">
    <dxf>
      <numFmt numFmtId="0" formatCode="General"/>
    </dxf>
  </rfmt>
  <rfmt sheetId="3" sqref="A32" start="0" length="0">
    <dxf>
      <numFmt numFmtId="0" formatCode="General"/>
    </dxf>
  </rfmt>
  <rfmt sheetId="3" sqref="B32" start="0" length="0">
    <dxf>
      <numFmt numFmtId="0" formatCode="General"/>
    </dxf>
  </rfmt>
  <rfmt sheetId="3" sqref="E32" start="0" length="0">
    <dxf>
      <numFmt numFmtId="0" formatCode="General"/>
    </dxf>
  </rfmt>
  <rfmt sheetId="3" sqref="H32" start="0" length="0">
    <dxf>
      <numFmt numFmtId="0" formatCode="General"/>
    </dxf>
  </rfmt>
  <rfmt sheetId="3" sqref="K32" start="0" length="0">
    <dxf>
      <numFmt numFmtId="0" formatCode="General"/>
    </dxf>
  </rfmt>
  <rfmt sheetId="3" sqref="N32" start="0" length="0">
    <dxf>
      <numFmt numFmtId="0" formatCode="General"/>
    </dxf>
  </rfmt>
  <rfmt sheetId="3" sqref="Q32" start="0" length="0">
    <dxf>
      <numFmt numFmtId="0" formatCode="General"/>
    </dxf>
  </rfmt>
  <rfmt sheetId="3" sqref="T32" start="0" length="0">
    <dxf>
      <numFmt numFmtId="0" formatCode="General"/>
    </dxf>
  </rfmt>
  <rfmt sheetId="3" sqref="W32" start="0" length="0">
    <dxf>
      <numFmt numFmtId="0" formatCode="General"/>
    </dxf>
  </rfmt>
  <rfmt sheetId="3" sqref="Z32" start="0" length="0">
    <dxf>
      <numFmt numFmtId="0" formatCode="General"/>
    </dxf>
  </rfmt>
  <rfmt sheetId="3" sqref="AC32" start="0" length="0">
    <dxf>
      <numFmt numFmtId="0" formatCode="General"/>
    </dxf>
  </rfmt>
  <rfmt sheetId="3" sqref="AF32" start="0" length="0">
    <dxf>
      <numFmt numFmtId="0" formatCode="General"/>
    </dxf>
  </rfmt>
  <rfmt sheetId="3" sqref="AI32" start="0" length="0">
    <dxf>
      <numFmt numFmtId="0" formatCode="General"/>
    </dxf>
  </rfmt>
  <rfmt sheetId="3" sqref="A35" start="0" length="0">
    <dxf>
      <numFmt numFmtId="0" formatCode="General"/>
    </dxf>
  </rfmt>
  <rcc rId="15225" sId="3">
    <nc r="A27" t="inlineStr">
      <is>
        <t>per 1 jan</t>
      </is>
    </nc>
  </rcc>
  <rcc rId="15226" sId="3">
    <nc r="B27">
      <v>8686536</v>
    </nc>
  </rcc>
  <rcc rId="15227" sId="3">
    <nc r="C27">
      <v>8788879</v>
    </nc>
  </rcc>
  <rcc rId="15228" sId="3">
    <nc r="E27">
      <v>8687522</v>
    </nc>
  </rcc>
  <rcc rId="15229" sId="3">
    <nc r="F27">
      <v>8789108</v>
    </nc>
  </rcc>
  <rcc rId="15230" sId="3">
    <nc r="H27">
      <v>8690532</v>
    </nc>
  </rcc>
  <rcc rId="15231" sId="3">
    <nc r="I27">
      <v>8791488</v>
    </nc>
  </rcc>
  <rcc rId="15232" sId="3">
    <nc r="K27">
      <v>8693921</v>
    </nc>
  </rcc>
  <rcc rId="15233" sId="3">
    <nc r="L27">
      <v>8794292</v>
    </nc>
  </rcc>
  <rcc rId="15234" sId="3">
    <nc r="N27">
      <v>8697611</v>
    </nc>
  </rcc>
  <rcc rId="15235" sId="3">
    <nc r="O27">
      <v>8797080</v>
    </nc>
  </rcc>
  <rcc rId="15236" sId="3">
    <nc r="Q27">
      <v>8700717</v>
    </nc>
  </rcc>
  <rcc rId="15237" sId="3">
    <nc r="R27">
      <v>8799799</v>
    </nc>
  </rcc>
  <rcc rId="15238" sId="3">
    <nc r="T27">
      <v>8704640</v>
    </nc>
  </rcc>
  <rcc rId="15239" sId="3">
    <nc r="U27">
      <v>8802486</v>
    </nc>
  </rcc>
  <rcc rId="15240" sId="3">
    <nc r="W27">
      <v>8709237</v>
    </nc>
  </rcc>
  <rcc rId="15241" sId="3">
    <nc r="X27">
      <v>8805915</v>
    </nc>
  </rcc>
  <rcc rId="15242" sId="3">
    <nc r="Z27">
      <v>8718649</v>
    </nc>
  </rcc>
  <rcc rId="15243" sId="3">
    <nc r="AA27">
      <v>8816871</v>
    </nc>
  </rcc>
  <rcc rId="15244" sId="3">
    <nc r="AC27">
      <v>8732686</v>
    </nc>
  </rcc>
  <rcc rId="15245" sId="3">
    <nc r="AD27">
      <v>8833091</v>
    </nc>
  </rcc>
  <rcc rId="15246" sId="3">
    <nc r="AF27">
      <v>8741349</v>
    </nc>
  </rcc>
  <rcc rId="15247" sId="3">
    <nc r="AG27">
      <v>8841144</v>
    </nc>
  </rcc>
  <rcc rId="15248" sId="3">
    <nc r="AI27">
      <v>8745871</v>
    </nc>
  </rcc>
  <rcc rId="15249" sId="3">
    <nc r="AJ27">
      <v>8845323</v>
    </nc>
  </rcc>
  <rcc rId="15250" sId="3">
    <nc r="AL27">
      <v>8745993</v>
    </nc>
  </rcc>
  <rcc rId="15251" sId="3">
    <nc r="AM27">
      <v>8845401</v>
    </nc>
  </rcc>
  <rcc rId="15252" sId="3" quotePrefix="1">
    <nc r="A29" t="inlineStr">
      <is>
        <t>&lt;65</t>
      </is>
    </nc>
  </rcc>
  <rcc rId="15253" sId="3">
    <nc r="B29">
      <v>7081467</v>
    </nc>
  </rcc>
  <rcc rId="15254" sId="3">
    <nc r="C29">
      <v>6936413</v>
    </nc>
  </rcc>
  <rcc rId="15255" sId="3">
    <nc r="E29">
      <v>7080804</v>
    </nc>
  </rcc>
  <rcc rId="15256" sId="3">
    <nc r="F29">
      <v>6935126</v>
    </nc>
  </rcc>
  <rcc rId="15257" sId="3">
    <nc r="H29">
      <v>7081139</v>
    </nc>
  </rcc>
  <rcc rId="15258" sId="3">
    <nc r="I29">
      <v>6934766</v>
    </nc>
  </rcc>
  <rcc rId="15259" sId="3">
    <nc r="K29">
      <v>7080711</v>
    </nc>
  </rcc>
  <rcc rId="15260" sId="3">
    <nc r="L29">
      <v>6934024</v>
    </nc>
  </rcc>
  <rcc rId="15261" sId="3">
    <nc r="N29">
      <v>7081106</v>
    </nc>
  </rcc>
  <rcc rId="15262" sId="3">
    <nc r="O29">
      <v>6933602</v>
    </nc>
  </rcc>
  <rcc rId="15263" sId="3">
    <nc r="Q29">
      <v>7080454</v>
    </nc>
  </rcc>
  <rcc rId="15264" sId="3">
    <nc r="R29">
      <v>6932524</v>
    </nc>
  </rcc>
  <rcc rId="15265" sId="3">
    <nc r="T29">
      <v>7080770</v>
    </nc>
  </rcc>
  <rcc rId="15266" sId="3">
    <nc r="U29">
      <v>6932014</v>
    </nc>
  </rcc>
  <rcc rId="15267" sId="3">
    <nc r="W29">
      <v>7080926</v>
    </nc>
  </rcc>
  <rcc rId="15268" sId="3">
    <nc r="X29">
      <v>6931161</v>
    </nc>
  </rcc>
  <rcc rId="15269" sId="3">
    <nc r="Z29">
      <v>7086554</v>
    </nc>
  </rcc>
  <rcc rId="15270" sId="3">
    <nc r="AA29">
      <v>6938621</v>
    </nc>
  </rcc>
  <rcc rId="15271" sId="3">
    <nc r="AC29">
      <v>7097076</v>
    </nc>
  </rcc>
  <rcc rId="15272" sId="3">
    <nc r="AD29">
      <v>6951434</v>
    </nc>
  </rcc>
  <rcc rId="15273" sId="3">
    <nc r="AF29">
      <v>7103128</v>
    </nc>
  </rcc>
  <rcc rId="15274" sId="3">
    <nc r="AG29">
      <v>6957022</v>
    </nc>
  </rcc>
  <rcc rId="15275" sId="3">
    <nc r="AI29">
      <v>7106661</v>
    </nc>
  </rcc>
  <rcc rId="15276" sId="3">
    <nc r="AJ29">
      <v>6960127</v>
    </nc>
  </rcc>
  <rcc rId="15277" sId="3">
    <nc r="AL29">
      <v>7106169</v>
    </nc>
  </rcc>
  <rcc rId="15278" sId="3">
    <nc r="AM29">
      <v>6959823</v>
    </nc>
  </rcc>
  <rcc rId="15279" sId="3">
    <nc r="A30" t="inlineStr">
      <is>
        <t>65-79</t>
      </is>
    </nc>
  </rcc>
  <rcc rId="15280" sId="3">
    <nc r="B30">
      <v>1273861</v>
    </nc>
  </rcc>
  <rcc rId="15281" sId="3">
    <nc r="C30">
      <v>1345013</v>
    </nc>
  </rcc>
  <rcc rId="15282" sId="3">
    <nc r="E30">
      <v>1275885</v>
    </nc>
  </rcc>
  <rcc rId="15283" sId="3">
    <nc r="F30">
      <v>1347375</v>
    </nc>
  </rcc>
  <rcc rId="15284" sId="3">
    <nc r="H30">
      <v>1278415</v>
    </nc>
  </rcc>
  <rcc rId="15285" sId="3">
    <nc r="I30">
      <v>1350455</v>
    </nc>
  </rcc>
  <rcc rId="15286" sId="3">
    <nc r="K30">
      <v>1281014</v>
    </nc>
  </rcc>
  <rcc rId="15287" sId="3">
    <nc r="L30">
      <v>1352870</v>
    </nc>
  </rcc>
  <rcc rId="15288" sId="3">
    <nc r="N30">
      <v>1282979</v>
    </nc>
  </rcc>
  <rcc rId="15289" sId="3">
    <nc r="O30">
      <v>1354845</v>
    </nc>
  </rcc>
  <rcc rId="15290" sId="3">
    <nc r="Q30">
      <v>1285017</v>
    </nc>
  </rcc>
  <rcc rId="15291" sId="3">
    <nc r="R30">
      <v>1357144</v>
    </nc>
  </rcc>
  <rcc rId="15292" sId="3">
    <nc r="T30">
      <v>1287141</v>
    </nc>
  </rcc>
  <rcc rId="15293" sId="3">
    <nc r="U30">
      <v>1359017</v>
    </nc>
  </rcc>
  <rcc rId="15294" sId="3">
    <nc r="W30">
      <v>1289643</v>
    </nc>
  </rcc>
  <rcc rId="15295" sId="3">
    <nc r="X30">
      <v>1361578</v>
    </nc>
  </rcc>
  <rcc rId="15296" sId="3">
    <nc r="Z30">
      <v>1292167</v>
    </nc>
  </rcc>
  <rcc rId="15297" sId="3">
    <nc r="AA30">
      <v>1363968</v>
    </nc>
  </rcc>
  <rcc rId="15298" sId="3">
    <nc r="AC30">
      <v>1294347</v>
    </nc>
  </rcc>
  <rcc rId="15299" sId="3">
    <nc r="AD30">
      <v>1366333</v>
    </nc>
  </rcc>
  <rcc rId="15300" sId="3">
    <nc r="AF30">
      <v>1296497</v>
    </nc>
  </rcc>
  <rcc rId="15301" sId="3">
    <nc r="AG30">
      <v>1368530</v>
    </nc>
  </rcc>
  <rcc rId="15302" sId="3">
    <nc r="AI30">
      <v>1298080</v>
    </nc>
  </rcc>
  <rcc rId="15303" sId="3">
    <nc r="AJ30">
      <v>1370801</v>
    </nc>
  </rcc>
  <rcc rId="15304" sId="3">
    <nc r="AL30">
      <v>1299590</v>
    </nc>
  </rcc>
  <rcc rId="15305" sId="3">
    <nc r="AM30">
      <v>1372675</v>
    </nc>
  </rcc>
  <rcc rId="15306" sId="3" quotePrefix="1">
    <nc r="A31" t="inlineStr">
      <is>
        <t>80+</t>
      </is>
    </nc>
  </rcc>
  <rcc rId="15307" sId="3">
    <nc r="B31">
      <v>331208</v>
    </nc>
  </rcc>
  <rcc rId="15308" sId="3">
    <nc r="C31">
      <v>507453</v>
    </nc>
  </rcc>
  <rcc rId="15309" sId="3">
    <nc r="E31">
      <v>330833</v>
    </nc>
  </rcc>
  <rcc rId="15310" sId="3">
    <nc r="F31">
      <v>506607</v>
    </nc>
  </rcc>
  <rcc rId="15311" sId="3">
    <nc r="H31">
      <v>330978</v>
    </nc>
  </rcc>
  <rcc rId="15312" sId="3">
    <nc r="I31">
      <v>506267</v>
    </nc>
  </rcc>
  <rcc rId="15313" sId="3">
    <nc r="K31">
      <v>332196</v>
    </nc>
  </rcc>
  <rcc rId="15314" sId="3">
    <nc r="L31">
      <v>507398</v>
    </nc>
  </rcc>
  <rcc rId="15315" sId="3">
    <nc r="N31">
      <v>333526</v>
    </nc>
  </rcc>
  <rcc rId="15316" sId="3">
    <nc r="O31">
      <v>508633</v>
    </nc>
  </rcc>
  <rcc rId="15317" sId="3">
    <nc r="Q31">
      <v>335246</v>
    </nc>
  </rcc>
  <rcc rId="15318" sId="3">
    <nc r="R31">
      <v>510131</v>
    </nc>
  </rcc>
  <rcc rId="15319" sId="3">
    <nc r="T31">
      <v>336729</v>
    </nc>
  </rcc>
  <rcc rId="15320" sId="3">
    <nc r="U31">
      <v>511455</v>
    </nc>
  </rcc>
  <rcc rId="15321" sId="3">
    <nc r="W31">
      <v>338668</v>
    </nc>
  </rcc>
  <rcc rId="15322" sId="3">
    <nc r="X31">
      <v>513176</v>
    </nc>
  </rcc>
  <rcc rId="15323" sId="3">
    <nc r="Z31">
      <v>339928</v>
    </nc>
  </rcc>
  <rcc rId="15324" sId="3">
    <nc r="AA31">
      <v>514282</v>
    </nc>
  </rcc>
  <rcc rId="15325" sId="3">
    <nc r="AC31">
      <v>341263</v>
    </nc>
  </rcc>
  <rcc rId="15326" sId="3">
    <nc r="AD31">
      <v>515324</v>
    </nc>
  </rcc>
  <rcc rId="15327" sId="3">
    <nc r="AF31">
      <v>341724</v>
    </nc>
  </rcc>
  <rcc rId="15328" sId="3">
    <nc r="AG31">
      <v>515592</v>
    </nc>
  </rcc>
  <rcc rId="15329" sId="3">
    <nc r="AI31">
      <v>341130</v>
    </nc>
  </rcc>
  <rcc rId="15330" sId="3">
    <nc r="AJ31">
      <v>514395</v>
    </nc>
  </rcc>
  <rcc rId="15331" sId="3">
    <nc r="AL31">
      <v>340234</v>
    </nc>
  </rcc>
  <rcc rId="15332" sId="3">
    <nc r="AM31">
      <v>512903</v>
    </nc>
  </rcc>
  <rcc rId="15333" sId="3">
    <nc r="A33" t="inlineStr">
      <is>
        <t>gemiddelde bev</t>
      </is>
    </nc>
  </rcc>
  <rcc rId="15334" sId="3">
    <nc r="A34" t="inlineStr">
      <is>
        <t>&lt;65</t>
      </is>
    </nc>
  </rcc>
  <rcc rId="15335" sId="3">
    <nc r="B34">
      <v>7081135.5</v>
    </nc>
  </rcc>
  <rcc rId="15336" sId="3">
    <nc r="C34">
      <v>6935769.5</v>
    </nc>
  </rcc>
  <rcc rId="15337" sId="3">
    <nc r="E34">
      <v>7080971.5</v>
    </nc>
  </rcc>
  <rcc rId="15338" sId="3">
    <nc r="F34">
      <v>6934946</v>
    </nc>
  </rcc>
  <rcc rId="15339" sId="3">
    <nc r="H34">
      <v>7080925</v>
    </nc>
  </rcc>
  <rcc rId="15340" sId="3">
    <nc r="I34">
      <v>6934395</v>
    </nc>
  </rcc>
  <rcc rId="15341" sId="3">
    <nc r="K34">
      <v>7080908.5</v>
    </nc>
  </rcc>
  <rcc rId="15342" sId="3">
    <nc r="L34">
      <v>6933813</v>
    </nc>
  </rcc>
  <rcc rId="15343" sId="3">
    <nc r="N34">
      <v>7080780</v>
    </nc>
  </rcc>
  <rcc rId="15344" sId="3">
    <nc r="O34">
      <v>6933063</v>
    </nc>
  </rcc>
  <rcc rId="15345" sId="3">
    <nc r="Q34">
      <v>7080612</v>
    </nc>
  </rcc>
  <rcc rId="15346" sId="3">
    <nc r="R34">
      <v>6932269</v>
    </nc>
  </rcc>
  <rcc rId="15347" sId="3">
    <nc r="T34">
      <v>7080848</v>
    </nc>
  </rcc>
  <rcc rId="15348" sId="3">
    <nc r="U34">
      <v>6931587.5</v>
    </nc>
  </rcc>
  <rcc rId="15349" sId="3">
    <nc r="W34">
      <v>7083740</v>
    </nc>
  </rcc>
  <rcc rId="15350" sId="3">
    <nc r="X34">
      <v>6934891</v>
    </nc>
  </rcc>
  <rcc rId="15351" sId="3">
    <nc r="Z34">
      <v>7091815</v>
    </nc>
  </rcc>
  <rcc rId="15352" sId="3">
    <nc r="AA34">
      <v>6945027.5</v>
    </nc>
  </rcc>
  <rcc rId="15353" sId="3">
    <nc r="AC34">
      <v>7100102</v>
    </nc>
  </rcc>
  <rcc rId="15354" sId="3">
    <nc r="AD34">
      <v>6954228</v>
    </nc>
  </rcc>
  <rcc rId="15355" sId="3">
    <nc r="AF34">
      <v>7104894.5</v>
    </nc>
  </rcc>
  <rcc rId="15356" sId="3">
    <nc r="AG34">
      <v>6958574.5</v>
    </nc>
  </rcc>
  <rcc rId="15357" sId="3">
    <nc r="AI34">
      <v>7106415</v>
    </nc>
  </rcc>
  <rcc rId="15358" sId="3">
    <nc r="AJ34">
      <v>6959975</v>
    </nc>
  </rcc>
  <rcc rId="15359" sId="3">
    <nc r="A35" t="inlineStr">
      <is>
        <t>65-79</t>
      </is>
    </nc>
  </rcc>
  <rcc rId="15360" sId="3">
    <nc r="B35">
      <v>1274873</v>
    </nc>
  </rcc>
  <rcc rId="15361" sId="3">
    <nc r="C35">
      <v>1346194</v>
    </nc>
  </rcc>
  <rcc rId="15362" sId="3">
    <nc r="E35">
      <v>1277150</v>
    </nc>
  </rcc>
  <rcc rId="15363" sId="3">
    <nc r="F35">
      <v>1348915</v>
    </nc>
  </rcc>
  <rcc rId="15364" sId="3">
    <nc r="H35">
      <v>1279714.5</v>
    </nc>
  </rcc>
  <rcc rId="15365" sId="3">
    <nc r="I35">
      <v>1351662.5</v>
    </nc>
  </rcc>
  <rcc rId="15366" sId="3">
    <nc r="K35">
      <v>1281996.5</v>
    </nc>
  </rcc>
  <rcc rId="15367" sId="3">
    <nc r="L35">
      <v>1353857.5</v>
    </nc>
  </rcc>
  <rcc rId="15368" sId="3">
    <nc r="N35">
      <v>1283998</v>
    </nc>
  </rcc>
  <rcc rId="15369" sId="3">
    <nc r="O35">
      <v>1355994.5</v>
    </nc>
  </rcc>
  <rcc rId="15370" sId="3">
    <nc r="Q35">
      <v>1286079</v>
    </nc>
  </rcc>
  <rcc rId="15371" sId="3">
    <nc r="R35">
      <v>1358080.5</v>
    </nc>
  </rcc>
  <rcc rId="15372" sId="3">
    <nc r="T35">
      <v>1288392</v>
    </nc>
  </rcc>
  <rcc rId="15373" sId="3">
    <nc r="U35">
      <v>1360297.5</v>
    </nc>
  </rcc>
  <rcc rId="15374" sId="3">
    <nc r="W35">
      <v>1290905</v>
    </nc>
  </rcc>
  <rcc rId="15375" sId="3">
    <nc r="X35">
      <v>1362773</v>
    </nc>
  </rcc>
  <rcc rId="15376" sId="3">
    <nc r="Z35">
      <v>1293257</v>
    </nc>
  </rcc>
  <rcc rId="15377" sId="3">
    <nc r="AA35">
      <v>1365150.5</v>
    </nc>
  </rcc>
  <rcc rId="15378" sId="3">
    <nc r="AC35">
      <v>1295422</v>
    </nc>
  </rcc>
  <rcc rId="15379" sId="3">
    <nc r="AD35">
      <v>1367431.5</v>
    </nc>
  </rcc>
  <rcc rId="15380" sId="3">
    <nc r="AF35">
      <v>1297288.5</v>
    </nc>
  </rcc>
  <rcc rId="15381" sId="3">
    <nc r="AG35">
      <v>1369665.5</v>
    </nc>
  </rcc>
  <rcc rId="15382" sId="3">
    <nc r="AI35">
      <v>1298835</v>
    </nc>
  </rcc>
  <rcc rId="15383" sId="3">
    <nc r="AJ35">
      <v>1371738</v>
    </nc>
  </rcc>
  <rcc rId="15384" sId="3">
    <nc r="A36" t="inlineStr">
      <is>
        <t>80+</t>
      </is>
    </nc>
  </rcc>
  <rcc rId="15385" sId="3">
    <nc r="B36">
      <v>331020.5</v>
    </nc>
  </rcc>
  <rcc rId="15386" sId="3">
    <nc r="C36">
      <v>507030</v>
    </nc>
  </rcc>
  <rcc rId="15387" sId="3">
    <nc r="E36">
      <v>330905.5</v>
    </nc>
  </rcc>
  <rcc rId="15388" sId="3">
    <nc r="F36">
      <v>506437</v>
    </nc>
  </rcc>
  <rcc rId="15389" sId="3">
    <nc r="H36">
      <v>331587</v>
    </nc>
  </rcc>
  <rcc rId="15390" sId="3">
    <nc r="I36">
      <v>506832.5</v>
    </nc>
  </rcc>
  <rcc rId="15391" sId="3">
    <nc r="K36">
      <v>332861</v>
    </nc>
  </rcc>
  <rcc rId="15392" sId="3">
    <nc r="L36">
      <v>508015.5</v>
    </nc>
  </rcc>
  <rcc rId="15393" sId="3">
    <nc r="N36">
      <v>334386</v>
    </nc>
  </rcc>
  <rcc rId="15394" sId="3">
    <nc r="O36">
      <v>509382</v>
    </nc>
  </rcc>
  <rcc rId="15395" sId="3">
    <nc r="Q36">
      <v>335987.5</v>
    </nc>
  </rcc>
  <rcc rId="15396" sId="3">
    <nc r="R36">
      <v>510793</v>
    </nc>
  </rcc>
  <rcc rId="15397" sId="3">
    <nc r="T36">
      <v>337698.5</v>
    </nc>
  </rcc>
  <rcc rId="15398" sId="3">
    <nc r="U36">
      <v>512315.5</v>
    </nc>
  </rcc>
  <rcc rId="15399" sId="3">
    <nc r="W36">
      <v>339298</v>
    </nc>
  </rcc>
  <rcc rId="15400" sId="3">
    <nc r="X36">
      <v>513729</v>
    </nc>
  </rcc>
  <rcc rId="15401" sId="3">
    <nc r="Z36">
      <v>340595.5</v>
    </nc>
  </rcc>
  <rcc rId="15402" sId="3">
    <nc r="AA36">
      <v>514803</v>
    </nc>
  </rcc>
  <rcc rId="15403" sId="3">
    <nc r="AC36">
      <v>341493.5</v>
    </nc>
  </rcc>
  <rcc rId="15404" sId="3">
    <nc r="AD36">
      <v>515458</v>
    </nc>
  </rcc>
  <rcc rId="15405" sId="3">
    <nc r="AF36">
      <v>341427</v>
    </nc>
  </rcc>
  <rcc rId="15406" sId="3">
    <nc r="AG36">
      <v>514993.5</v>
    </nc>
  </rcc>
  <rcc rId="15407" sId="3">
    <nc r="AI36">
      <v>340682</v>
    </nc>
  </rcc>
  <rcc rId="15408" sId="3">
    <nc r="AJ36">
      <v>513649</v>
    </nc>
  </rcc>
  <rrc rId="15409" sId="3" ref="A34:XFD35" action="insertRow"/>
  <rcc rId="15410" sId="3">
    <nc r="B34">
      <f>+(B27+E27)/2</f>
    </nc>
  </rcc>
  <rcc rId="15411" sId="3">
    <nc r="C34">
      <f>+(C27+F27)/2</f>
    </nc>
  </rcc>
  <rcc rId="15412" sId="3">
    <nc r="D34">
      <f>+(D27+G27)/2</f>
    </nc>
  </rcc>
  <rcc rId="15413" sId="3">
    <nc r="E34">
      <f>+(E27+H27)/2</f>
    </nc>
  </rcc>
  <rcc rId="15414" sId="3">
    <nc r="F34">
      <f>+(F27+I27)/2</f>
    </nc>
  </rcc>
  <rcc rId="15415" sId="3">
    <nc r="G34">
      <f>+(G27+J27)/2</f>
    </nc>
  </rcc>
  <rcc rId="15416" sId="3">
    <nc r="H34">
      <f>+(H27+K27)/2</f>
    </nc>
  </rcc>
  <rcc rId="15417" sId="3">
    <nc r="I34">
      <f>+(I27+L27)/2</f>
    </nc>
  </rcc>
  <rcc rId="15418" sId="3">
    <nc r="J34">
      <f>+(J27+M27)/2</f>
    </nc>
  </rcc>
  <rcc rId="15419" sId="3">
    <nc r="K34">
      <f>+(K27+N27)/2</f>
    </nc>
  </rcc>
  <rcc rId="15420" sId="3">
    <nc r="L34">
      <f>+(L27+O27)/2</f>
    </nc>
  </rcc>
  <rcc rId="15421" sId="3">
    <nc r="M34">
      <f>+(M27+P27)/2</f>
    </nc>
  </rcc>
  <rcc rId="15422" sId="3">
    <nc r="N34">
      <f>+(N27+Q27)/2</f>
    </nc>
  </rcc>
  <rcc rId="15423" sId="3">
    <nc r="O34">
      <f>+(O27+R27)/2</f>
    </nc>
  </rcc>
  <rcc rId="15424" sId="3">
    <nc r="P34">
      <f>+(P27+S27)/2</f>
    </nc>
  </rcc>
  <rcc rId="15425" sId="3">
    <nc r="Q34">
      <f>+(Q27+T27)/2</f>
    </nc>
  </rcc>
  <rcc rId="15426" sId="3">
    <nc r="R34">
      <f>+(R27+U27)/2</f>
    </nc>
  </rcc>
  <rcc rId="15427" sId="3">
    <nc r="S34">
      <f>+(S27+V27)/2</f>
    </nc>
  </rcc>
  <rcc rId="15428" sId="3">
    <nc r="T34">
      <f>+(T27+W27)/2</f>
    </nc>
  </rcc>
  <rcc rId="15429" sId="3">
    <nc r="U34">
      <f>+(U27+X27)/2</f>
    </nc>
  </rcc>
  <rcc rId="15430" sId="3">
    <nc r="V34">
      <f>+(V27+Y27)/2</f>
    </nc>
  </rcc>
  <rcc rId="15431" sId="3">
    <nc r="W34">
      <f>+(W27+Z27)/2</f>
    </nc>
  </rcc>
  <rcc rId="15432" sId="3">
    <nc r="X34">
      <f>+(X27+AA27)/2</f>
    </nc>
  </rcc>
  <rcc rId="15433" sId="3">
    <nc r="Y34">
      <f>+(Y27+AB27)/2</f>
    </nc>
  </rcc>
  <rcc rId="15434" sId="3">
    <nc r="Z34">
      <f>+(Z27+AC27)/2</f>
    </nc>
  </rcc>
  <rcc rId="15435" sId="3">
    <nc r="AA34">
      <f>+(AA27+AD27)/2</f>
    </nc>
  </rcc>
  <rcc rId="15436" sId="3">
    <nc r="AB34">
      <f>+(AB27+AE27)/2</f>
    </nc>
  </rcc>
  <rcc rId="15437" sId="3">
    <nc r="AC34">
      <f>+(AC27+AF27)/2</f>
    </nc>
  </rcc>
  <rcc rId="15438" sId="3">
    <nc r="AD34">
      <f>+(AD27+AG27)/2</f>
    </nc>
  </rcc>
  <rcc rId="15439" sId="3">
    <nc r="AE34">
      <f>+(AE27+AH27)/2</f>
    </nc>
  </rcc>
  <rcc rId="15440" sId="3">
    <nc r="AF34">
      <f>+(AF27+AI27)/2</f>
    </nc>
  </rcc>
  <rcc rId="15441" sId="3">
    <nc r="AG34">
      <f>+(AG27+AJ27)/2</f>
    </nc>
  </rcc>
  <rcc rId="15442" sId="3">
    <nc r="AH34">
      <f>+(AH27+AK27)/2</f>
    </nc>
  </rcc>
  <rcc rId="15443" sId="3">
    <nc r="AI34">
      <f>+(AI27+AL27)/2</f>
    </nc>
  </rcc>
  <rcc rId="15444" sId="3">
    <nc r="AJ34">
      <f>+(AJ27+AM27)/2</f>
    </nc>
  </rcc>
  <rcc rId="15445" sId="3">
    <nc r="B43">
      <f>+B7/B34*100000</f>
    </nc>
  </rcc>
  <rfmt sheetId="3" sqref="B43">
    <dxf>
      <numFmt numFmtId="167" formatCode="0.00000"/>
    </dxf>
  </rfmt>
  <rfmt sheetId="3" sqref="B43">
    <dxf>
      <numFmt numFmtId="168" formatCode="0.0000"/>
    </dxf>
  </rfmt>
  <rfmt sheetId="3" sqref="B43">
    <dxf>
      <numFmt numFmtId="169" formatCode="0.000"/>
    </dxf>
  </rfmt>
  <rfmt sheetId="3" sqref="B43">
    <dxf>
      <numFmt numFmtId="2" formatCode="0.00"/>
    </dxf>
  </rfmt>
  <rfmt sheetId="3" sqref="B43">
    <dxf>
      <numFmt numFmtId="164" formatCode="0.0"/>
    </dxf>
  </rfmt>
  <rfmt sheetId="3" sqref="B44" start="0" length="0">
    <dxf>
      <numFmt numFmtId="164" formatCode="0.0"/>
    </dxf>
  </rfmt>
  <rcc rId="15446" sId="3" odxf="1" dxf="1">
    <nc r="B45">
      <f>+B9/B36*100000</f>
    </nc>
    <ndxf>
      <numFmt numFmtId="164" formatCode="0.0"/>
    </ndxf>
  </rcc>
  <rcc rId="15447" sId="3" odxf="1" dxf="1">
    <nc r="B46">
      <f>+B10/B37*100000</f>
    </nc>
    <ndxf>
      <numFmt numFmtId="164" formatCode="0.0"/>
    </ndxf>
  </rcc>
  <rcc rId="15448" sId="3" odxf="1" dxf="1">
    <nc r="B47">
      <f>+B11/B38*100000</f>
    </nc>
    <ndxf>
      <numFmt numFmtId="164" formatCode="0.0"/>
    </ndxf>
  </rcc>
  <rm rId="15449" sheetId="3" source="A43:A45" destination="A45:A47" sourceSheetId="3"/>
  <rcc rId="15450" sId="3">
    <nc r="A43" t="inlineStr">
      <is>
        <t>totaal</t>
      </is>
    </nc>
  </rcc>
  <rcc rId="15451" sId="3" odxf="1" dxf="1">
    <nc r="C43">
      <f>+C7/C34*100000</f>
    </nc>
    <ndxf>
      <numFmt numFmtId="164" formatCode="0.0"/>
    </ndxf>
  </rcc>
  <rfmt sheetId="3" sqref="D43" start="0" length="0">
    <dxf>
      <numFmt numFmtId="164" formatCode="0.0"/>
    </dxf>
  </rfmt>
  <rcc rId="15452" sId="3" odxf="1" dxf="1">
    <nc r="E43">
      <f>+E7/E34*100000</f>
    </nc>
    <ndxf>
      <numFmt numFmtId="164" formatCode="0.0"/>
    </ndxf>
  </rcc>
  <rcc rId="15453" sId="3" odxf="1" dxf="1">
    <nc r="F43">
      <f>+F7/F34*100000</f>
    </nc>
    <ndxf>
      <numFmt numFmtId="164" formatCode="0.0"/>
    </ndxf>
  </rcc>
  <rfmt sheetId="3" sqref="G43" start="0" length="0">
    <dxf>
      <numFmt numFmtId="164" formatCode="0.0"/>
    </dxf>
  </rfmt>
  <rcc rId="15454" sId="3" odxf="1" dxf="1">
    <nc r="H43">
      <f>+H7/H34*100000</f>
    </nc>
    <ndxf>
      <numFmt numFmtId="164" formatCode="0.0"/>
    </ndxf>
  </rcc>
  <rcc rId="15455" sId="3" odxf="1" dxf="1">
    <nc r="I43">
      <f>+I7/I34*100000</f>
    </nc>
    <ndxf>
      <numFmt numFmtId="164" formatCode="0.0"/>
    </ndxf>
  </rcc>
  <rfmt sheetId="3" sqref="J43" start="0" length="0">
    <dxf>
      <numFmt numFmtId="164" formatCode="0.0"/>
    </dxf>
  </rfmt>
  <rcc rId="15456" sId="3" odxf="1" dxf="1">
    <nc r="K43">
      <f>+K7/K34*100000</f>
    </nc>
    <ndxf>
      <numFmt numFmtId="164" formatCode="0.0"/>
    </ndxf>
  </rcc>
  <rcc rId="15457" sId="3" odxf="1" dxf="1">
    <nc r="L43">
      <f>+L7/L34*100000</f>
    </nc>
    <ndxf>
      <numFmt numFmtId="164" formatCode="0.0"/>
    </ndxf>
  </rcc>
  <rfmt sheetId="3" sqref="M43" start="0" length="0">
    <dxf>
      <numFmt numFmtId="164" formatCode="0.0"/>
    </dxf>
  </rfmt>
  <rcc rId="15458" sId="3" odxf="1" dxf="1">
    <nc r="N43">
      <f>+N7/N34*100000</f>
    </nc>
    <ndxf>
      <numFmt numFmtId="164" formatCode="0.0"/>
    </ndxf>
  </rcc>
  <rcc rId="15459" sId="3" odxf="1" dxf="1">
    <nc r="O43">
      <f>+O7/O34*100000</f>
    </nc>
    <ndxf>
      <numFmt numFmtId="164" formatCode="0.0"/>
    </ndxf>
  </rcc>
  <rfmt sheetId="3" sqref="P43" start="0" length="0">
    <dxf>
      <numFmt numFmtId="164" formatCode="0.0"/>
    </dxf>
  </rfmt>
  <rcc rId="15460" sId="3" odxf="1" dxf="1">
    <nc r="Q43">
      <f>+Q7/Q34*100000</f>
    </nc>
    <ndxf>
      <numFmt numFmtId="164" formatCode="0.0"/>
    </ndxf>
  </rcc>
  <rcc rId="15461" sId="3" odxf="1" dxf="1">
    <nc r="R43">
      <f>+R7/R34*100000</f>
    </nc>
    <ndxf>
      <numFmt numFmtId="164" formatCode="0.0"/>
    </ndxf>
  </rcc>
  <rfmt sheetId="3" sqref="S43" start="0" length="0">
    <dxf>
      <numFmt numFmtId="164" formatCode="0.0"/>
    </dxf>
  </rfmt>
  <rcc rId="15462" sId="3" odxf="1" dxf="1">
    <nc r="T43">
      <f>+T7/T34*100000</f>
    </nc>
    <ndxf>
      <numFmt numFmtId="164" formatCode="0.0"/>
    </ndxf>
  </rcc>
  <rcc rId="15463" sId="3" odxf="1" dxf="1">
    <nc r="U43">
      <f>+U7/U34*100000</f>
    </nc>
    <ndxf>
      <numFmt numFmtId="164" formatCode="0.0"/>
    </ndxf>
  </rcc>
  <rfmt sheetId="3" sqref="V43" start="0" length="0">
    <dxf>
      <numFmt numFmtId="164" formatCode="0.0"/>
    </dxf>
  </rfmt>
  <rcc rId="15464" sId="3" odxf="1" dxf="1">
    <nc r="W43">
      <f>+W7/W34*100000</f>
    </nc>
    <ndxf>
      <numFmt numFmtId="164" formatCode="0.0"/>
    </ndxf>
  </rcc>
  <rcc rId="15465" sId="3" odxf="1" dxf="1">
    <nc r="X43">
      <f>+X7/X34*100000</f>
    </nc>
    <ndxf>
      <numFmt numFmtId="164" formatCode="0.0"/>
    </ndxf>
  </rcc>
  <rfmt sheetId="3" sqref="Y43" start="0" length="0">
    <dxf>
      <numFmt numFmtId="164" formatCode="0.0"/>
    </dxf>
  </rfmt>
  <rcc rId="15466" sId="3" odxf="1" dxf="1">
    <nc r="Z43">
      <f>+Z7/Z34*100000</f>
    </nc>
    <ndxf>
      <numFmt numFmtId="164" formatCode="0.0"/>
    </ndxf>
  </rcc>
  <rcc rId="15467" sId="3" odxf="1" dxf="1">
    <nc r="AA43">
      <f>+AA7/AA34*100000</f>
    </nc>
    <ndxf>
      <numFmt numFmtId="164" formatCode="0.0"/>
    </ndxf>
  </rcc>
  <rfmt sheetId="3" sqref="AB43" start="0" length="0">
    <dxf>
      <numFmt numFmtId="164" formatCode="0.0"/>
    </dxf>
  </rfmt>
  <rcc rId="15468" sId="3" odxf="1" dxf="1">
    <nc r="AC43">
      <f>+AC7/AC34*100000</f>
    </nc>
    <ndxf>
      <numFmt numFmtId="164" formatCode="0.0"/>
    </ndxf>
  </rcc>
  <rcc rId="15469" sId="3" odxf="1" dxf="1">
    <nc r="AD43">
      <f>+AD7/AD34*100000</f>
    </nc>
    <ndxf>
      <numFmt numFmtId="164" formatCode="0.0"/>
    </ndxf>
  </rcc>
  <rfmt sheetId="3" sqref="AE43" start="0" length="0">
    <dxf>
      <numFmt numFmtId="164" formatCode="0.0"/>
    </dxf>
  </rfmt>
  <rcc rId="15470" sId="3" odxf="1" dxf="1">
    <nc r="AF43">
      <f>+AF7/AF34*100000</f>
    </nc>
    <ndxf>
      <numFmt numFmtId="164" formatCode="0.0"/>
    </ndxf>
  </rcc>
  <rcc rId="15471" sId="3" odxf="1" dxf="1">
    <nc r="AG43">
      <f>+AG7/AG34*100000</f>
    </nc>
    <ndxf>
      <numFmt numFmtId="164" formatCode="0.0"/>
    </ndxf>
  </rcc>
  <rfmt sheetId="3" sqref="AH43" start="0" length="0">
    <dxf>
      <numFmt numFmtId="164" formatCode="0.0"/>
    </dxf>
  </rfmt>
  <rcc rId="15472" sId="3" odxf="1" dxf="1">
    <nc r="AI43">
      <f>+AI7/AI34*100000</f>
    </nc>
    <ndxf>
      <numFmt numFmtId="164" formatCode="0.0"/>
    </ndxf>
  </rcc>
  <rcc rId="15473" sId="3" odxf="1" dxf="1">
    <nc r="AJ43">
      <f>+AJ7/AJ34*100000</f>
    </nc>
    <ndxf>
      <numFmt numFmtId="164" formatCode="0.0"/>
    </ndxf>
  </rcc>
  <rfmt sheetId="3" sqref="AK43" start="0" length="0">
    <dxf>
      <numFmt numFmtId="164" formatCode="0.0"/>
    </dxf>
  </rfmt>
  <rfmt sheetId="3" sqref="AL43" start="0" length="0">
    <dxf>
      <numFmt numFmtId="164" formatCode="0.0"/>
    </dxf>
  </rfmt>
  <rfmt sheetId="3" sqref="AM43" start="0" length="0">
    <dxf>
      <numFmt numFmtId="164" formatCode="0.0"/>
    </dxf>
  </rfmt>
  <rfmt sheetId="3" sqref="C44" start="0" length="0">
    <dxf>
      <numFmt numFmtId="164" formatCode="0.0"/>
    </dxf>
  </rfmt>
  <rfmt sheetId="3" sqref="D44" start="0" length="0">
    <dxf>
      <numFmt numFmtId="164" formatCode="0.0"/>
    </dxf>
  </rfmt>
  <rfmt sheetId="3" sqref="E44" start="0" length="0">
    <dxf>
      <numFmt numFmtId="164" formatCode="0.0"/>
    </dxf>
  </rfmt>
  <rfmt sheetId="3" sqref="F44" start="0" length="0">
    <dxf>
      <numFmt numFmtId="164" formatCode="0.0"/>
    </dxf>
  </rfmt>
  <rfmt sheetId="3" sqref="G44" start="0" length="0">
    <dxf>
      <numFmt numFmtId="164" formatCode="0.0"/>
    </dxf>
  </rfmt>
  <rfmt sheetId="3" sqref="H44" start="0" length="0">
    <dxf>
      <numFmt numFmtId="164" formatCode="0.0"/>
    </dxf>
  </rfmt>
  <rfmt sheetId="3" sqref="I44" start="0" length="0">
    <dxf>
      <numFmt numFmtId="164" formatCode="0.0"/>
    </dxf>
  </rfmt>
  <rfmt sheetId="3" sqref="J44" start="0" length="0">
    <dxf>
      <numFmt numFmtId="164" formatCode="0.0"/>
    </dxf>
  </rfmt>
  <rfmt sheetId="3" sqref="K44" start="0" length="0">
    <dxf>
      <numFmt numFmtId="164" formatCode="0.0"/>
    </dxf>
  </rfmt>
  <rfmt sheetId="3" sqref="L44" start="0" length="0">
    <dxf>
      <numFmt numFmtId="164" formatCode="0.0"/>
    </dxf>
  </rfmt>
  <rfmt sheetId="3" sqref="M44" start="0" length="0">
    <dxf>
      <numFmt numFmtId="164" formatCode="0.0"/>
    </dxf>
  </rfmt>
  <rfmt sheetId="3" sqref="N44" start="0" length="0">
    <dxf>
      <numFmt numFmtId="164" formatCode="0.0"/>
    </dxf>
  </rfmt>
  <rfmt sheetId="3" sqref="O44" start="0" length="0">
    <dxf>
      <numFmt numFmtId="164" formatCode="0.0"/>
    </dxf>
  </rfmt>
  <rfmt sheetId="3" sqref="P44" start="0" length="0">
    <dxf>
      <numFmt numFmtId="164" formatCode="0.0"/>
    </dxf>
  </rfmt>
  <rfmt sheetId="3" sqref="Q44" start="0" length="0">
    <dxf>
      <numFmt numFmtId="164" formatCode="0.0"/>
    </dxf>
  </rfmt>
  <rfmt sheetId="3" sqref="R44" start="0" length="0">
    <dxf>
      <numFmt numFmtId="164" formatCode="0.0"/>
    </dxf>
  </rfmt>
  <rfmt sheetId="3" sqref="S44" start="0" length="0">
    <dxf>
      <numFmt numFmtId="164" formatCode="0.0"/>
    </dxf>
  </rfmt>
  <rfmt sheetId="3" sqref="T44" start="0" length="0">
    <dxf>
      <numFmt numFmtId="164" formatCode="0.0"/>
    </dxf>
  </rfmt>
  <rfmt sheetId="3" sqref="U44" start="0" length="0">
    <dxf>
      <numFmt numFmtId="164" formatCode="0.0"/>
    </dxf>
  </rfmt>
  <rfmt sheetId="3" sqref="V44" start="0" length="0">
    <dxf>
      <numFmt numFmtId="164" formatCode="0.0"/>
    </dxf>
  </rfmt>
  <rfmt sheetId="3" sqref="W44" start="0" length="0">
    <dxf>
      <numFmt numFmtId="164" formatCode="0.0"/>
    </dxf>
  </rfmt>
  <rfmt sheetId="3" sqref="X44" start="0" length="0">
    <dxf>
      <numFmt numFmtId="164" formatCode="0.0"/>
    </dxf>
  </rfmt>
  <rfmt sheetId="3" sqref="Y44" start="0" length="0">
    <dxf>
      <numFmt numFmtId="164" formatCode="0.0"/>
    </dxf>
  </rfmt>
  <rfmt sheetId="3" sqref="Z44" start="0" length="0">
    <dxf>
      <numFmt numFmtId="164" formatCode="0.0"/>
    </dxf>
  </rfmt>
  <rfmt sheetId="3" sqref="AA44" start="0" length="0">
    <dxf>
      <numFmt numFmtId="164" formatCode="0.0"/>
    </dxf>
  </rfmt>
  <rfmt sheetId="3" sqref="AB44" start="0" length="0">
    <dxf>
      <numFmt numFmtId="164" formatCode="0.0"/>
    </dxf>
  </rfmt>
  <rfmt sheetId="3" sqref="AC44" start="0" length="0">
    <dxf>
      <numFmt numFmtId="164" formatCode="0.0"/>
    </dxf>
  </rfmt>
  <rfmt sheetId="3" sqref="AD44" start="0" length="0">
    <dxf>
      <numFmt numFmtId="164" formatCode="0.0"/>
    </dxf>
  </rfmt>
  <rfmt sheetId="3" sqref="AE44" start="0" length="0">
    <dxf>
      <numFmt numFmtId="164" formatCode="0.0"/>
    </dxf>
  </rfmt>
  <rfmt sheetId="3" sqref="AF44" start="0" length="0">
    <dxf>
      <numFmt numFmtId="164" formatCode="0.0"/>
    </dxf>
  </rfmt>
  <rfmt sheetId="3" sqref="AG44" start="0" length="0">
    <dxf>
      <numFmt numFmtId="164" formatCode="0.0"/>
    </dxf>
  </rfmt>
  <rfmt sheetId="3" sqref="AH44" start="0" length="0">
    <dxf>
      <numFmt numFmtId="164" formatCode="0.0"/>
    </dxf>
  </rfmt>
  <rfmt sheetId="3" sqref="AI44" start="0" length="0">
    <dxf>
      <numFmt numFmtId="164" formatCode="0.0"/>
    </dxf>
  </rfmt>
  <rfmt sheetId="3" sqref="AJ44" start="0" length="0">
    <dxf>
      <numFmt numFmtId="164" formatCode="0.0"/>
    </dxf>
  </rfmt>
  <rfmt sheetId="3" sqref="AK44" start="0" length="0">
    <dxf>
      <numFmt numFmtId="164" formatCode="0.0"/>
    </dxf>
  </rfmt>
  <rfmt sheetId="3" sqref="AL44" start="0" length="0">
    <dxf>
      <numFmt numFmtId="164" formatCode="0.0"/>
    </dxf>
  </rfmt>
  <rfmt sheetId="3" sqref="AM44" start="0" length="0">
    <dxf>
      <numFmt numFmtId="164" formatCode="0.0"/>
    </dxf>
  </rfmt>
  <rcc rId="15474" sId="3" odxf="1" dxf="1">
    <nc r="C45">
      <f>+C9/C36*100000</f>
    </nc>
    <ndxf>
      <numFmt numFmtId="164" formatCode="0.0"/>
    </ndxf>
  </rcc>
  <rfmt sheetId="3" sqref="D45" start="0" length="0">
    <dxf>
      <numFmt numFmtId="164" formatCode="0.0"/>
    </dxf>
  </rfmt>
  <rcc rId="15475" sId="3" odxf="1" dxf="1">
    <nc r="E45">
      <f>+E9/E36*100000</f>
    </nc>
    <ndxf>
      <numFmt numFmtId="164" formatCode="0.0"/>
    </ndxf>
  </rcc>
  <rcc rId="15476" sId="3" odxf="1" dxf="1">
    <nc r="F45">
      <f>+F9/F36*100000</f>
    </nc>
    <ndxf>
      <numFmt numFmtId="164" formatCode="0.0"/>
    </ndxf>
  </rcc>
  <rfmt sheetId="3" sqref="G45" start="0" length="0">
    <dxf>
      <numFmt numFmtId="164" formatCode="0.0"/>
    </dxf>
  </rfmt>
  <rcc rId="15477" sId="3" odxf="1" dxf="1">
    <nc r="H45">
      <f>+H9/H36*100000</f>
    </nc>
    <ndxf>
      <numFmt numFmtId="164" formatCode="0.0"/>
    </ndxf>
  </rcc>
  <rcc rId="15478" sId="3" odxf="1" dxf="1">
    <nc r="I45">
      <f>+I9/I36*100000</f>
    </nc>
    <ndxf>
      <numFmt numFmtId="164" formatCode="0.0"/>
    </ndxf>
  </rcc>
  <rfmt sheetId="3" sqref="J45" start="0" length="0">
    <dxf>
      <numFmt numFmtId="164" formatCode="0.0"/>
    </dxf>
  </rfmt>
  <rcc rId="15479" sId="3" odxf="1" dxf="1">
    <nc r="K45">
      <f>+K9/K36*100000</f>
    </nc>
    <ndxf>
      <numFmt numFmtId="164" formatCode="0.0"/>
    </ndxf>
  </rcc>
  <rcc rId="15480" sId="3" odxf="1" dxf="1">
    <nc r="L45">
      <f>+L9/L36*100000</f>
    </nc>
    <ndxf>
      <numFmt numFmtId="164" formatCode="0.0"/>
    </ndxf>
  </rcc>
  <rfmt sheetId="3" sqref="M45" start="0" length="0">
    <dxf>
      <numFmt numFmtId="164" formatCode="0.0"/>
    </dxf>
  </rfmt>
  <rcc rId="15481" sId="3" odxf="1" dxf="1">
    <nc r="N45">
      <f>+N9/N36*100000</f>
    </nc>
    <ndxf>
      <numFmt numFmtId="164" formatCode="0.0"/>
    </ndxf>
  </rcc>
  <rcc rId="15482" sId="3" odxf="1" dxf="1">
    <nc r="O45">
      <f>+O9/O36*100000</f>
    </nc>
    <ndxf>
      <numFmt numFmtId="164" formatCode="0.0"/>
    </ndxf>
  </rcc>
  <rfmt sheetId="3" sqref="P45" start="0" length="0">
    <dxf>
      <numFmt numFmtId="164" formatCode="0.0"/>
    </dxf>
  </rfmt>
  <rcc rId="15483" sId="3" odxf="1" dxf="1">
    <nc r="Q45">
      <f>+Q9/Q36*100000</f>
    </nc>
    <ndxf>
      <numFmt numFmtId="164" formatCode="0.0"/>
    </ndxf>
  </rcc>
  <rcc rId="15484" sId="3" odxf="1" dxf="1">
    <nc r="R45">
      <f>+R9/R36*100000</f>
    </nc>
    <ndxf>
      <numFmt numFmtId="164" formatCode="0.0"/>
    </ndxf>
  </rcc>
  <rfmt sheetId="3" sqref="S45" start="0" length="0">
    <dxf>
      <numFmt numFmtId="164" formatCode="0.0"/>
    </dxf>
  </rfmt>
  <rcc rId="15485" sId="3" odxf="1" dxf="1">
    <nc r="T45">
      <f>+T9/T36*100000</f>
    </nc>
    <ndxf>
      <numFmt numFmtId="164" formatCode="0.0"/>
    </ndxf>
  </rcc>
  <rcc rId="15486" sId="3" odxf="1" dxf="1">
    <nc r="U45">
      <f>+U9/U36*100000</f>
    </nc>
    <ndxf>
      <numFmt numFmtId="164" formatCode="0.0"/>
    </ndxf>
  </rcc>
  <rfmt sheetId="3" sqref="V45" start="0" length="0">
    <dxf>
      <numFmt numFmtId="164" formatCode="0.0"/>
    </dxf>
  </rfmt>
  <rcc rId="15487" sId="3" odxf="1" dxf="1">
    <nc r="W45">
      <f>+W9/W36*100000</f>
    </nc>
    <ndxf>
      <numFmt numFmtId="164" formatCode="0.0"/>
    </ndxf>
  </rcc>
  <rcc rId="15488" sId="3" odxf="1" dxf="1">
    <nc r="X45">
      <f>+X9/X36*100000</f>
    </nc>
    <ndxf>
      <numFmt numFmtId="164" formatCode="0.0"/>
    </ndxf>
  </rcc>
  <rfmt sheetId="3" sqref="Y45" start="0" length="0">
    <dxf>
      <numFmt numFmtId="164" formatCode="0.0"/>
    </dxf>
  </rfmt>
  <rcc rId="15489" sId="3" odxf="1" dxf="1">
    <nc r="Z45">
      <f>+Z9/Z36*100000</f>
    </nc>
    <ndxf>
      <numFmt numFmtId="164" formatCode="0.0"/>
    </ndxf>
  </rcc>
  <rcc rId="15490" sId="3" odxf="1" dxf="1">
    <nc r="AA45">
      <f>+AA9/AA36*100000</f>
    </nc>
    <ndxf>
      <numFmt numFmtId="164" formatCode="0.0"/>
    </ndxf>
  </rcc>
  <rfmt sheetId="3" sqref="AB45" start="0" length="0">
    <dxf>
      <numFmt numFmtId="164" formatCode="0.0"/>
    </dxf>
  </rfmt>
  <rcc rId="15491" sId="3" odxf="1" dxf="1">
    <nc r="AC45">
      <f>+AC9/AC36*100000</f>
    </nc>
    <ndxf>
      <numFmt numFmtId="164" formatCode="0.0"/>
    </ndxf>
  </rcc>
  <rcc rId="15492" sId="3" odxf="1" dxf="1">
    <nc r="AD45">
      <f>+AD9/AD36*100000</f>
    </nc>
    <ndxf>
      <numFmt numFmtId="164" formatCode="0.0"/>
    </ndxf>
  </rcc>
  <rfmt sheetId="3" sqref="AE45" start="0" length="0">
    <dxf>
      <numFmt numFmtId="164" formatCode="0.0"/>
    </dxf>
  </rfmt>
  <rcc rId="15493" sId="3" odxf="1" dxf="1">
    <nc r="AF45">
      <f>+AF9/AF36*100000</f>
    </nc>
    <ndxf>
      <numFmt numFmtId="164" formatCode="0.0"/>
    </ndxf>
  </rcc>
  <rcc rId="15494" sId="3" odxf="1" dxf="1">
    <nc r="AG45">
      <f>+AG9/AG36*100000</f>
    </nc>
    <ndxf>
      <numFmt numFmtId="164" formatCode="0.0"/>
    </ndxf>
  </rcc>
  <rfmt sheetId="3" sqref="AH45" start="0" length="0">
    <dxf>
      <numFmt numFmtId="164" formatCode="0.0"/>
    </dxf>
  </rfmt>
  <rcc rId="15495" sId="3" odxf="1" dxf="1">
    <nc r="AI45">
      <f>+AI9/AI36*100000</f>
    </nc>
    <ndxf>
      <numFmt numFmtId="164" formatCode="0.0"/>
    </ndxf>
  </rcc>
  <rcc rId="15496" sId="3" odxf="1" dxf="1">
    <nc r="AJ45">
      <f>+AJ9/AJ36*100000</f>
    </nc>
    <ndxf>
      <numFmt numFmtId="164" formatCode="0.0"/>
    </ndxf>
  </rcc>
  <rfmt sheetId="3" sqref="AK45" start="0" length="0">
    <dxf>
      <numFmt numFmtId="164" formatCode="0.0"/>
    </dxf>
  </rfmt>
  <rfmt sheetId="3" sqref="AL45" start="0" length="0">
    <dxf>
      <numFmt numFmtId="164" formatCode="0.0"/>
    </dxf>
  </rfmt>
  <rfmt sheetId="3" sqref="AM45" start="0" length="0">
    <dxf>
      <numFmt numFmtId="164" formatCode="0.0"/>
    </dxf>
  </rfmt>
  <rcc rId="15497" sId="3" odxf="1" dxf="1">
    <nc r="C46">
      <f>+C10/C37*100000</f>
    </nc>
    <ndxf>
      <numFmt numFmtId="164" formatCode="0.0"/>
    </ndxf>
  </rcc>
  <rfmt sheetId="3" sqref="D46" start="0" length="0">
    <dxf>
      <numFmt numFmtId="164" formatCode="0.0"/>
    </dxf>
  </rfmt>
  <rcc rId="15498" sId="3" odxf="1" dxf="1">
    <nc r="E46">
      <f>+E10/E37*100000</f>
    </nc>
    <ndxf>
      <numFmt numFmtId="164" formatCode="0.0"/>
    </ndxf>
  </rcc>
  <rcc rId="15499" sId="3" odxf="1" dxf="1">
    <nc r="F46">
      <f>+F10/F37*100000</f>
    </nc>
    <ndxf>
      <numFmt numFmtId="164" formatCode="0.0"/>
    </ndxf>
  </rcc>
  <rfmt sheetId="3" sqref="G46" start="0" length="0">
    <dxf>
      <numFmt numFmtId="164" formatCode="0.0"/>
    </dxf>
  </rfmt>
  <rcc rId="15500" sId="3" odxf="1" dxf="1">
    <nc r="H46">
      <f>+H10/H37*100000</f>
    </nc>
    <ndxf>
      <numFmt numFmtId="164" formatCode="0.0"/>
    </ndxf>
  </rcc>
  <rcc rId="15501" sId="3" odxf="1" dxf="1">
    <nc r="I46">
      <f>+I10/I37*100000</f>
    </nc>
    <ndxf>
      <numFmt numFmtId="164" formatCode="0.0"/>
    </ndxf>
  </rcc>
  <rfmt sheetId="3" sqref="J46" start="0" length="0">
    <dxf>
      <numFmt numFmtId="164" formatCode="0.0"/>
    </dxf>
  </rfmt>
  <rcc rId="15502" sId="3" odxf="1" dxf="1">
    <nc r="K46">
      <f>+K10/K37*100000</f>
    </nc>
    <ndxf>
      <numFmt numFmtId="164" formatCode="0.0"/>
    </ndxf>
  </rcc>
  <rcc rId="15503" sId="3" odxf="1" dxf="1">
    <nc r="L46">
      <f>+L10/L37*100000</f>
    </nc>
    <ndxf>
      <numFmt numFmtId="164" formatCode="0.0"/>
    </ndxf>
  </rcc>
  <rfmt sheetId="3" sqref="M46" start="0" length="0">
    <dxf>
      <numFmt numFmtId="164" formatCode="0.0"/>
    </dxf>
  </rfmt>
  <rcc rId="15504" sId="3" odxf="1" dxf="1">
    <nc r="N46">
      <f>+N10/N37*100000</f>
    </nc>
    <ndxf>
      <numFmt numFmtId="164" formatCode="0.0"/>
    </ndxf>
  </rcc>
  <rcc rId="15505" sId="3" odxf="1" dxf="1">
    <nc r="O46">
      <f>+O10/O37*100000</f>
    </nc>
    <ndxf>
      <numFmt numFmtId="164" formatCode="0.0"/>
    </ndxf>
  </rcc>
  <rfmt sheetId="3" sqref="P46" start="0" length="0">
    <dxf>
      <numFmt numFmtId="164" formatCode="0.0"/>
    </dxf>
  </rfmt>
  <rcc rId="15506" sId="3" odxf="1" dxf="1">
    <nc r="Q46">
      <f>+Q10/Q37*100000</f>
    </nc>
    <ndxf>
      <numFmt numFmtId="164" formatCode="0.0"/>
    </ndxf>
  </rcc>
  <rcc rId="15507" sId="3" odxf="1" dxf="1">
    <nc r="R46">
      <f>+R10/R37*100000</f>
    </nc>
    <ndxf>
      <numFmt numFmtId="164" formatCode="0.0"/>
    </ndxf>
  </rcc>
  <rfmt sheetId="3" sqref="S46" start="0" length="0">
    <dxf>
      <numFmt numFmtId="164" formatCode="0.0"/>
    </dxf>
  </rfmt>
  <rcc rId="15508" sId="3" odxf="1" dxf="1">
    <nc r="T46">
      <f>+T10/T37*100000</f>
    </nc>
    <ndxf>
      <numFmt numFmtId="164" formatCode="0.0"/>
    </ndxf>
  </rcc>
  <rcc rId="15509" sId="3" odxf="1" dxf="1">
    <nc r="U46">
      <f>+U10/U37*100000</f>
    </nc>
    <ndxf>
      <numFmt numFmtId="164" formatCode="0.0"/>
    </ndxf>
  </rcc>
  <rfmt sheetId="3" sqref="V46" start="0" length="0">
    <dxf>
      <numFmt numFmtId="164" formatCode="0.0"/>
    </dxf>
  </rfmt>
  <rcc rId="15510" sId="3" odxf="1" dxf="1">
    <nc r="W46">
      <f>+W10/W37*100000</f>
    </nc>
    <ndxf>
      <numFmt numFmtId="164" formatCode="0.0"/>
    </ndxf>
  </rcc>
  <rcc rId="15511" sId="3" odxf="1" dxf="1">
    <nc r="X46">
      <f>+X10/X37*100000</f>
    </nc>
    <ndxf>
      <numFmt numFmtId="164" formatCode="0.0"/>
    </ndxf>
  </rcc>
  <rfmt sheetId="3" sqref="Y46" start="0" length="0">
    <dxf>
      <numFmt numFmtId="164" formatCode="0.0"/>
    </dxf>
  </rfmt>
  <rcc rId="15512" sId="3" odxf="1" dxf="1">
    <nc r="Z46">
      <f>+Z10/Z37*100000</f>
    </nc>
    <ndxf>
      <numFmt numFmtId="164" formatCode="0.0"/>
    </ndxf>
  </rcc>
  <rcc rId="15513" sId="3" odxf="1" dxf="1">
    <nc r="AA46">
      <f>+AA10/AA37*100000</f>
    </nc>
    <ndxf>
      <numFmt numFmtId="164" formatCode="0.0"/>
    </ndxf>
  </rcc>
  <rfmt sheetId="3" sqref="AB46" start="0" length="0">
    <dxf>
      <numFmt numFmtId="164" formatCode="0.0"/>
    </dxf>
  </rfmt>
  <rcc rId="15514" sId="3" odxf="1" dxf="1">
    <nc r="AC46">
      <f>+AC10/AC37*100000</f>
    </nc>
    <ndxf>
      <numFmt numFmtId="164" formatCode="0.0"/>
    </ndxf>
  </rcc>
  <rcc rId="15515" sId="3" odxf="1" dxf="1">
    <nc r="AD46">
      <f>+AD10/AD37*100000</f>
    </nc>
    <ndxf>
      <numFmt numFmtId="164" formatCode="0.0"/>
    </ndxf>
  </rcc>
  <rfmt sheetId="3" sqref="AE46" start="0" length="0">
    <dxf>
      <numFmt numFmtId="164" formatCode="0.0"/>
    </dxf>
  </rfmt>
  <rcc rId="15516" sId="3" odxf="1" dxf="1">
    <nc r="AF46">
      <f>+AF10/AF37*100000</f>
    </nc>
    <ndxf>
      <numFmt numFmtId="164" formatCode="0.0"/>
    </ndxf>
  </rcc>
  <rcc rId="15517" sId="3" odxf="1" dxf="1">
    <nc r="AG46">
      <f>+AG10/AG37*100000</f>
    </nc>
    <ndxf>
      <numFmt numFmtId="164" formatCode="0.0"/>
    </ndxf>
  </rcc>
  <rfmt sheetId="3" sqref="AH46" start="0" length="0">
    <dxf>
      <numFmt numFmtId="164" formatCode="0.0"/>
    </dxf>
  </rfmt>
  <rcc rId="15518" sId="3" odxf="1" dxf="1">
    <nc r="AI46">
      <f>+AI10/AI37*100000</f>
    </nc>
    <ndxf>
      <numFmt numFmtId="164" formatCode="0.0"/>
    </ndxf>
  </rcc>
  <rcc rId="15519" sId="3" odxf="1" dxf="1">
    <nc r="AJ46">
      <f>+AJ10/AJ37*100000</f>
    </nc>
    <ndxf>
      <numFmt numFmtId="164" formatCode="0.0"/>
    </ndxf>
  </rcc>
  <rfmt sheetId="3" sqref="AK46" start="0" length="0">
    <dxf>
      <numFmt numFmtId="164" formatCode="0.0"/>
    </dxf>
  </rfmt>
  <rfmt sheetId="3" sqref="AL46" start="0" length="0">
    <dxf>
      <numFmt numFmtId="164" formatCode="0.0"/>
    </dxf>
  </rfmt>
  <rfmt sheetId="3" sqref="AM46" start="0" length="0">
    <dxf>
      <numFmt numFmtId="164" formatCode="0.0"/>
    </dxf>
  </rfmt>
  <rcc rId="15520" sId="3" odxf="1" dxf="1">
    <nc r="C47">
      <f>+C11/C38*100000</f>
    </nc>
    <ndxf>
      <numFmt numFmtId="164" formatCode="0.0"/>
    </ndxf>
  </rcc>
  <rfmt sheetId="3" sqref="D47" start="0" length="0">
    <dxf>
      <numFmt numFmtId="164" formatCode="0.0"/>
    </dxf>
  </rfmt>
  <rcc rId="15521" sId="3" odxf="1" dxf="1">
    <nc r="E47">
      <f>+E11/E38*100000</f>
    </nc>
    <ndxf>
      <numFmt numFmtId="164" formatCode="0.0"/>
    </ndxf>
  </rcc>
  <rcc rId="15522" sId="3" odxf="1" dxf="1">
    <nc r="F47">
      <f>+F11/F38*100000</f>
    </nc>
    <ndxf>
      <numFmt numFmtId="164" formatCode="0.0"/>
    </ndxf>
  </rcc>
  <rfmt sheetId="3" sqref="G47" start="0" length="0">
    <dxf>
      <numFmt numFmtId="164" formatCode="0.0"/>
    </dxf>
  </rfmt>
  <rcc rId="15523" sId="3" odxf="1" dxf="1">
    <nc r="H47">
      <f>+H11/H38*100000</f>
    </nc>
    <ndxf>
      <numFmt numFmtId="164" formatCode="0.0"/>
    </ndxf>
  </rcc>
  <rcc rId="15524" sId="3" odxf="1" dxf="1">
    <nc r="I47">
      <f>+I11/I38*100000</f>
    </nc>
    <ndxf>
      <numFmt numFmtId="164" formatCode="0.0"/>
    </ndxf>
  </rcc>
  <rfmt sheetId="3" sqref="J47" start="0" length="0">
    <dxf>
      <numFmt numFmtId="164" formatCode="0.0"/>
    </dxf>
  </rfmt>
  <rcc rId="15525" sId="3" odxf="1" dxf="1">
    <nc r="K47">
      <f>+K11/K38*100000</f>
    </nc>
    <ndxf>
      <numFmt numFmtId="164" formatCode="0.0"/>
    </ndxf>
  </rcc>
  <rcc rId="15526" sId="3" odxf="1" dxf="1">
    <nc r="L47">
      <f>+L11/L38*100000</f>
    </nc>
    <ndxf>
      <numFmt numFmtId="164" formatCode="0.0"/>
    </ndxf>
  </rcc>
  <rfmt sheetId="3" sqref="M47" start="0" length="0">
    <dxf>
      <numFmt numFmtId="164" formatCode="0.0"/>
    </dxf>
  </rfmt>
  <rcc rId="15527" sId="3" odxf="1" dxf="1">
    <nc r="N47">
      <f>+N11/N38*100000</f>
    </nc>
    <ndxf>
      <numFmt numFmtId="164" formatCode="0.0"/>
    </ndxf>
  </rcc>
  <rcc rId="15528" sId="3" odxf="1" dxf="1">
    <nc r="O47">
      <f>+O11/O38*100000</f>
    </nc>
    <ndxf>
      <numFmt numFmtId="164" formatCode="0.0"/>
    </ndxf>
  </rcc>
  <rfmt sheetId="3" sqref="P47" start="0" length="0">
    <dxf>
      <numFmt numFmtId="164" formatCode="0.0"/>
    </dxf>
  </rfmt>
  <rcc rId="15529" sId="3" odxf="1" dxf="1">
    <nc r="Q47">
      <f>+Q11/Q38*100000</f>
    </nc>
    <ndxf>
      <numFmt numFmtId="164" formatCode="0.0"/>
    </ndxf>
  </rcc>
  <rcc rId="15530" sId="3" odxf="1" dxf="1">
    <nc r="R47">
      <f>+R11/R38*100000</f>
    </nc>
    <ndxf>
      <numFmt numFmtId="164" formatCode="0.0"/>
    </ndxf>
  </rcc>
  <rfmt sheetId="3" sqref="S47" start="0" length="0">
    <dxf>
      <numFmt numFmtId="164" formatCode="0.0"/>
    </dxf>
  </rfmt>
  <rcc rId="15531" sId="3" odxf="1" dxf="1">
    <nc r="T47">
      <f>+T11/T38*100000</f>
    </nc>
    <ndxf>
      <numFmt numFmtId="164" formatCode="0.0"/>
    </ndxf>
  </rcc>
  <rcc rId="15532" sId="3" odxf="1" dxf="1">
    <nc r="U47">
      <f>+U11/U38*100000</f>
    </nc>
    <ndxf>
      <numFmt numFmtId="164" formatCode="0.0"/>
    </ndxf>
  </rcc>
  <rfmt sheetId="3" sqref="V47" start="0" length="0">
    <dxf>
      <numFmt numFmtId="164" formatCode="0.0"/>
    </dxf>
  </rfmt>
  <rcc rId="15533" sId="3" odxf="1" dxf="1">
    <nc r="W47">
      <f>+W11/W38*100000</f>
    </nc>
    <ndxf>
      <numFmt numFmtId="164" formatCode="0.0"/>
    </ndxf>
  </rcc>
  <rcc rId="15534" sId="3" odxf="1" dxf="1">
    <nc r="X47">
      <f>+X11/X38*100000</f>
    </nc>
    <ndxf>
      <numFmt numFmtId="164" formatCode="0.0"/>
    </ndxf>
  </rcc>
  <rfmt sheetId="3" sqref="Y47" start="0" length="0">
    <dxf>
      <numFmt numFmtId="164" formatCode="0.0"/>
    </dxf>
  </rfmt>
  <rcc rId="15535" sId="3" odxf="1" dxf="1">
    <nc r="Z47">
      <f>+Z11/Z38*100000</f>
    </nc>
    <ndxf>
      <numFmt numFmtId="164" formatCode="0.0"/>
    </ndxf>
  </rcc>
  <rcc rId="15536" sId="3" odxf="1" dxf="1">
    <nc r="AA47">
      <f>+AA11/AA38*100000</f>
    </nc>
    <ndxf>
      <numFmt numFmtId="164" formatCode="0.0"/>
    </ndxf>
  </rcc>
  <rfmt sheetId="3" sqref="AB47" start="0" length="0">
    <dxf>
      <numFmt numFmtId="164" formatCode="0.0"/>
    </dxf>
  </rfmt>
  <rcc rId="15537" sId="3" odxf="1" dxf="1">
    <nc r="AC47">
      <f>+AC11/AC38*100000</f>
    </nc>
    <ndxf>
      <numFmt numFmtId="164" formatCode="0.0"/>
    </ndxf>
  </rcc>
  <rcc rId="15538" sId="3" odxf="1" dxf="1">
    <nc r="AD47">
      <f>+AD11/AD38*100000</f>
    </nc>
    <ndxf>
      <numFmt numFmtId="164" formatCode="0.0"/>
    </ndxf>
  </rcc>
  <rfmt sheetId="3" sqref="AE47" start="0" length="0">
    <dxf>
      <numFmt numFmtId="164" formatCode="0.0"/>
    </dxf>
  </rfmt>
  <rcc rId="15539" sId="3" odxf="1" dxf="1">
    <nc r="AF47">
      <f>+AF11/AF38*100000</f>
    </nc>
    <ndxf>
      <numFmt numFmtId="164" formatCode="0.0"/>
    </ndxf>
  </rcc>
  <rcc rId="15540" sId="3" odxf="1" dxf="1">
    <nc r="AG47">
      <f>+AG11/AG38*100000</f>
    </nc>
    <ndxf>
      <numFmt numFmtId="164" formatCode="0.0"/>
    </ndxf>
  </rcc>
  <rfmt sheetId="3" sqref="AH47" start="0" length="0">
    <dxf>
      <numFmt numFmtId="164" formatCode="0.0"/>
    </dxf>
  </rfmt>
  <rcc rId="15541" sId="3" odxf="1" dxf="1">
    <nc r="AI47">
      <f>+AI11/AI38*100000</f>
    </nc>
    <ndxf>
      <numFmt numFmtId="164" formatCode="0.0"/>
    </ndxf>
  </rcc>
  <rcc rId="15542" sId="3" odxf="1" dxf="1">
    <nc r="AJ47">
      <f>+AJ11/AJ38*100000</f>
    </nc>
    <ndxf>
      <numFmt numFmtId="164" formatCode="0.0"/>
    </ndxf>
  </rcc>
  <rfmt sheetId="3" sqref="AK47" start="0" length="0">
    <dxf>
      <numFmt numFmtId="164" formatCode="0.0"/>
    </dxf>
  </rfmt>
  <rfmt sheetId="3" sqref="AL47" start="0" length="0">
    <dxf>
      <numFmt numFmtId="164" formatCode="0.0"/>
    </dxf>
  </rfmt>
  <rfmt sheetId="3" sqref="AM47" start="0" length="0">
    <dxf>
      <numFmt numFmtId="164" formatCode="0.0"/>
    </dxf>
  </rfmt>
  <rcc rId="15543" sId="3" numFmtId="4">
    <oc r="B16">
      <v>26.9</v>
    </oc>
    <nc r="B16">
      <v>26.982757856569837</v>
    </nc>
  </rcc>
  <rcc rId="15544" sId="3" numFmtId="4">
    <oc r="C16">
      <v>24.1</v>
    </oc>
    <nc r="C16">
      <v>24.109700388332293</v>
    </nc>
  </rcc>
  <rcc rId="15545" sId="3" numFmtId="4">
    <oc r="E16">
      <v>15.5</v>
    </oc>
    <nc r="E16">
      <v>15.46778482792147</v>
    </nc>
  </rcc>
  <rcc rId="15546" sId="3" numFmtId="4">
    <oc r="F16">
      <v>14</v>
    </oc>
    <nc r="F16">
      <v>14.038204393070634</v>
    </nc>
  </rcc>
  <rcc rId="15547" sId="3" numFmtId="4">
    <oc r="H16">
      <v>10.7</v>
    </oc>
    <nc r="H16">
      <v>10.733728579208101</v>
    </nc>
  </rcc>
  <rcc rId="15548" sId="3" numFmtId="4">
    <oc r="I16">
      <v>8.1</v>
    </oc>
    <nc r="I16">
      <v>8.1201971138044495</v>
    </nc>
  </rcc>
  <rcc rId="15549" sId="3" numFmtId="4">
    <oc r="K16">
      <v>9.6999999999999993</v>
    </oc>
    <nc r="K16">
      <v>9.7518723479909646</v>
    </nc>
  </rcc>
  <rcc rId="15550" sId="3" numFmtId="4">
    <oc r="L16">
      <v>6.4</v>
    </oc>
    <nc r="L16">
      <v>6.3553883119520185</v>
    </nc>
  </rcc>
  <rcc rId="15551" sId="3" numFmtId="4">
    <oc r="N16">
      <v>6.8</v>
    </oc>
    <nc r="N16">
      <v>6.8742237759858309</v>
    </nc>
  </rcc>
  <rcc rId="15552" sId="3" numFmtId="4">
    <oc r="O16">
      <v>4</v>
    </oc>
    <nc r="O16">
      <v>4.0007094439871977</v>
    </nc>
  </rcc>
  <rcc rId="15553" sId="3" numFmtId="4">
    <oc r="Q16">
      <v>1.8</v>
    </oc>
    <nc r="Q16">
      <v>1.8155329994093197</v>
    </nc>
  </rcc>
  <rcc rId="15554" sId="3" numFmtId="4">
    <oc r="R16">
      <v>1.1000000000000001</v>
    </oc>
    <nc r="R16">
      <v>1.0566809934051176</v>
    </nc>
  </rcc>
  <rcc rId="15555" sId="3" numFmtId="4">
    <oc r="T16">
      <v>1</v>
    </oc>
    <nc r="T16">
      <v>1.045143479536464</v>
    </nc>
  </rcc>
  <rcc rId="15556" sId="3" numFmtId="4">
    <oc r="U16">
      <v>1</v>
    </oc>
    <nc r="U16">
      <v>0.97680646868503285</v>
    </nc>
  </rcc>
  <rcc rId="15557" sId="3" numFmtId="4">
    <oc r="W16">
      <v>2.8</v>
    </oc>
    <nc r="W16">
      <v>2.8460135669925775</v>
    </nc>
  </rcc>
  <rcc rId="15558" sId="3" numFmtId="4">
    <oc r="X16">
      <v>2.2000000000000002</v>
    </oc>
    <nc r="X16">
      <v>2.1676481800323737</v>
    </nc>
  </rcc>
  <rcc rId="15559" sId="3" numFmtId="4">
    <oc r="Z16">
      <v>2.2000000000000002</v>
    </oc>
    <nc r="Z16">
      <v>2.2577069318765584</v>
    </nc>
  </rcc>
  <rcc rId="15560" sId="3" numFmtId="4">
    <oc r="AA16">
      <v>1.7</v>
    </oc>
    <nc r="AA16">
      <v>1.688388904180077</v>
    </nc>
  </rcc>
  <rcc rId="15561" sId="3" numFmtId="4">
    <oc r="AC16">
      <v>4.4000000000000004</v>
    </oc>
    <nc r="AC16">
      <v>4.417983596805203</v>
    </nc>
  </rcc>
  <rcc rId="15562" sId="3" numFmtId="4">
    <oc r="AD16">
      <v>3.1</v>
    </oc>
    <nc r="AD16">
      <v>3.1345062459563313</v>
    </nc>
  </rcc>
  <rcc rId="15563" sId="3" numFmtId="4">
    <oc r="AF16">
      <v>19.2</v>
    </oc>
    <nc r="AF16">
      <v>19.374148663995765</v>
    </nc>
  </rcc>
  <rcc rId="15564" sId="3" numFmtId="4">
    <oc r="AG16">
      <v>15.6</v>
    </oc>
    <nc r="AG16">
      <v>15.70692439592373</v>
    </nc>
  </rcc>
  <rcc rId="15565" sId="3">
    <nc r="AI16">
      <v>20.100773708279462</v>
    </nc>
  </rcc>
  <rcc rId="15566" sId="3">
    <nc r="AJ16">
      <v>17.27458977936686</v>
    </nc>
  </rcc>
  <rcc rId="15567" sId="3" numFmtId="4">
    <oc r="B18">
      <v>1.7</v>
    </oc>
    <nc r="B18">
      <v>1.6522773783950329</v>
    </nc>
  </rcc>
  <rcc rId="15568" sId="3" numFmtId="4">
    <oc r="C18">
      <v>1</v>
    </oc>
    <nc r="C18">
      <v>1.0236787713317175</v>
    </nc>
  </rcc>
  <rcc rId="15569" sId="3" numFmtId="4">
    <oc r="E18">
      <v>1.4</v>
    </oc>
    <nc r="E18">
      <v>1.4404803069748269</v>
    </nc>
  </rcc>
  <rcc rId="15570" sId="3" numFmtId="4">
    <oc r="F18">
      <v>0.8</v>
    </oc>
    <nc r="F18">
      <v>0.80750448525482399</v>
    </nc>
  </rcc>
  <rcc rId="15571" sId="3" numFmtId="4">
    <oc r="H18">
      <v>1.3</v>
    </oc>
    <nc r="H18">
      <v>1.3133877282982096</v>
    </nc>
  </rcc>
  <rcc rId="15572" sId="3" numFmtId="4">
    <oc r="I18">
      <v>0.8</v>
    </oc>
    <nc r="I18">
      <v>0.77872691128786287</v>
    </nc>
  </rcc>
  <rcc rId="15573" sId="3" numFmtId="4">
    <oc r="K18">
      <v>1.7</v>
    </oc>
    <nc r="K18">
      <v>1.6946977919570632</v>
    </nc>
  </rcc>
  <rcc rId="15574" sId="3" numFmtId="4">
    <oc r="L18">
      <v>1.1000000000000001</v>
    </oc>
    <nc r="L18">
      <v>1.1249221748553069</v>
    </nc>
  </rcc>
  <rcc rId="15575" sId="3" numFmtId="4">
    <oc r="N18">
      <v>1.4</v>
    </oc>
    <nc r="N18">
      <v>1.3699055753744644</v>
    </nc>
  </rcc>
  <rcc rId="15576" sId="3" numFmtId="4">
    <oc r="O18">
      <v>0.6</v>
    </oc>
    <nc r="O18">
      <v>0.60579285086548329</v>
    </nc>
  </rcc>
  <rcc rId="15577" sId="3" numFmtId="4">
    <oc r="Q18">
      <v>0.5</v>
    </oc>
    <nc r="Q18">
      <v>0.48018448122845875</v>
    </nc>
  </rcc>
  <rcc rId="15578" sId="3" numFmtId="4">
    <oc r="R18">
      <v>0.2</v>
    </oc>
    <nc r="R18">
      <v>0.15867820478403247</v>
    </nc>
  </rcc>
  <rcc rId="15579" sId="3" numFmtId="4">
    <oc r="T18">
      <v>0.2</v>
    </oc>
    <nc r="T18">
      <v>0.22596163623340032</v>
    </nc>
  </rcc>
  <rcc rId="15580" sId="3" numFmtId="4">
    <oc r="U18">
      <v>0.2</v>
    </oc>
    <nc r="U18">
      <v>0.2019739345424118</v>
    </nc>
  </rcc>
  <rcc rId="15581" sId="3" numFmtId="4">
    <oc r="W18">
      <v>0.4</v>
    </oc>
    <nc r="W18">
      <v>0.42350509758969129</v>
    </nc>
  </rcc>
  <rcc rId="15582" sId="3" numFmtId="4">
    <oc r="X18">
      <v>0.3</v>
    </oc>
    <nc r="X18">
      <v>0.33165625818776384</v>
    </nc>
  </rcc>
  <rcc rId="15583" sId="3" numFmtId="4">
    <oc r="Z18">
      <v>0.4</v>
    </oc>
    <nc r="Z18">
      <v>0.4089221165526738</v>
    </nc>
  </rcc>
  <rcc rId="15584" sId="3" numFmtId="4">
    <oc r="AA18">
      <v>0.3</v>
    </oc>
    <nc r="AA18">
      <v>0.3023746126275238</v>
    </nc>
  </rcc>
  <rcc rId="15585" sId="3" numFmtId="4">
    <oc r="AC18">
      <v>0.4</v>
    </oc>
    <nc r="AC18">
      <v>0.42252914113064854</v>
    </nc>
  </rcc>
  <rcc rId="15586" sId="3" numFmtId="4">
    <oc r="AD18">
      <v>0.3</v>
    </oc>
    <nc r="AD18">
      <v>0.25883534448395995</v>
    </nc>
  </rcc>
  <rcc rId="15587" sId="3" numFmtId="4">
    <oc r="AF18">
      <v>1.4</v>
    </oc>
    <nc r="AF18">
      <v>1.3652560217466987</v>
    </nc>
  </rcc>
  <rcc rId="15588" sId="3" numFmtId="4">
    <oc r="AG18">
      <v>0.7</v>
    </oc>
    <nc r="AG18">
      <v>0.74727948949889089</v>
    </nc>
  </rcc>
  <rcc rId="15589" sId="3">
    <nc r="AI18">
      <v>1.6745433527313001</v>
    </nc>
  </rcc>
  <rcc rId="15590" sId="3">
    <nc r="AJ18">
      <v>1.2500044899586564</v>
    </nc>
  </rcc>
  <rcc rId="15591" sId="3" numFmtId="4">
    <oc r="B19">
      <v>60.6</v>
    </oc>
    <nc r="B19">
      <v>60.71192973731501</v>
    </nc>
  </rcc>
  <rcc rId="15592" sId="3" numFmtId="4">
    <oc r="C19">
      <v>34.5</v>
    </oc>
    <nc r="C19">
      <v>34.616110308023956</v>
    </nc>
  </rcc>
  <rcc rId="15593" sId="3" numFmtId="4">
    <oc r="E19">
      <v>34.9</v>
    </oc>
    <nc r="E19">
      <v>34.921504913283485</v>
    </nc>
  </rcc>
  <rcc rId="15594" sId="3" numFmtId="4">
    <oc r="F19">
      <v>19.899999999999999</v>
    </oc>
    <nc r="F19">
      <v>19.941953347690553</v>
    </nc>
  </rcc>
  <rcc rId="15595" sId="3" numFmtId="4">
    <oc r="H19">
      <v>31.2</v>
    </oc>
    <nc r="H19">
      <v>31.178829340450545</v>
    </nc>
  </rcc>
  <rcc rId="15596" sId="3" numFmtId="4">
    <oc r="I19">
      <v>16.7</v>
    </oc>
    <nc r="I19">
      <v>16.720150185419808</v>
    </nc>
  </rcc>
  <rcc rId="15597" sId="3" numFmtId="4">
    <oc r="K19">
      <v>34.9</v>
    </oc>
    <nc r="K19">
      <v>34.945493220925329</v>
    </nc>
  </rcc>
  <rcc rId="15598" sId="3" numFmtId="4">
    <oc r="L19">
      <v>17.899999999999999</v>
    </oc>
    <nc r="L19">
      <v>17.948713213909144</v>
    </nc>
  </rcc>
  <rcc rId="15599" sId="3" numFmtId="4">
    <oc r="N19">
      <v>25.8</v>
    </oc>
    <nc r="N19">
      <v>25.934619835856441</v>
    </nc>
  </rcc>
  <rcc rId="15600" sId="3" numFmtId="4">
    <oc r="O19">
      <v>12.3</v>
    </oc>
    <nc r="O19">
      <v>12.389430783089461</v>
    </nc>
  </rcc>
  <rcc rId="15601" sId="3" numFmtId="4">
    <oc r="Q19">
      <v>6.3</v>
    </oc>
    <nc r="Q19">
      <v>6.3759691278685064</v>
    </nc>
  </rcc>
  <rcc rId="15602" sId="3" numFmtId="4">
    <oc r="R19">
      <v>3.1</v>
    </oc>
    <nc r="R19">
      <v>3.0926001809171106</v>
    </nc>
  </rcc>
  <rcc rId="15603" sId="3" numFmtId="4">
    <oc r="T19">
      <v>2.4</v>
    </oc>
    <nc r="T19">
      <v>2.4061000068302194</v>
    </nc>
  </rcc>
  <rcc rId="15604" sId="3" numFmtId="4">
    <oc r="U19">
      <v>1.4</v>
    </oc>
    <nc r="U19">
      <v>1.3967532837485916</v>
    </nc>
  </rcc>
  <rcc rId="15605" sId="3" numFmtId="4">
    <oc r="W19">
      <v>6.2</v>
    </oc>
    <nc r="W19">
      <v>6.19720273761431</v>
    </nc>
  </rcc>
  <rcc rId="15606" sId="3" numFmtId="4">
    <oc r="X19">
      <v>3.2</v>
    </oc>
    <nc r="X19">
      <v>3.1553310786169084</v>
    </nc>
  </rcc>
  <rcc rId="15607" sId="3" numFmtId="4">
    <oc r="Z19">
      <v>5.3</v>
    </oc>
    <nc r="Z19">
      <v>5.2580422916713383</v>
    </nc>
  </rcc>
  <rcc rId="15608" sId="3" numFmtId="4">
    <oc r="AA19">
      <v>3.5</v>
    </oc>
    <nc r="AA19">
      <v>3.516095844377598</v>
    </nc>
  </rcc>
  <rcc rId="15609" sId="3" numFmtId="4">
    <oc r="AC19">
      <v>8.3000000000000007</v>
    </oc>
    <nc r="AC19">
      <v>8.4142464772097423</v>
    </nc>
  </rcc>
  <rcc rId="15610" sId="3" numFmtId="4">
    <oc r="AD19">
      <v>3.2</v>
    </oc>
    <nc r="AD19">
      <v>3.2177114539192639</v>
    </nc>
  </rcc>
  <rcc rId="15611" sId="3" numFmtId="4">
    <oc r="AF19">
      <v>42.2</v>
    </oc>
    <nc r="AF19">
      <v>42.473204688085957</v>
    </nc>
  </rcc>
  <rcc rId="15612" sId="3" numFmtId="4">
    <oc r="AG19">
      <v>22.6</v>
    </oc>
    <nc r="AG19">
      <v>22.925305485171378</v>
    </nc>
  </rcc>
  <rcc rId="15613" sId="3">
    <nc r="AI19">
      <v>47.042157009935828</v>
    </nc>
  </rcc>
  <rcc rId="15614" sId="3">
    <nc r="AJ19">
      <v>24.640273871541069</v>
    </nc>
  </rcc>
  <rcc rId="15615" sId="3" numFmtId="4">
    <oc r="B20">
      <v>438</v>
    </oc>
    <nc r="B20">
      <v>438.9456242136061</v>
    </nc>
  </rcc>
  <rcc rId="15616" sId="3" numFmtId="4">
    <oc r="C20">
      <v>312</v>
    </oc>
    <nc r="C20">
      <v>312.01309587203912</v>
    </nc>
  </rcc>
  <rcc rId="15617" sId="3" numFmtId="4">
    <oc r="E20">
      <v>240.6</v>
    </oc>
    <nc r="E20">
      <v>240.55206093582609</v>
    </nc>
  </rcc>
  <rcc rId="15618" sId="3" numFmtId="4">
    <oc r="F20">
      <v>179.3</v>
    </oc>
    <nc r="F20">
      <v>179.48925532692121</v>
    </nc>
  </rcc>
  <rcc rId="15619" sId="3" numFmtId="4">
    <oc r="H20">
      <v>133</v>
    </oc>
    <nc r="H20">
      <v>132.99677007844096</v>
    </nc>
  </rcc>
  <rcc rId="15620" sId="3" numFmtId="4">
    <oc r="I20">
      <v>85.6</v>
    </oc>
    <nc r="I20">
      <v>85.629867855751158</v>
    </nc>
  </rcc>
  <rcc rId="15621" sId="3" numFmtId="4">
    <oc r="K20">
      <v>84.1</v>
    </oc>
    <nc r="K20">
      <v>84.119196902010145</v>
    </nc>
  </rcc>
  <rcc rId="15622" sId="3" numFmtId="4">
    <oc r="L20">
      <v>46.8</v>
    </oc>
    <nc r="L20">
      <v>46.84896425404343</v>
    </nc>
  </rcc>
  <rcc rId="15623" sId="3" numFmtId="4">
    <oc r="N20">
      <v>50.2</v>
    </oc>
    <nc r="N20">
      <v>50.241337855053743</v>
    </nc>
  </rcc>
  <rcc rId="15624" sId="3" numFmtId="4">
    <oc r="O20">
      <v>27.9</v>
    </oc>
    <nc r="O20">
      <v>27.876917519661081</v>
    </nc>
  </rcc>
  <rcc rId="15625" sId="3" numFmtId="4">
    <oc r="Q20">
      <v>12.5</v>
    </oc>
    <nc r="Q20">
      <v>12.500465047062763</v>
    </nc>
  </rcc>
  <rcc rId="15626" sId="3" numFmtId="4">
    <oc r="R20">
      <v>7.8</v>
    </oc>
    <nc r="R20">
      <v>7.8309608784771916</v>
    </nc>
  </rcc>
  <rcc rId="15627" sId="3" numFmtId="4">
    <oc r="T20">
      <v>13</v>
    </oc>
    <nc r="T20">
      <v>13.029373834944483</v>
    </nc>
  </rcc>
  <rcc rId="15628" sId="3" numFmtId="4">
    <oc r="U20">
      <v>10.3</v>
    </oc>
    <nc r="U20">
      <v>10.345187682199738</v>
    </nc>
  </rcc>
  <rcc rId="15629" sId="3" numFmtId="4">
    <oc r="W20">
      <v>40.700000000000003</v>
    </oc>
    <nc r="W20">
      <v>40.672211448343347</v>
    </nc>
  </rcc>
  <rcc rId="15630" sId="3" numFmtId="4">
    <oc r="X20">
      <v>24.3</v>
    </oc>
    <nc r="X20">
      <v>24.331894831710883</v>
    </nc>
  </rcc>
  <rcc rId="15631" sId="3" numFmtId="4">
    <oc r="Z20">
      <v>29.1</v>
    </oc>
    <nc r="Z20">
      <v>29.360340932278906</v>
    </nc>
  </rcc>
  <rcc rId="15632" sId="3" numFmtId="4">
    <oc r="AA20">
      <v>15.5</v>
    </oc>
    <nc r="AA20">
      <v>15.539924981012152</v>
    </nc>
  </rcc>
  <rcc rId="15633" sId="3" numFmtId="4">
    <oc r="AC20">
      <v>72.3</v>
    </oc>
    <nc r="AC20">
      <v>72.329341554085218</v>
    </nc>
  </rcc>
  <rcc rId="15634" sId="3" numFmtId="4">
    <oc r="AD20">
      <v>41.7</v>
    </oc>
    <nc r="AD20">
      <v>41.710478836297042</v>
    </nc>
  </rcc>
  <rcc rId="15635" sId="3" numFmtId="4">
    <oc r="AF20">
      <v>304</v>
    </oc>
    <nc r="AF20">
      <v>306.36124266680724</v>
    </nc>
  </rcc>
  <rcc rId="15636" sId="3" numFmtId="4">
    <oc r="AG20">
      <v>197.1</v>
    </oc>
    <nc r="AG20">
      <v>198.64328384727185</v>
    </nc>
  </rcc>
  <rcc rId="15637" sId="3">
    <nc r="AI20">
      <v>301.74767084847451</v>
    </nc>
  </rcc>
  <rcc rId="15638" sId="3">
    <nc r="AJ20">
      <v>214.73807989502558</v>
    </nc>
  </rcc>
  <rfmt sheetId="2" xfDxf="1" sqref="K1" start="0" length="0"/>
  <rfmt sheetId="2" xfDxf="1" sqref="L1" start="0" length="0"/>
  <rfmt sheetId="2" xfDxf="1" sqref="M1" start="0" length="0"/>
  <rfmt sheetId="2" xfDxf="1" sqref="N1" start="0" length="0"/>
  <rfmt sheetId="2" xfDxf="1" sqref="O1" start="0" length="0"/>
  <rfmt sheetId="2" xfDxf="1" sqref="P1" start="0" length="0"/>
  <rfmt sheetId="2" xfDxf="1" sqref="Q1" start="0" length="0"/>
  <rfmt sheetId="2" xfDxf="1" sqref="R1" start="0" length="0"/>
  <rfmt sheetId="2" xfDxf="1" sqref="S1" start="0" length="0"/>
  <rfmt sheetId="2" xfDxf="1" sqref="T1" start="0" length="0"/>
  <rfmt sheetId="2" xfDxf="1" sqref="U1" start="0" length="0"/>
  <rfmt sheetId="2" xfDxf="1" sqref="K2" start="0" length="0"/>
  <rfmt sheetId="2" xfDxf="1" sqref="L2" start="0" length="0"/>
  <rfmt sheetId="2" xfDxf="1" sqref="M2" start="0" length="0"/>
  <rfmt sheetId="2" xfDxf="1" sqref="N2" start="0" length="0"/>
  <rfmt sheetId="2" xfDxf="1" sqref="O2" start="0" length="0"/>
  <rfmt sheetId="2" xfDxf="1" sqref="P2" start="0" length="0"/>
  <rfmt sheetId="2" xfDxf="1" sqref="Q2" start="0" length="0"/>
  <rfmt sheetId="2" xfDxf="1" sqref="R2" start="0" length="0"/>
  <rfmt sheetId="2" xfDxf="1" sqref="S2" start="0" length="0"/>
  <rfmt sheetId="2" xfDxf="1" sqref="T2" start="0" length="0"/>
  <rfmt sheetId="2" xfDxf="1" sqref="U2" start="0" length="0"/>
  <rfmt sheetId="2" xfDxf="1" sqref="K3" start="0" length="0"/>
  <rfmt sheetId="2" xfDxf="1" sqref="L3" start="0" length="0"/>
  <rfmt sheetId="2" xfDxf="1" sqref="M3" start="0" length="0"/>
  <rfmt sheetId="2" xfDxf="1" sqref="N3" start="0" length="0"/>
  <rfmt sheetId="2" xfDxf="1" sqref="O3" start="0" length="0"/>
  <rfmt sheetId="2" xfDxf="1" sqref="P3" start="0" length="0"/>
  <rfmt sheetId="2" xfDxf="1" sqref="Q3" start="0" length="0"/>
  <rfmt sheetId="2" xfDxf="1" sqref="R3" start="0" length="0"/>
  <rfmt sheetId="2" xfDxf="1" sqref="S3" start="0" length="0"/>
  <rfmt sheetId="2" xfDxf="1" sqref="T3" start="0" length="0"/>
  <rfmt sheetId="2" xfDxf="1" sqref="U3" start="0" length="0"/>
  <rfmt sheetId="2" xfDxf="1" sqref="K4" start="0" length="0"/>
  <rfmt sheetId="2" xfDxf="1" sqref="L4" start="0" length="0"/>
  <rfmt sheetId="2" xfDxf="1" sqref="M4" start="0" length="0"/>
  <rfmt sheetId="2" xfDxf="1" sqref="N4" start="0" length="0"/>
  <rfmt sheetId="2" xfDxf="1" sqref="O4" start="0" length="0"/>
  <rfmt sheetId="2" xfDxf="1" sqref="P4" start="0" length="0"/>
  <rfmt sheetId="2" xfDxf="1" sqref="Q4" start="0" length="0"/>
  <rfmt sheetId="2" xfDxf="1" sqref="R4" start="0" length="0"/>
  <rfmt sheetId="2" xfDxf="1" sqref="S4" start="0" length="0"/>
  <rfmt sheetId="2" xfDxf="1" sqref="T4" start="0" length="0"/>
  <rfmt sheetId="2" xfDxf="1" sqref="U4" start="0" length="0"/>
  <rfmt sheetId="2" xfDxf="1" sqref="K5" start="0" length="0"/>
  <rfmt sheetId="2" xfDxf="1" sqref="L5" start="0" length="0"/>
  <rfmt sheetId="2" xfDxf="1" sqref="M5" start="0" length="0"/>
  <rfmt sheetId="2" xfDxf="1" sqref="N5" start="0" length="0"/>
  <rfmt sheetId="2" xfDxf="1" sqref="O5" start="0" length="0"/>
  <rfmt sheetId="2" xfDxf="1" sqref="P5" start="0" length="0"/>
  <rfmt sheetId="2" xfDxf="1" sqref="Q5" start="0" length="0"/>
  <rfmt sheetId="2" xfDxf="1" sqref="R5" start="0" length="0"/>
  <rfmt sheetId="2" xfDxf="1" sqref="S5" start="0" length="0"/>
  <rfmt sheetId="2" xfDxf="1" sqref="T5" start="0" length="0"/>
  <rfmt sheetId="2" xfDxf="1" sqref="U5" start="0" length="0"/>
  <rfmt sheetId="2" xfDxf="1" sqref="K6" start="0" length="0"/>
  <rfmt sheetId="2" xfDxf="1" sqref="L6" start="0" length="0"/>
  <rfmt sheetId="2" xfDxf="1" sqref="M6" start="0" length="0"/>
  <rfmt sheetId="2" xfDxf="1" sqref="N6" start="0" length="0"/>
  <rfmt sheetId="2" xfDxf="1" sqref="O6" start="0" length="0"/>
  <rfmt sheetId="2" xfDxf="1" sqref="P6" start="0" length="0"/>
  <rfmt sheetId="2" xfDxf="1" sqref="Q6" start="0" length="0"/>
  <rfmt sheetId="2" xfDxf="1" sqref="R6" start="0" length="0"/>
  <rfmt sheetId="2" xfDxf="1" sqref="S6" start="0" length="0"/>
  <rfmt sheetId="2" xfDxf="1" sqref="T6" start="0" length="0"/>
  <rfmt sheetId="2" xfDxf="1" sqref="U6" start="0" length="0"/>
  <rfmt sheetId="2" xfDxf="1" sqref="K7" start="0" length="0"/>
  <rfmt sheetId="2" xfDxf="1" sqref="L7" start="0" length="0"/>
  <rfmt sheetId="2" xfDxf="1" sqref="M7" start="0" length="0"/>
  <rfmt sheetId="2" xfDxf="1" sqref="N7" start="0" length="0"/>
  <rfmt sheetId="2" xfDxf="1" sqref="O7" start="0" length="0"/>
  <rfmt sheetId="2" xfDxf="1" sqref="P7" start="0" length="0"/>
  <rfmt sheetId="2" xfDxf="1" sqref="Q7" start="0" length="0"/>
  <rfmt sheetId="2" xfDxf="1" sqref="R7" start="0" length="0"/>
  <rfmt sheetId="2" xfDxf="1" sqref="S7" start="0" length="0"/>
  <rfmt sheetId="2" xfDxf="1" sqref="T7" start="0" length="0"/>
  <rfmt sheetId="2" xfDxf="1" sqref="U7" start="0" length="0"/>
  <rfmt sheetId="2" xfDxf="1" sqref="K8" start="0" length="0"/>
  <rfmt sheetId="2" xfDxf="1" sqref="L8" start="0" length="0"/>
  <rfmt sheetId="2" xfDxf="1" sqref="M8" start="0" length="0"/>
  <rfmt sheetId="2" xfDxf="1" sqref="N8" start="0" length="0"/>
  <rfmt sheetId="2" xfDxf="1" sqref="O8" start="0" length="0"/>
  <rfmt sheetId="2" xfDxf="1" sqref="P8" start="0" length="0"/>
  <rfmt sheetId="2" xfDxf="1" sqref="Q8" start="0" length="0"/>
  <rfmt sheetId="2" xfDxf="1" sqref="R8" start="0" length="0"/>
  <rfmt sheetId="2" xfDxf="1" sqref="S8" start="0" length="0"/>
  <rfmt sheetId="2" xfDxf="1" sqref="T8" start="0" length="0"/>
  <rfmt sheetId="2" xfDxf="1" sqref="U8" start="0" length="0"/>
  <rfmt sheetId="2" xfDxf="1" sqref="K9" start="0" length="0"/>
  <rfmt sheetId="2" xfDxf="1" sqref="L9" start="0" length="0"/>
  <rfmt sheetId="2" xfDxf="1" sqref="M9" start="0" length="0"/>
  <rfmt sheetId="2" xfDxf="1" sqref="N9" start="0" length="0"/>
  <rfmt sheetId="2" xfDxf="1" sqref="O9" start="0" length="0"/>
  <rfmt sheetId="2" xfDxf="1" sqref="P9" start="0" length="0"/>
  <rfmt sheetId="2" xfDxf="1" sqref="Q9" start="0" length="0"/>
  <rfmt sheetId="2" xfDxf="1" sqref="R9" start="0" length="0"/>
  <rfmt sheetId="2" xfDxf="1" sqref="S9" start="0" length="0"/>
  <rfmt sheetId="2" xfDxf="1" sqref="T9" start="0" length="0"/>
  <rfmt sheetId="2" xfDxf="1" sqref="U9" start="0" length="0"/>
  <rfmt sheetId="2" xfDxf="1" sqref="K10" start="0" length="0"/>
  <rfmt sheetId="2" xfDxf="1" sqref="L10" start="0" length="0"/>
  <rfmt sheetId="2" xfDxf="1" sqref="M10" start="0" length="0"/>
  <rfmt sheetId="2" xfDxf="1" sqref="N10" start="0" length="0"/>
  <rfmt sheetId="2" xfDxf="1" sqref="O10" start="0" length="0"/>
  <rfmt sheetId="2" xfDxf="1" sqref="P10" start="0" length="0"/>
  <rfmt sheetId="2" xfDxf="1" sqref="Q10" start="0" length="0"/>
  <rfmt sheetId="2" xfDxf="1" sqref="R10" start="0" length="0"/>
  <rfmt sheetId="2" xfDxf="1" sqref="S10" start="0" length="0"/>
  <rfmt sheetId="2" xfDxf="1" sqref="T10" start="0" length="0"/>
  <rfmt sheetId="2" xfDxf="1" sqref="U10" start="0" length="0"/>
  <rfmt sheetId="2" xfDxf="1" sqref="K11" start="0" length="0"/>
  <rfmt sheetId="2" xfDxf="1" sqref="L11" start="0" length="0"/>
  <rfmt sheetId="2" xfDxf="1" sqref="M11" start="0" length="0"/>
  <rfmt sheetId="2" xfDxf="1" sqref="N11" start="0" length="0"/>
  <rfmt sheetId="2" xfDxf="1" sqref="O11" start="0" length="0"/>
  <rfmt sheetId="2" xfDxf="1" sqref="P11" start="0" length="0"/>
  <rfmt sheetId="2" xfDxf="1" sqref="Q11" start="0" length="0"/>
  <rfmt sheetId="2" xfDxf="1" sqref="R11" start="0" length="0"/>
  <rfmt sheetId="2" xfDxf="1" sqref="S11" start="0" length="0"/>
  <rfmt sheetId="2" xfDxf="1" sqref="T11" start="0" length="0"/>
  <rfmt sheetId="2" xfDxf="1" sqref="U11" start="0" length="0"/>
  <rfmt sheetId="2" xfDxf="1" sqref="K12" start="0" length="0"/>
  <rfmt sheetId="2" xfDxf="1" sqref="L12" start="0" length="0"/>
  <rfmt sheetId="2" xfDxf="1" sqref="M12" start="0" length="0"/>
  <rfmt sheetId="2" xfDxf="1" sqref="N12" start="0" length="0"/>
  <rfmt sheetId="2" xfDxf="1" sqref="O12" start="0" length="0"/>
  <rfmt sheetId="2" xfDxf="1" sqref="P12" start="0" length="0"/>
  <rfmt sheetId="2" xfDxf="1" sqref="Q12" start="0" length="0"/>
  <rfmt sheetId="2" xfDxf="1" sqref="R12" start="0" length="0"/>
  <rfmt sheetId="2" xfDxf="1" sqref="S12" start="0" length="0"/>
  <rfmt sheetId="2" xfDxf="1" sqref="T12" start="0" length="0"/>
  <rfmt sheetId="2" xfDxf="1" sqref="U12" start="0" length="0"/>
  <rfmt sheetId="2" xfDxf="1" sqref="K13" start="0" length="0"/>
  <rfmt sheetId="2" xfDxf="1" sqref="L13" start="0" length="0"/>
  <rfmt sheetId="2" xfDxf="1" sqref="M13" start="0" length="0"/>
  <rfmt sheetId="2" xfDxf="1" sqref="N13" start="0" length="0"/>
  <rfmt sheetId="2" xfDxf="1" sqref="O13" start="0" length="0"/>
  <rfmt sheetId="2" xfDxf="1" sqref="P13" start="0" length="0"/>
  <rfmt sheetId="2" xfDxf="1" sqref="Q13" start="0" length="0"/>
  <rfmt sheetId="2" xfDxf="1" sqref="R13" start="0" length="0"/>
  <rfmt sheetId="2" xfDxf="1" sqref="S13" start="0" length="0"/>
  <rfmt sheetId="2" xfDxf="1" sqref="T13" start="0" length="0"/>
  <rfmt sheetId="2" xfDxf="1" sqref="U13" start="0" length="0"/>
  <rfmt sheetId="2" xfDxf="1" sqref="K14" start="0" length="0"/>
  <rfmt sheetId="2" xfDxf="1" sqref="L14" start="0" length="0"/>
  <rfmt sheetId="2" xfDxf="1" sqref="M14" start="0" length="0"/>
  <rfmt sheetId="2" xfDxf="1" sqref="N14" start="0" length="0"/>
  <rfmt sheetId="2" xfDxf="1" sqref="O14" start="0" length="0"/>
  <rfmt sheetId="2" xfDxf="1" sqref="P14" start="0" length="0"/>
  <rfmt sheetId="2" xfDxf="1" sqref="Q14" start="0" length="0"/>
  <rfmt sheetId="2" xfDxf="1" sqref="R14" start="0" length="0"/>
  <rfmt sheetId="2" xfDxf="1" sqref="S14" start="0" length="0"/>
  <rfmt sheetId="2" xfDxf="1" sqref="T14" start="0" length="0"/>
  <rfmt sheetId="2" xfDxf="1" sqref="U14" start="0" length="0"/>
  <rfmt sheetId="2" xfDxf="1" sqref="K15" start="0" length="0"/>
  <rfmt sheetId="2" xfDxf="1" sqref="L15" start="0" length="0"/>
  <rfmt sheetId="2" xfDxf="1" sqref="M15" start="0" length="0"/>
  <rfmt sheetId="2" xfDxf="1" sqref="N15" start="0" length="0"/>
  <rfmt sheetId="2" xfDxf="1" sqref="O15" start="0" length="0"/>
  <rfmt sheetId="2" xfDxf="1" sqref="P15" start="0" length="0"/>
  <rfmt sheetId="2" xfDxf="1" sqref="Q15" start="0" length="0"/>
  <rfmt sheetId="2" xfDxf="1" sqref="R15" start="0" length="0"/>
  <rfmt sheetId="2" xfDxf="1" sqref="S15" start="0" length="0"/>
  <rfmt sheetId="2" xfDxf="1" sqref="T15" start="0" length="0"/>
  <rfmt sheetId="2" xfDxf="1" sqref="U15" start="0" length="0"/>
  <rfmt sheetId="2" xfDxf="1" sqref="K16" start="0" length="0"/>
  <rfmt sheetId="2" xfDxf="1" sqref="L16" start="0" length="0"/>
  <rfmt sheetId="2" xfDxf="1" sqref="M16" start="0" length="0"/>
  <rfmt sheetId="2" xfDxf="1" sqref="N16" start="0" length="0"/>
  <rfmt sheetId="2" xfDxf="1" sqref="O16" start="0" length="0"/>
  <rfmt sheetId="2" xfDxf="1" sqref="P16" start="0" length="0"/>
  <rfmt sheetId="2" xfDxf="1" sqref="Q16" start="0" length="0"/>
  <rfmt sheetId="2" xfDxf="1" sqref="R16" start="0" length="0"/>
  <rfmt sheetId="2" xfDxf="1" sqref="S16" start="0" length="0"/>
  <rfmt sheetId="2" xfDxf="1" sqref="T16" start="0" length="0"/>
  <rfmt sheetId="2" xfDxf="1" sqref="U16" start="0" length="0"/>
  <rfmt sheetId="2" xfDxf="1" sqref="K17" start="0" length="0"/>
  <rfmt sheetId="2" xfDxf="1" sqref="L17" start="0" length="0"/>
  <rfmt sheetId="2" xfDxf="1" sqref="M17" start="0" length="0"/>
  <rfmt sheetId="2" xfDxf="1" sqref="N17" start="0" length="0"/>
  <rfmt sheetId="2" xfDxf="1" sqref="O17" start="0" length="0"/>
  <rfmt sheetId="2" xfDxf="1" sqref="P17" start="0" length="0"/>
  <rfmt sheetId="2" xfDxf="1" sqref="Q17" start="0" length="0"/>
  <rfmt sheetId="2" xfDxf="1" sqref="R17" start="0" length="0"/>
  <rfmt sheetId="2" xfDxf="1" sqref="S17" start="0" length="0"/>
  <rfmt sheetId="2" xfDxf="1" sqref="T17" start="0" length="0"/>
  <rfmt sheetId="2" xfDxf="1" sqref="U17" start="0" length="0"/>
  <rfmt sheetId="2" xfDxf="1" sqref="K18" start="0" length="0"/>
  <rfmt sheetId="2" xfDxf="1" sqref="L18" start="0" length="0"/>
  <rfmt sheetId="2" xfDxf="1" sqref="M18" start="0" length="0"/>
  <rfmt sheetId="2" xfDxf="1" sqref="N18" start="0" length="0"/>
  <rfmt sheetId="2" xfDxf="1" sqref="O18" start="0" length="0"/>
  <rfmt sheetId="2" xfDxf="1" sqref="P18" start="0" length="0"/>
  <rfmt sheetId="2" xfDxf="1" sqref="Q18" start="0" length="0"/>
  <rfmt sheetId="2" xfDxf="1" sqref="R18" start="0" length="0"/>
  <rfmt sheetId="2" xfDxf="1" sqref="S18" start="0" length="0"/>
  <rfmt sheetId="2" xfDxf="1" sqref="T18" start="0" length="0"/>
  <rfmt sheetId="2" xfDxf="1" sqref="U18" start="0" length="0"/>
  <rfmt sheetId="2" xfDxf="1" sqref="K19" start="0" length="0"/>
  <rfmt sheetId="2" xfDxf="1" sqref="L19" start="0" length="0"/>
  <rfmt sheetId="2" xfDxf="1" sqref="M19" start="0" length="0"/>
  <rfmt sheetId="2" xfDxf="1" sqref="N19" start="0" length="0"/>
  <rfmt sheetId="2" xfDxf="1" sqref="O19" start="0" length="0"/>
  <rfmt sheetId="2" xfDxf="1" sqref="P19" start="0" length="0"/>
  <rfmt sheetId="2" xfDxf="1" sqref="Q19" start="0" length="0"/>
  <rfmt sheetId="2" xfDxf="1" sqref="R19" start="0" length="0"/>
  <rfmt sheetId="2" xfDxf="1" sqref="S19" start="0" length="0"/>
  <rfmt sheetId="2" xfDxf="1" sqref="T19" start="0" length="0"/>
  <rfmt sheetId="2" xfDxf="1" sqref="U19" start="0" length="0"/>
  <rfmt sheetId="2" xfDxf="1" sqref="K20" start="0" length="0"/>
  <rfmt sheetId="2" xfDxf="1" sqref="L20" start="0" length="0"/>
  <rfmt sheetId="2" xfDxf="1" sqref="M20" start="0" length="0"/>
  <rfmt sheetId="2" xfDxf="1" sqref="N20" start="0" length="0"/>
  <rfmt sheetId="2" xfDxf="1" sqref="O20" start="0" length="0"/>
  <rfmt sheetId="2" xfDxf="1" sqref="P20" start="0" length="0"/>
  <rfmt sheetId="2" xfDxf="1" sqref="Q20" start="0" length="0"/>
  <rfmt sheetId="2" xfDxf="1" sqref="R20" start="0" length="0"/>
  <rfmt sheetId="2" xfDxf="1" sqref="S20" start="0" length="0"/>
  <rfmt sheetId="2" xfDxf="1" sqref="T20" start="0" length="0"/>
  <rfmt sheetId="2" xfDxf="1" sqref="U20" start="0" length="0"/>
  <rfmt sheetId="2" xfDxf="1" sqref="K21" start="0" length="0"/>
  <rfmt sheetId="2" xfDxf="1" sqref="L21" start="0" length="0"/>
  <rfmt sheetId="2" xfDxf="1" sqref="M21" start="0" length="0"/>
  <rfmt sheetId="2" xfDxf="1" sqref="N21" start="0" length="0"/>
  <rfmt sheetId="2" xfDxf="1" sqref="O21" start="0" length="0"/>
  <rfmt sheetId="2" xfDxf="1" sqref="P21" start="0" length="0"/>
  <rfmt sheetId="2" xfDxf="1" sqref="Q21" start="0" length="0"/>
  <rfmt sheetId="2" xfDxf="1" sqref="R21" start="0" length="0"/>
  <rfmt sheetId="2" xfDxf="1" sqref="S21" start="0" length="0"/>
  <rfmt sheetId="2" xfDxf="1" sqref="T21" start="0" length="0"/>
  <rfmt sheetId="2" xfDxf="1" sqref="U21" start="0" length="0"/>
  <rfmt sheetId="2" xfDxf="1" sqref="K22" start="0" length="0"/>
  <rfmt sheetId="2" xfDxf="1" sqref="L22" start="0" length="0"/>
  <rfmt sheetId="2" xfDxf="1" sqref="M22" start="0" length="0"/>
  <rfmt sheetId="2" xfDxf="1" sqref="N22" start="0" length="0"/>
  <rfmt sheetId="2" xfDxf="1" sqref="O22" start="0" length="0"/>
  <rfmt sheetId="2" xfDxf="1" sqref="P22" start="0" length="0"/>
  <rfmt sheetId="2" xfDxf="1" sqref="Q22" start="0" length="0"/>
  <rfmt sheetId="2" xfDxf="1" sqref="R22" start="0" length="0"/>
  <rfmt sheetId="2" xfDxf="1" sqref="S22" start="0" length="0"/>
  <rfmt sheetId="2" xfDxf="1" sqref="T22" start="0" length="0"/>
  <rfmt sheetId="2" xfDxf="1" sqref="U22" start="0" length="0"/>
  <rfmt sheetId="2" xfDxf="1" sqref="K23" start="0" length="0"/>
  <rfmt sheetId="2" xfDxf="1" sqref="L23" start="0" length="0"/>
  <rfmt sheetId="2" xfDxf="1" sqref="M23" start="0" length="0"/>
  <rfmt sheetId="2" xfDxf="1" sqref="N23" start="0" length="0"/>
  <rfmt sheetId="2" xfDxf="1" sqref="O23" start="0" length="0"/>
  <rfmt sheetId="2" xfDxf="1" sqref="P23" start="0" length="0"/>
  <rfmt sheetId="2" xfDxf="1" sqref="Q23" start="0" length="0"/>
  <rfmt sheetId="2" xfDxf="1" sqref="R23" start="0" length="0"/>
  <rfmt sheetId="2" xfDxf="1" sqref="S23" start="0" length="0"/>
  <rfmt sheetId="2" xfDxf="1" sqref="T23" start="0" length="0"/>
  <rfmt sheetId="2" xfDxf="1" sqref="U23" start="0" length="0"/>
  <rfmt sheetId="2" xfDxf="1" sqref="K24" start="0" length="0"/>
  <rfmt sheetId="2" xfDxf="1" sqref="L24" start="0" length="0"/>
  <rfmt sheetId="2" xfDxf="1" sqref="M24" start="0" length="0"/>
  <rfmt sheetId="2" xfDxf="1" sqref="N24" start="0" length="0"/>
  <rfmt sheetId="2" xfDxf="1" sqref="O24" start="0" length="0"/>
  <rfmt sheetId="2" xfDxf="1" sqref="P24" start="0" length="0"/>
  <rfmt sheetId="2" xfDxf="1" sqref="Q24" start="0" length="0"/>
  <rfmt sheetId="2" xfDxf="1" sqref="R24" start="0" length="0"/>
  <rfmt sheetId="2" xfDxf="1" sqref="S24" start="0" length="0"/>
  <rfmt sheetId="2" xfDxf="1" sqref="T24" start="0" length="0"/>
  <rfmt sheetId="2" xfDxf="1" sqref="U24" start="0" length="0"/>
  <rfmt sheetId="2" xfDxf="1" sqref="K25" start="0" length="0"/>
  <rfmt sheetId="2" xfDxf="1" sqref="L25" start="0" length="0"/>
  <rfmt sheetId="2" xfDxf="1" sqref="M25" start="0" length="0"/>
  <rfmt sheetId="2" xfDxf="1" sqref="N25" start="0" length="0"/>
  <rfmt sheetId="2" xfDxf="1" sqref="O25" start="0" length="0"/>
  <rfmt sheetId="2" xfDxf="1" sqref="P25" start="0" length="0"/>
  <rfmt sheetId="2" xfDxf="1" sqref="Q25" start="0" length="0"/>
  <rfmt sheetId="2" xfDxf="1" sqref="R25" start="0" length="0"/>
  <rfmt sheetId="2" xfDxf="1" sqref="S25" start="0" length="0"/>
  <rfmt sheetId="2" xfDxf="1" sqref="T25" start="0" length="0"/>
  <rfmt sheetId="2" xfDxf="1" sqref="U25" start="0" length="0"/>
  <rfmt sheetId="2" xfDxf="1" sqref="K26" start="0" length="0"/>
  <rfmt sheetId="2" xfDxf="1" sqref="L26" start="0" length="0"/>
  <rfmt sheetId="2" xfDxf="1" sqref="M26" start="0" length="0"/>
  <rfmt sheetId="2" xfDxf="1" sqref="N26" start="0" length="0"/>
  <rfmt sheetId="2" xfDxf="1" sqref="O26" start="0" length="0"/>
  <rfmt sheetId="2" xfDxf="1" sqref="P26" start="0" length="0"/>
  <rfmt sheetId="2" xfDxf="1" sqref="Q26" start="0" length="0"/>
  <rfmt sheetId="2" xfDxf="1" sqref="R26" start="0" length="0"/>
  <rfmt sheetId="2" xfDxf="1" sqref="S26" start="0" length="0"/>
  <rfmt sheetId="2" xfDxf="1" sqref="T26" start="0" length="0"/>
  <rfmt sheetId="2" xfDxf="1" sqref="U26" start="0" length="0"/>
  <rfmt sheetId="2" xfDxf="1" sqref="K27" start="0" length="0"/>
  <rfmt sheetId="2" xfDxf="1" sqref="L27" start="0" length="0"/>
  <rfmt sheetId="2" xfDxf="1" sqref="M27" start="0" length="0"/>
  <rfmt sheetId="2" xfDxf="1" sqref="N27" start="0" length="0"/>
  <rfmt sheetId="2" xfDxf="1" sqref="O27" start="0" length="0"/>
  <rfmt sheetId="2" xfDxf="1" sqref="P27" start="0" length="0"/>
  <rfmt sheetId="2" xfDxf="1" sqref="Q27" start="0" length="0"/>
  <rfmt sheetId="2" xfDxf="1" sqref="R27" start="0" length="0"/>
  <rfmt sheetId="2" xfDxf="1" sqref="S27" start="0" length="0"/>
  <rfmt sheetId="2" xfDxf="1" sqref="T27" start="0" length="0"/>
  <rfmt sheetId="2" xfDxf="1" sqref="U27" start="0" length="0"/>
  <rfmt sheetId="2" xfDxf="1" sqref="K28" start="0" length="0"/>
  <rfmt sheetId="2" xfDxf="1" sqref="L28" start="0" length="0"/>
  <rfmt sheetId="2" xfDxf="1" sqref="M28" start="0" length="0"/>
  <rfmt sheetId="2" xfDxf="1" sqref="N28" start="0" length="0"/>
  <rfmt sheetId="2" xfDxf="1" sqref="O28" start="0" length="0"/>
  <rfmt sheetId="2" xfDxf="1" sqref="P28" start="0" length="0"/>
  <rfmt sheetId="2" xfDxf="1" sqref="Q28" start="0" length="0"/>
  <rfmt sheetId="2" xfDxf="1" sqref="R28" start="0" length="0"/>
  <rfmt sheetId="2" xfDxf="1" sqref="S28" start="0" length="0"/>
  <rfmt sheetId="2" xfDxf="1" sqref="T28" start="0" length="0"/>
  <rfmt sheetId="2" xfDxf="1" sqref="U28" start="0" length="0"/>
  <rfmt sheetId="2" xfDxf="1" sqref="K29" start="0" length="0"/>
  <rfmt sheetId="2" xfDxf="1" sqref="L29" start="0" length="0"/>
  <rfmt sheetId="2" xfDxf="1" sqref="M29" start="0" length="0"/>
  <rfmt sheetId="2" xfDxf="1" sqref="N29" start="0" length="0"/>
  <rfmt sheetId="2" xfDxf="1" sqref="O29" start="0" length="0"/>
  <rfmt sheetId="2" xfDxf="1" sqref="P29" start="0" length="0"/>
  <rfmt sheetId="2" xfDxf="1" sqref="Q29" start="0" length="0"/>
  <rfmt sheetId="2" xfDxf="1" sqref="R29" start="0" length="0"/>
  <rfmt sheetId="2" xfDxf="1" sqref="S29" start="0" length="0"/>
  <rfmt sheetId="2" xfDxf="1" sqref="T29" start="0" length="0"/>
  <rfmt sheetId="2" xfDxf="1" sqref="U29" start="0" length="0"/>
  <rfmt sheetId="2" xfDxf="1" sqref="K30" start="0" length="0"/>
  <rfmt sheetId="2" xfDxf="1" sqref="L30" start="0" length="0"/>
  <rfmt sheetId="2" xfDxf="1" sqref="M30" start="0" length="0"/>
  <rfmt sheetId="2" xfDxf="1" sqref="N30" start="0" length="0"/>
  <rfmt sheetId="2" xfDxf="1" sqref="O30" start="0" length="0"/>
  <rfmt sheetId="2" xfDxf="1" sqref="P30" start="0" length="0"/>
  <rfmt sheetId="2" xfDxf="1" sqref="Q30" start="0" length="0"/>
  <rfmt sheetId="2" xfDxf="1" sqref="R30" start="0" length="0"/>
  <rfmt sheetId="2" xfDxf="1" sqref="S30" start="0" length="0"/>
  <rfmt sheetId="2" xfDxf="1" sqref="T30" start="0" length="0"/>
  <rfmt sheetId="2" xfDxf="1" sqref="U30" start="0" length="0"/>
  <rfmt sheetId="2" xfDxf="1" sqref="K31" start="0" length="0"/>
  <rfmt sheetId="2" xfDxf="1" sqref="L31" start="0" length="0"/>
  <rfmt sheetId="2" xfDxf="1" sqref="M31" start="0" length="0"/>
  <rfmt sheetId="2" xfDxf="1" sqref="N31" start="0" length="0"/>
  <rfmt sheetId="2" xfDxf="1" sqref="O31" start="0" length="0"/>
  <rfmt sheetId="2" xfDxf="1" sqref="P31" start="0" length="0"/>
  <rfmt sheetId="2" xfDxf="1" sqref="Q31" start="0" length="0"/>
  <rfmt sheetId="2" xfDxf="1" sqref="R31" start="0" length="0"/>
  <rfmt sheetId="2" xfDxf="1" sqref="S31" start="0" length="0"/>
  <rfmt sheetId="2" xfDxf="1" sqref="T31" start="0" length="0"/>
  <rfmt sheetId="2" xfDxf="1" sqref="U31" start="0" length="0"/>
  <rfmt sheetId="2" xfDxf="1" sqref="K32" start="0" length="0"/>
  <rfmt sheetId="2" xfDxf="1" sqref="L32" start="0" length="0"/>
  <rfmt sheetId="2" xfDxf="1" sqref="M32" start="0" length="0"/>
  <rfmt sheetId="2" xfDxf="1" sqref="N32" start="0" length="0"/>
  <rfmt sheetId="2" xfDxf="1" sqref="O32" start="0" length="0"/>
  <rfmt sheetId="2" xfDxf="1" sqref="P32" start="0" length="0"/>
  <rfmt sheetId="2" xfDxf="1" sqref="Q32" start="0" length="0"/>
  <rfmt sheetId="2" xfDxf="1" sqref="R32" start="0" length="0"/>
  <rfmt sheetId="2" xfDxf="1" sqref="S32" start="0" length="0"/>
  <rfmt sheetId="2" xfDxf="1" sqref="T32" start="0" length="0"/>
  <rfmt sheetId="2" xfDxf="1" sqref="U32" start="0" length="0"/>
  <rfmt sheetId="2" xfDxf="1" sqref="K33" start="0" length="0"/>
  <rfmt sheetId="2" xfDxf="1" sqref="L33" start="0" length="0"/>
  <rfmt sheetId="2" xfDxf="1" sqref="M33" start="0" length="0"/>
  <rfmt sheetId="2" xfDxf="1" sqref="N33" start="0" length="0"/>
  <rfmt sheetId="2" xfDxf="1" sqref="O33" start="0" length="0"/>
  <rfmt sheetId="2" xfDxf="1" sqref="P33" start="0" length="0"/>
  <rfmt sheetId="2" xfDxf="1" sqref="Q33" start="0" length="0"/>
  <rfmt sheetId="2" xfDxf="1" sqref="R33" start="0" length="0"/>
  <rfmt sheetId="2" xfDxf="1" sqref="S33" start="0" length="0"/>
  <rfmt sheetId="2" xfDxf="1" sqref="T33" start="0" length="0"/>
  <rfmt sheetId="2" xfDxf="1" sqref="U33" start="0" length="0"/>
  <rfmt sheetId="2" xfDxf="1" sqref="K34" start="0" length="0"/>
  <rfmt sheetId="2" xfDxf="1" sqref="L34" start="0" length="0"/>
  <rfmt sheetId="2" xfDxf="1" sqref="M34" start="0" length="0"/>
  <rfmt sheetId="2" xfDxf="1" sqref="N34" start="0" length="0"/>
  <rfmt sheetId="2" xfDxf="1" sqref="O34" start="0" length="0"/>
  <rfmt sheetId="2" xfDxf="1" sqref="P34" start="0" length="0"/>
  <rfmt sheetId="2" xfDxf="1" sqref="Q34" start="0" length="0"/>
  <rfmt sheetId="2" xfDxf="1" sqref="R34" start="0" length="0"/>
  <rfmt sheetId="2" xfDxf="1" sqref="S34" start="0" length="0"/>
  <rfmt sheetId="2" xfDxf="1" sqref="T34" start="0" length="0"/>
  <rfmt sheetId="2" xfDxf="1" sqref="U34" start="0" length="0"/>
  <rfmt sheetId="2" xfDxf="1" sqref="K35" start="0" length="0"/>
  <rfmt sheetId="2" xfDxf="1" sqref="L35" start="0" length="0"/>
  <rfmt sheetId="2" xfDxf="1" sqref="M35" start="0" length="0"/>
  <rfmt sheetId="2" xfDxf="1" sqref="N35" start="0" length="0"/>
  <rfmt sheetId="2" xfDxf="1" sqref="O35" start="0" length="0"/>
  <rfmt sheetId="2" xfDxf="1" sqref="P35" start="0" length="0"/>
  <rfmt sheetId="2" xfDxf="1" sqref="Q35" start="0" length="0"/>
  <rfmt sheetId="2" xfDxf="1" sqref="R35" start="0" length="0"/>
  <rfmt sheetId="2" xfDxf="1" sqref="S35" start="0" length="0"/>
  <rfmt sheetId="2" xfDxf="1" sqref="T35" start="0" length="0"/>
  <rfmt sheetId="2" xfDxf="1" sqref="U35" start="0" length="0"/>
  <rfmt sheetId="2" xfDxf="1" sqref="K36" start="0" length="0"/>
  <rfmt sheetId="2" xfDxf="1" sqref="L36" start="0" length="0"/>
  <rfmt sheetId="2" xfDxf="1" sqref="M36" start="0" length="0"/>
  <rfmt sheetId="2" xfDxf="1" sqref="N36" start="0" length="0"/>
  <rfmt sheetId="2" xfDxf="1" sqref="O36" start="0" length="0"/>
  <rfmt sheetId="2" xfDxf="1" sqref="P36" start="0" length="0"/>
  <rfmt sheetId="2" xfDxf="1" sqref="Q36" start="0" length="0"/>
  <rfmt sheetId="2" xfDxf="1" sqref="R36" start="0" length="0"/>
  <rfmt sheetId="2" xfDxf="1" sqref="S36" start="0" length="0"/>
  <rfmt sheetId="2" xfDxf="1" sqref="T36" start="0" length="0"/>
  <rfmt sheetId="2" xfDxf="1" sqref="U36" start="0" length="0"/>
  <rfmt sheetId="2" xfDxf="1" sqref="K37" start="0" length="0"/>
  <rfmt sheetId="2" xfDxf="1" sqref="L37" start="0" length="0"/>
  <rfmt sheetId="2" xfDxf="1" sqref="M37" start="0" length="0"/>
  <rfmt sheetId="2" xfDxf="1" sqref="N37" start="0" length="0"/>
  <rfmt sheetId="2" xfDxf="1" sqref="O37" start="0" length="0"/>
  <rfmt sheetId="2" xfDxf="1" sqref="P37" start="0" length="0"/>
  <rfmt sheetId="2" xfDxf="1" sqref="Q37" start="0" length="0"/>
  <rfmt sheetId="2" xfDxf="1" sqref="R37" start="0" length="0"/>
  <rfmt sheetId="2" xfDxf="1" sqref="S37" start="0" length="0"/>
  <rfmt sheetId="2" xfDxf="1" sqref="T37" start="0" length="0"/>
  <rfmt sheetId="2" xfDxf="1" sqref="U37" start="0" length="0"/>
  <rfmt sheetId="2" xfDxf="1" sqref="K38" start="0" length="0"/>
  <rfmt sheetId="2" xfDxf="1" sqref="L38" start="0" length="0"/>
  <rfmt sheetId="2" xfDxf="1" sqref="M38" start="0" length="0"/>
  <rfmt sheetId="2" xfDxf="1" sqref="N38" start="0" length="0"/>
  <rfmt sheetId="2" xfDxf="1" sqref="O38" start="0" length="0"/>
  <rfmt sheetId="2" xfDxf="1" sqref="P38" start="0" length="0"/>
  <rfmt sheetId="2" xfDxf="1" sqref="Q38" start="0" length="0"/>
  <rfmt sheetId="2" xfDxf="1" sqref="R38" start="0" length="0"/>
  <rfmt sheetId="2" xfDxf="1" sqref="S38" start="0" length="0"/>
  <rfmt sheetId="2" xfDxf="1" sqref="T38" start="0" length="0"/>
  <rfmt sheetId="2" xfDxf="1" sqref="U38" start="0" length="0"/>
  <rfmt sheetId="2" xfDxf="1" sqref="K39" start="0" length="0"/>
  <rfmt sheetId="2" xfDxf="1" sqref="L39" start="0" length="0"/>
  <rfmt sheetId="2" xfDxf="1" sqref="M39" start="0" length="0"/>
  <rfmt sheetId="2" xfDxf="1" sqref="N39" start="0" length="0"/>
  <rfmt sheetId="2" xfDxf="1" sqref="O39" start="0" length="0"/>
  <rfmt sheetId="2" xfDxf="1" sqref="P39" start="0" length="0"/>
  <rfmt sheetId="2" xfDxf="1" sqref="Q39" start="0" length="0"/>
  <rfmt sheetId="2" xfDxf="1" sqref="R39" start="0" length="0"/>
  <rfmt sheetId="2" xfDxf="1" sqref="S39" start="0" length="0"/>
  <rfmt sheetId="2" xfDxf="1" sqref="T39" start="0" length="0"/>
  <rfmt sheetId="2" xfDxf="1" sqref="U39" start="0" length="0"/>
  <rfmt sheetId="2" xfDxf="1" sqref="K40" start="0" length="0"/>
  <rfmt sheetId="2" xfDxf="1" sqref="L40" start="0" length="0"/>
  <rfmt sheetId="2" xfDxf="1" sqref="M40" start="0" length="0"/>
  <rfmt sheetId="2" xfDxf="1" sqref="N40" start="0" length="0"/>
  <rfmt sheetId="2" xfDxf="1" sqref="O40" start="0" length="0"/>
  <rfmt sheetId="2" xfDxf="1" sqref="P40" start="0" length="0"/>
  <rfmt sheetId="2" xfDxf="1" sqref="Q40" start="0" length="0"/>
  <rfmt sheetId="2" xfDxf="1" sqref="R40" start="0" length="0"/>
  <rfmt sheetId="2" xfDxf="1" sqref="S40" start="0" length="0"/>
  <rfmt sheetId="2" xfDxf="1" sqref="T40" start="0" length="0"/>
  <rfmt sheetId="2" xfDxf="1" sqref="U40" start="0" length="0"/>
  <rfmt sheetId="2" xfDxf="1" sqref="K41" start="0" length="0"/>
  <rfmt sheetId="2" xfDxf="1" sqref="L41" start="0" length="0"/>
  <rfmt sheetId="2" xfDxf="1" sqref="M41" start="0" length="0"/>
  <rfmt sheetId="2" xfDxf="1" sqref="N41" start="0" length="0"/>
  <rfmt sheetId="2" xfDxf="1" sqref="O41" start="0" length="0"/>
  <rfmt sheetId="2" xfDxf="1" sqref="P41" start="0" length="0"/>
  <rfmt sheetId="2" xfDxf="1" sqref="Q41" start="0" length="0"/>
  <rfmt sheetId="2" xfDxf="1" sqref="R41" start="0" length="0"/>
  <rfmt sheetId="2" xfDxf="1" sqref="S41" start="0" length="0"/>
  <rfmt sheetId="2" xfDxf="1" sqref="T41" start="0" length="0"/>
  <rfmt sheetId="2" xfDxf="1" sqref="U41" start="0" length="0"/>
  <rfmt sheetId="2" xfDxf="1" sqref="K42" start="0" length="0"/>
  <rfmt sheetId="2" xfDxf="1" sqref="L42" start="0" length="0"/>
  <rfmt sheetId="2" xfDxf="1" sqref="M42" start="0" length="0"/>
  <rfmt sheetId="2" xfDxf="1" sqref="N42" start="0" length="0"/>
  <rfmt sheetId="2" xfDxf="1" sqref="O42" start="0" length="0"/>
  <rfmt sheetId="2" xfDxf="1" sqref="P42" start="0" length="0"/>
  <rfmt sheetId="2" xfDxf="1" sqref="Q42" start="0" length="0"/>
  <rfmt sheetId="2" xfDxf="1" sqref="R42" start="0" length="0"/>
  <rfmt sheetId="2" xfDxf="1" sqref="S42" start="0" length="0"/>
  <rfmt sheetId="2" xfDxf="1" sqref="T42" start="0" length="0"/>
  <rfmt sheetId="2" xfDxf="1" sqref="U42" start="0" length="0"/>
  <rfmt sheetId="2" xfDxf="1" sqref="K43" start="0" length="0"/>
  <rfmt sheetId="2" xfDxf="1" sqref="L43" start="0" length="0"/>
  <rfmt sheetId="2" xfDxf="1" sqref="M43" start="0" length="0"/>
  <rfmt sheetId="2" xfDxf="1" sqref="N43" start="0" length="0"/>
  <rfmt sheetId="2" xfDxf="1" sqref="O43" start="0" length="0"/>
  <rfmt sheetId="2" xfDxf="1" sqref="P43" start="0" length="0"/>
  <rfmt sheetId="2" xfDxf="1" sqref="Q43" start="0" length="0"/>
  <rfmt sheetId="2" xfDxf="1" sqref="R43" start="0" length="0"/>
  <rfmt sheetId="2" xfDxf="1" sqref="S43" start="0" length="0"/>
  <rfmt sheetId="2" xfDxf="1" sqref="T43" start="0" length="0"/>
  <rfmt sheetId="2" xfDxf="1" sqref="U43" start="0" length="0"/>
  <rfmt sheetId="2" xfDxf="1" sqref="K44" start="0" length="0"/>
  <rfmt sheetId="2" xfDxf="1" sqref="L44" start="0" length="0"/>
  <rfmt sheetId="2" xfDxf="1" sqref="M44" start="0" length="0"/>
  <rfmt sheetId="2" xfDxf="1" sqref="N44" start="0" length="0"/>
  <rfmt sheetId="2" xfDxf="1" sqref="O44" start="0" length="0"/>
  <rfmt sheetId="2" xfDxf="1" sqref="P44" start="0" length="0"/>
  <rfmt sheetId="2" xfDxf="1" sqref="Q44" start="0" length="0"/>
  <rfmt sheetId="2" xfDxf="1" sqref="R44" start="0" length="0"/>
  <rfmt sheetId="2" xfDxf="1" sqref="S44" start="0" length="0"/>
  <rfmt sheetId="2" xfDxf="1" sqref="T44" start="0" length="0"/>
  <rfmt sheetId="2" xfDxf="1" sqref="U44" start="0" length="0"/>
  <rfmt sheetId="2" xfDxf="1" sqref="K45" start="0" length="0"/>
  <rfmt sheetId="2" xfDxf="1" sqref="L45" start="0" length="0"/>
  <rfmt sheetId="2" xfDxf="1" sqref="M45" start="0" length="0"/>
  <rfmt sheetId="2" xfDxf="1" sqref="N45" start="0" length="0"/>
  <rfmt sheetId="2" xfDxf="1" sqref="O45" start="0" length="0"/>
  <rfmt sheetId="2" xfDxf="1" sqref="P45" start="0" length="0"/>
  <rfmt sheetId="2" xfDxf="1" sqref="Q45" start="0" length="0"/>
  <rfmt sheetId="2" xfDxf="1" sqref="R45" start="0" length="0"/>
  <rfmt sheetId="2" xfDxf="1" sqref="S45" start="0" length="0"/>
  <rfmt sheetId="2" xfDxf="1" sqref="T45" start="0" length="0"/>
  <rfmt sheetId="2" xfDxf="1" sqref="U45" start="0" length="0"/>
  <rfmt sheetId="2" xfDxf="1" sqref="K46" start="0" length="0"/>
  <rfmt sheetId="2" xfDxf="1" sqref="L46" start="0" length="0"/>
  <rfmt sheetId="2" xfDxf="1" sqref="M46" start="0" length="0"/>
  <rfmt sheetId="2" xfDxf="1" sqref="N46" start="0" length="0"/>
  <rfmt sheetId="2" xfDxf="1" sqref="O46" start="0" length="0"/>
  <rfmt sheetId="2" xfDxf="1" sqref="P46" start="0" length="0"/>
  <rfmt sheetId="2" xfDxf="1" sqref="Q46" start="0" length="0"/>
  <rfmt sheetId="2" xfDxf="1" sqref="R46" start="0" length="0"/>
  <rfmt sheetId="2" xfDxf="1" sqref="S46" start="0" length="0"/>
  <rfmt sheetId="2" xfDxf="1" sqref="T46" start="0" length="0"/>
  <rfmt sheetId="2" xfDxf="1" sqref="U46" start="0" length="0"/>
  <rfmt sheetId="2" xfDxf="1" sqref="K47" start="0" length="0"/>
  <rfmt sheetId="2" xfDxf="1" sqref="L47" start="0" length="0"/>
  <rfmt sheetId="2" xfDxf="1" sqref="M47" start="0" length="0"/>
  <rfmt sheetId="2" xfDxf="1" sqref="N47" start="0" length="0"/>
  <rfmt sheetId="2" xfDxf="1" sqref="O47" start="0" length="0"/>
  <rfmt sheetId="2" xfDxf="1" sqref="P47" start="0" length="0"/>
  <rfmt sheetId="2" xfDxf="1" sqref="Q47" start="0" length="0"/>
  <rfmt sheetId="2" xfDxf="1" sqref="R47" start="0" length="0"/>
  <rfmt sheetId="2" xfDxf="1" sqref="S47" start="0" length="0"/>
  <rfmt sheetId="2" xfDxf="1" sqref="T47" start="0" length="0"/>
  <rfmt sheetId="2" xfDxf="1" sqref="U47" start="0" length="0"/>
  <rfmt sheetId="2" xfDxf="1" sqref="K48" start="0" length="0"/>
  <rfmt sheetId="2" xfDxf="1" sqref="L48" start="0" length="0"/>
  <rfmt sheetId="2" xfDxf="1" sqref="M48" start="0" length="0"/>
  <rfmt sheetId="2" xfDxf="1" sqref="N48" start="0" length="0"/>
  <rfmt sheetId="2" xfDxf="1" sqref="O48" start="0" length="0"/>
  <rfmt sheetId="2" xfDxf="1" sqref="P48" start="0" length="0"/>
  <rfmt sheetId="2" xfDxf="1" sqref="Q48" start="0" length="0"/>
  <rfmt sheetId="2" xfDxf="1" sqref="R48" start="0" length="0"/>
  <rfmt sheetId="2" xfDxf="1" sqref="S48" start="0" length="0"/>
  <rfmt sheetId="2" xfDxf="1" sqref="T48" start="0" length="0"/>
  <rfmt sheetId="2" xfDxf="1" sqref="U48" start="0" length="0"/>
  <rfmt sheetId="2" xfDxf="1" sqref="K49" start="0" length="0"/>
  <rfmt sheetId="2" xfDxf="1" sqref="L49" start="0" length="0"/>
  <rfmt sheetId="2" xfDxf="1" sqref="M49" start="0" length="0"/>
  <rfmt sheetId="2" xfDxf="1" sqref="N49" start="0" length="0"/>
  <rfmt sheetId="2" xfDxf="1" sqref="O49" start="0" length="0"/>
  <rfmt sheetId="2" xfDxf="1" sqref="P49" start="0" length="0"/>
  <rfmt sheetId="2" xfDxf="1" sqref="Q49" start="0" length="0"/>
  <rfmt sheetId="2" xfDxf="1" sqref="R49" start="0" length="0"/>
  <rfmt sheetId="2" xfDxf="1" sqref="S49" start="0" length="0"/>
  <rfmt sheetId="2" xfDxf="1" sqref="T49" start="0" length="0"/>
  <rfmt sheetId="2" xfDxf="1" sqref="U49" start="0" length="0"/>
  <rfmt sheetId="2" xfDxf="1" sqref="K50" start="0" length="0"/>
  <rfmt sheetId="2" xfDxf="1" sqref="L50" start="0" length="0"/>
  <rfmt sheetId="2" xfDxf="1" sqref="M50" start="0" length="0"/>
  <rfmt sheetId="2" xfDxf="1" sqref="N50" start="0" length="0"/>
  <rfmt sheetId="2" xfDxf="1" sqref="O50" start="0" length="0"/>
  <rfmt sheetId="2" xfDxf="1" sqref="P50" start="0" length="0"/>
  <rfmt sheetId="2" xfDxf="1" sqref="Q50" start="0" length="0"/>
  <rfmt sheetId="2" xfDxf="1" sqref="R50" start="0" length="0"/>
  <rfmt sheetId="2" xfDxf="1" sqref="S50" start="0" length="0"/>
  <rfmt sheetId="2" xfDxf="1" sqref="T50" start="0" length="0"/>
  <rfmt sheetId="2" xfDxf="1" sqref="U50" start="0" length="0"/>
  <rfmt sheetId="2" xfDxf="1" sqref="K51" start="0" length="0"/>
  <rfmt sheetId="2" xfDxf="1" sqref="L51" start="0" length="0"/>
  <rfmt sheetId="2" xfDxf="1" sqref="M51" start="0" length="0"/>
  <rfmt sheetId="2" xfDxf="1" sqref="N51" start="0" length="0"/>
  <rfmt sheetId="2" xfDxf="1" sqref="O51" start="0" length="0"/>
  <rfmt sheetId="2" xfDxf="1" sqref="P51" start="0" length="0"/>
  <rfmt sheetId="2" xfDxf="1" sqref="Q51" start="0" length="0"/>
  <rfmt sheetId="2" xfDxf="1" sqref="R51" start="0" length="0"/>
  <rfmt sheetId="2" xfDxf="1" sqref="S51" start="0" length="0"/>
  <rfmt sheetId="2" xfDxf="1" sqref="T51" start="0" length="0"/>
  <rfmt sheetId="2" xfDxf="1" sqref="U51" start="0" length="0"/>
  <rfmt sheetId="2" xfDxf="1" sqref="K52" start="0" length="0"/>
  <rfmt sheetId="2" xfDxf="1" sqref="L52" start="0" length="0"/>
  <rfmt sheetId="2" xfDxf="1" sqref="M52" start="0" length="0"/>
  <rfmt sheetId="2" xfDxf="1" sqref="N52" start="0" length="0"/>
  <rfmt sheetId="2" xfDxf="1" sqref="O52" start="0" length="0"/>
  <rfmt sheetId="2" xfDxf="1" sqref="P52" start="0" length="0"/>
  <rfmt sheetId="2" xfDxf="1" sqref="Q52" start="0" length="0"/>
  <rfmt sheetId="2" xfDxf="1" sqref="R52" start="0" length="0"/>
  <rfmt sheetId="2" xfDxf="1" sqref="S52" start="0" length="0"/>
  <rfmt sheetId="2" xfDxf="1" sqref="T52" start="0" length="0"/>
  <rfmt sheetId="2" xfDxf="1" sqref="U52" start="0" length="0"/>
  <rfmt sheetId="2" xfDxf="1" sqref="K53" start="0" length="0"/>
  <rfmt sheetId="2" xfDxf="1" sqref="L53" start="0" length="0"/>
  <rfmt sheetId="2" xfDxf="1" sqref="M53" start="0" length="0"/>
  <rfmt sheetId="2" xfDxf="1" sqref="N53" start="0" length="0"/>
  <rfmt sheetId="2" xfDxf="1" sqref="O53" start="0" length="0"/>
  <rfmt sheetId="2" xfDxf="1" sqref="P53" start="0" length="0"/>
  <rfmt sheetId="2" xfDxf="1" sqref="Q53" start="0" length="0"/>
  <rfmt sheetId="2" xfDxf="1" sqref="R53" start="0" length="0"/>
  <rfmt sheetId="2" xfDxf="1" sqref="S53" start="0" length="0"/>
  <rfmt sheetId="2" xfDxf="1" sqref="T53" start="0" length="0"/>
  <rfmt sheetId="2" xfDxf="1" sqref="U53" start="0" length="0"/>
  <rfmt sheetId="2" xfDxf="1" sqref="K54" start="0" length="0"/>
  <rfmt sheetId="2" xfDxf="1" sqref="L54" start="0" length="0"/>
  <rfmt sheetId="2" xfDxf="1" sqref="M54" start="0" length="0"/>
  <rfmt sheetId="2" xfDxf="1" sqref="N54" start="0" length="0"/>
  <rfmt sheetId="2" xfDxf="1" sqref="O54" start="0" length="0"/>
  <rfmt sheetId="2" xfDxf="1" sqref="P54" start="0" length="0"/>
  <rfmt sheetId="2" xfDxf="1" sqref="Q54" start="0" length="0"/>
  <rfmt sheetId="2" xfDxf="1" sqref="R54" start="0" length="0"/>
  <rfmt sheetId="2" xfDxf="1" sqref="S54" start="0" length="0"/>
  <rfmt sheetId="2" xfDxf="1" sqref="T54" start="0" length="0"/>
  <rfmt sheetId="2" xfDxf="1" sqref="U54" start="0" length="0"/>
  <rfmt sheetId="2" xfDxf="1" sqref="K55" start="0" length="0"/>
  <rfmt sheetId="2" xfDxf="1" sqref="L55" start="0" length="0"/>
  <rfmt sheetId="2" xfDxf="1" sqref="M55" start="0" length="0"/>
  <rfmt sheetId="2" xfDxf="1" sqref="N55" start="0" length="0"/>
  <rfmt sheetId="2" xfDxf="1" sqref="O55" start="0" length="0"/>
  <rfmt sheetId="2" xfDxf="1" sqref="P55" start="0" length="0"/>
  <rfmt sheetId="2" xfDxf="1" sqref="Q55" start="0" length="0"/>
  <rfmt sheetId="2" xfDxf="1" sqref="R55" start="0" length="0"/>
  <rfmt sheetId="2" xfDxf="1" sqref="S55" start="0" length="0"/>
  <rfmt sheetId="2" xfDxf="1" sqref="T55" start="0" length="0"/>
  <rfmt sheetId="2" xfDxf="1" sqref="U55" start="0" length="0"/>
  <rfmt sheetId="2" xfDxf="1" sqref="K56" start="0" length="0"/>
  <rfmt sheetId="2" xfDxf="1" sqref="L56" start="0" length="0"/>
  <rfmt sheetId="2" xfDxf="1" sqref="M56" start="0" length="0"/>
  <rfmt sheetId="2" xfDxf="1" sqref="N56" start="0" length="0"/>
  <rfmt sheetId="2" xfDxf="1" sqref="O56" start="0" length="0"/>
  <rfmt sheetId="2" xfDxf="1" sqref="P56" start="0" length="0"/>
  <rfmt sheetId="2" xfDxf="1" sqref="Q56" start="0" length="0"/>
  <rfmt sheetId="2" xfDxf="1" sqref="R56" start="0" length="0"/>
  <rfmt sheetId="2" xfDxf="1" sqref="S56" start="0" length="0"/>
  <rfmt sheetId="2" xfDxf="1" sqref="T56" start="0" length="0"/>
  <rfmt sheetId="2" xfDxf="1" sqref="U56" start="0" length="0"/>
  <rfmt sheetId="2" xfDxf="1" sqref="K57" start="0" length="0"/>
  <rfmt sheetId="2" xfDxf="1" sqref="L57" start="0" length="0"/>
  <rfmt sheetId="2" xfDxf="1" sqref="M57" start="0" length="0"/>
  <rfmt sheetId="2" xfDxf="1" sqref="N57" start="0" length="0"/>
  <rfmt sheetId="2" xfDxf="1" sqref="O57" start="0" length="0"/>
  <rfmt sheetId="2" xfDxf="1" sqref="P57" start="0" length="0"/>
  <rfmt sheetId="2" xfDxf="1" sqref="Q57" start="0" length="0"/>
  <rfmt sheetId="2" xfDxf="1" sqref="R57" start="0" length="0"/>
  <rfmt sheetId="2" xfDxf="1" sqref="S57" start="0" length="0"/>
  <rfmt sheetId="2" xfDxf="1" sqref="T57" start="0" length="0"/>
  <rfmt sheetId="2" xfDxf="1" sqref="U57" start="0" length="0"/>
  <rfmt sheetId="2" xfDxf="1" sqref="K58" start="0" length="0"/>
  <rfmt sheetId="2" xfDxf="1" sqref="L58" start="0" length="0"/>
  <rfmt sheetId="2" xfDxf="1" sqref="M58" start="0" length="0"/>
  <rfmt sheetId="2" xfDxf="1" sqref="N58" start="0" length="0"/>
  <rfmt sheetId="2" xfDxf="1" sqref="O58" start="0" length="0"/>
  <rfmt sheetId="2" xfDxf="1" sqref="P58" start="0" length="0"/>
  <rfmt sheetId="2" xfDxf="1" sqref="Q58" start="0" length="0"/>
  <rfmt sheetId="2" xfDxf="1" sqref="R58" start="0" length="0"/>
  <rfmt sheetId="2" xfDxf="1" sqref="S58" start="0" length="0"/>
  <rfmt sheetId="2" xfDxf="1" sqref="T58" start="0" length="0"/>
  <rfmt sheetId="2" xfDxf="1" sqref="U58" start="0" length="0"/>
  <rfmt sheetId="2" xfDxf="1" sqref="K59" start="0" length="0"/>
  <rfmt sheetId="2" xfDxf="1" sqref="L59" start="0" length="0"/>
  <rfmt sheetId="2" xfDxf="1" sqref="M59" start="0" length="0"/>
  <rfmt sheetId="2" xfDxf="1" sqref="N59" start="0" length="0"/>
  <rfmt sheetId="2" xfDxf="1" sqref="O59" start="0" length="0"/>
  <rfmt sheetId="2" xfDxf="1" sqref="P59" start="0" length="0"/>
  <rfmt sheetId="2" xfDxf="1" sqref="Q59" start="0" length="0"/>
  <rfmt sheetId="2" xfDxf="1" sqref="R59" start="0" length="0"/>
  <rfmt sheetId="2" xfDxf="1" sqref="S59" start="0" length="0"/>
  <rfmt sheetId="2" xfDxf="1" sqref="T59" start="0" length="0"/>
  <rfmt sheetId="2" xfDxf="1" sqref="U59" start="0" length="0"/>
  <rfmt sheetId="2" xfDxf="1" sqref="K60" start="0" length="0"/>
  <rfmt sheetId="2" xfDxf="1" sqref="L60" start="0" length="0"/>
  <rfmt sheetId="2" xfDxf="1" sqref="M60" start="0" length="0"/>
  <rfmt sheetId="2" xfDxf="1" sqref="N60" start="0" length="0"/>
  <rfmt sheetId="2" xfDxf="1" sqref="O60" start="0" length="0"/>
  <rfmt sheetId="2" xfDxf="1" sqref="P60" start="0" length="0"/>
  <rfmt sheetId="2" xfDxf="1" sqref="Q60" start="0" length="0"/>
  <rfmt sheetId="2" xfDxf="1" sqref="R60" start="0" length="0"/>
  <rfmt sheetId="2" xfDxf="1" sqref="S60" start="0" length="0"/>
  <rfmt sheetId="2" xfDxf="1" sqref="T60" start="0" length="0"/>
  <rfmt sheetId="2" xfDxf="1" sqref="U60" start="0" length="0"/>
  <rfmt sheetId="2" xfDxf="1" sqref="K61" start="0" length="0"/>
  <rfmt sheetId="2" xfDxf="1" sqref="L61" start="0" length="0"/>
  <rfmt sheetId="2" xfDxf="1" sqref="M61" start="0" length="0"/>
  <rfmt sheetId="2" xfDxf="1" sqref="N61" start="0" length="0"/>
  <rfmt sheetId="2" xfDxf="1" sqref="O61" start="0" length="0"/>
  <rfmt sheetId="2" xfDxf="1" sqref="P61" start="0" length="0"/>
  <rfmt sheetId="2" xfDxf="1" sqref="Q61" start="0" length="0"/>
  <rfmt sheetId="2" xfDxf="1" sqref="R61" start="0" length="0"/>
  <rfmt sheetId="2" xfDxf="1" sqref="S61" start="0" length="0"/>
  <rfmt sheetId="2" xfDxf="1" sqref="T61" start="0" length="0"/>
  <rfmt sheetId="2" xfDxf="1" sqref="U61" start="0" length="0"/>
  <rm rId="15639" sheetId="2" source="U1:U1048576" destination="N1:N1048576" sourceSheetId="2">
    <rfmt sheetId="2" xfDxf="1" sqref="N1:N1048576" start="0" length="0"/>
  </rm>
  <rm rId="15640" sheetId="2" source="R1:R1048576" destination="O1:O1048576" sourceSheetId="2">
    <rfmt sheetId="2" xfDxf="1" sqref="O1:O1048576" start="0" length="0"/>
  </rm>
  <rcc rId="15641" sId="2">
    <oc r="G12">
      <v>3528</v>
    </oc>
    <nc r="G12">
      <v>3529</v>
    </nc>
  </rcc>
  <rcc rId="15642" sId="2">
    <oc r="I12">
      <v>2876</v>
    </oc>
    <nc r="I12">
      <v>2877</v>
    </nc>
  </rcc>
  <rcc rId="15643" sId="2">
    <oc r="G23">
      <v>3005</v>
    </oc>
    <nc r="G23">
      <v>3006</v>
    </nc>
  </rcc>
  <rcc rId="15644" sId="2">
    <oc r="I23">
      <v>2723</v>
    </oc>
    <nc r="I23">
      <v>2724</v>
    </nc>
  </rcc>
  <rcc rId="15645" sId="2">
    <oc r="G35">
      <v>2915</v>
    </oc>
    <nc r="G35">
      <v>2916</v>
    </nc>
  </rcc>
  <rcc rId="15646" sId="2">
    <oc r="I35">
      <v>2843</v>
    </oc>
    <nc r="I35">
      <v>2844</v>
    </nc>
  </rcc>
  <rcc rId="15647" sId="2">
    <oc r="G38">
      <v>2900</v>
    </oc>
    <nc r="G38">
      <v>2901</v>
    </nc>
  </rcc>
  <rcc rId="15648" sId="2">
    <oc r="I38">
      <v>2807</v>
    </oc>
    <nc r="I38">
      <v>2808</v>
    </nc>
  </rcc>
  <rcc rId="15649" sId="2">
    <oc r="G41">
      <v>3090</v>
    </oc>
    <nc r="G41">
      <v>3092</v>
    </nc>
  </rcc>
  <rcc rId="15650" sId="2">
    <oc r="I41">
      <v>2998</v>
    </oc>
    <nc r="I41">
      <v>3000</v>
    </nc>
  </rcc>
  <rcc rId="15651" sId="2">
    <oc r="H43">
      <v>57</v>
    </oc>
    <nc r="H43">
      <v>59</v>
    </nc>
  </rcc>
  <rcc rId="15652" sId="2">
    <oc r="I43">
      <v>2832</v>
    </oc>
    <nc r="I43">
      <v>2830</v>
    </nc>
  </rcc>
  <rcc rId="15653" sId="2">
    <oc r="G44">
      <v>3073</v>
    </oc>
    <nc r="G44">
      <v>3074</v>
    </nc>
  </rcc>
  <rcc rId="15654" sId="2">
    <oc r="I44">
      <v>3014</v>
    </oc>
    <nc r="I44">
      <v>3015</v>
    </nc>
  </rcc>
  <rcc rId="15655" sId="2">
    <oc r="G45">
      <v>3073</v>
    </oc>
    <nc r="G45">
      <v>3072</v>
    </nc>
  </rcc>
  <rcc rId="15656" sId="2">
    <oc r="I45">
      <v>2997</v>
    </oc>
    <nc r="I45">
      <v>2996</v>
    </nc>
  </rcc>
  <rcc rId="15657" sId="2">
    <oc r="G46">
      <v>3063</v>
    </oc>
    <nc r="G46">
      <v>3064</v>
    </nc>
  </rcc>
  <rcc rId="15658" sId="2">
    <oc r="I46">
      <v>2960</v>
    </oc>
    <nc r="I46">
      <v>2961</v>
    </nc>
  </rcc>
  <rcc rId="15659" sId="2">
    <oc r="G47">
      <v>3275</v>
    </oc>
    <nc r="G47">
      <v>3278</v>
    </nc>
  </rcc>
  <rcc rId="15660" sId="2">
    <oc r="H47">
      <v>168</v>
    </oc>
    <nc r="H47">
      <v>169</v>
    </nc>
  </rcc>
  <rcc rId="15661" sId="2">
    <oc r="I47">
      <v>3107</v>
    </oc>
    <nc r="I47">
      <v>3109</v>
    </nc>
  </rcc>
  <rcc rId="15662" sId="2">
    <oc r="H48">
      <v>290</v>
    </oc>
    <nc r="H48">
      <v>291</v>
    </nc>
  </rcc>
  <rcc rId="15663" sId="2">
    <oc r="I48">
      <v>3098</v>
    </oc>
    <nc r="I48">
      <v>3097</v>
    </nc>
  </rcc>
  <rcc rId="15664" sId="2">
    <oc r="G49">
      <v>3519</v>
    </oc>
    <nc r="G49">
      <v>3520</v>
    </nc>
  </rcc>
  <rcc rId="15665" sId="2">
    <oc r="H49">
      <v>401</v>
    </oc>
    <nc r="H49">
      <v>402</v>
    </nc>
  </rcc>
  <rcc rId="15666" sId="2">
    <oc r="H50">
      <v>550</v>
    </oc>
    <nc r="H50">
      <v>553</v>
    </nc>
  </rcc>
  <rcc rId="15667" sId="2">
    <oc r="I50">
      <v>3237</v>
    </oc>
    <nc r="I50">
      <v>3234</v>
    </nc>
  </rcc>
  <rcc rId="15668" sId="2">
    <oc r="H51">
      <v>800</v>
    </oc>
    <nc r="H51">
      <v>806</v>
    </nc>
  </rcc>
  <rcc rId="15669" sId="2">
    <oc r="I51">
      <v>3198</v>
    </oc>
    <nc r="I51">
      <v>3192</v>
    </nc>
  </rcc>
  <rcc rId="15670" sId="2">
    <oc r="G52">
      <v>4194</v>
    </oc>
    <nc r="G52">
      <v>4196</v>
    </nc>
  </rcc>
  <rcc rId="15671" sId="2">
    <oc r="H52">
      <v>1001</v>
    </oc>
    <nc r="H52">
      <v>1013</v>
    </nc>
  </rcc>
  <rcc rId="15672" sId="2">
    <oc r="I52">
      <v>3193</v>
    </oc>
    <nc r="I52">
      <v>3183</v>
    </nc>
  </rcc>
  <rcc rId="15673" sId="2">
    <nc r="G53">
      <v>4397</v>
    </nc>
  </rcc>
  <rcc rId="15674" sId="2">
    <nc r="H53">
      <v>1037</v>
    </nc>
  </rcc>
  <rcc rId="15675" sId="2">
    <nc r="I53">
      <v>3360</v>
    </nc>
  </rcc>
  <rcc rId="15676" sId="2">
    <nc r="G54">
      <v>4379</v>
    </nc>
  </rcc>
  <rcc rId="15677" sId="2">
    <nc r="H54">
      <v>999</v>
    </nc>
  </rcc>
  <rcc rId="15678" sId="2">
    <nc r="I54">
      <v>3380</v>
    </nc>
  </rcc>
  <rcc rId="15679" sId="2">
    <nc r="G55">
      <v>4051</v>
    </nc>
  </rcc>
  <rcc rId="15680" sId="2">
    <nc r="H55">
      <v>730</v>
    </nc>
  </rcc>
  <rcc rId="15681" sId="2">
    <nc r="I55">
      <v>3321</v>
    </nc>
  </rcc>
  <rcc rId="15682" sId="2">
    <nc r="G56">
      <v>3764</v>
    </nc>
  </rcc>
  <rcc rId="15683" sId="2">
    <nc r="H56">
      <v>554</v>
    </nc>
  </rcc>
  <rcc rId="15684" sId="2">
    <nc r="I56">
      <v>3210</v>
    </nc>
  </rcc>
  <rcc rId="15685" sId="2">
    <nc r="G57">
      <v>2723</v>
    </nc>
  </rcc>
  <rcc rId="15686" sId="2">
    <nc r="H57">
      <v>275</v>
    </nc>
  </rcc>
  <rcc rId="15687" sId="2">
    <nc r="I57">
      <v>2448</v>
    </nc>
  </rcc>
  <rcc rId="15688" sId="2">
    <nc r="A74" t="inlineStr">
      <is>
        <t>Nog de eerste 2 dagen van 2022 meenemen</t>
      </is>
    </nc>
  </rcc>
  <rfmt sheetId="1" sqref="W1" start="0" length="0">
    <dxf>
      <border outline="0">
        <bottom style="medium">
          <color indexed="64"/>
        </bottom>
      </border>
    </dxf>
  </rfmt>
  <rfmt sheetId="1" sqref="W2" start="0" length="0">
    <dxf>
      <border outline="0">
        <top style="medium">
          <color indexed="64"/>
        </top>
        <bottom style="medium">
          <color indexed="64"/>
        </bottom>
      </border>
    </dxf>
  </rfmt>
  <rcc rId="15689" sId="1" odxf="1" dxf="1">
    <nc r="W3" t="inlineStr">
      <is>
        <t>December</t>
      </is>
    </nc>
    <odxf>
      <border outline="0">
        <top/>
        <bottom/>
      </border>
    </odxf>
    <ndxf>
      <border outline="0">
        <top style="medium">
          <color indexed="64"/>
        </top>
        <bottom style="thin">
          <color indexed="64"/>
        </bottom>
      </border>
    </ndxf>
  </rcc>
  <rfmt sheetId="1" sqref="W6" start="0" length="0">
    <dxf>
      <border outline="0">
        <bottom style="medium">
          <color indexed="64"/>
        </bottom>
      </border>
    </dxf>
  </rfmt>
  <rfmt sheetId="1" sqref="L12" start="0" length="0">
    <dxf>
      <numFmt numFmtId="21" formatCode="d/mmm"/>
    </dxf>
  </rfmt>
  <rfmt sheetId="1" sqref="M12" start="0" length="0">
    <dxf>
      <numFmt numFmtId="21" formatCode="d/mmm"/>
    </dxf>
  </rfmt>
  <rfmt sheetId="1" sqref="N12" start="0" length="0">
    <dxf>
      <numFmt numFmtId="21" formatCode="d/mmm"/>
    </dxf>
  </rfmt>
  <rfmt sheetId="1" sqref="O12" start="0" length="0">
    <dxf>
      <numFmt numFmtId="21" formatCode="d/mmm"/>
    </dxf>
  </rfmt>
  <rfmt sheetId="1" sqref="P12" start="0" length="0">
    <dxf>
      <numFmt numFmtId="21" formatCode="d/mmm"/>
    </dxf>
  </rfmt>
  <rfmt sheetId="1" sqref="Q12" start="0" length="0">
    <dxf>
      <numFmt numFmtId="21" formatCode="d/mmm"/>
    </dxf>
  </rfmt>
  <rfmt sheetId="1" sqref="R12" start="0" length="0">
    <dxf>
      <numFmt numFmtId="21" formatCode="d/mmm"/>
    </dxf>
  </rfmt>
  <rfmt sheetId="1" sqref="S12" start="0" length="0">
    <dxf>
      <numFmt numFmtId="21" formatCode="d/mmm"/>
    </dxf>
  </rfmt>
  <rfmt sheetId="1" sqref="T12" start="0" length="0">
    <dxf>
      <numFmt numFmtId="21" formatCode="d/mmm"/>
    </dxf>
  </rfmt>
  <rfmt sheetId="1" sqref="U12" start="0" length="0">
    <dxf>
      <numFmt numFmtId="21" formatCode="d/mmm"/>
    </dxf>
  </rfmt>
  <rfmt sheetId="1" sqref="V12" start="0" length="0">
    <dxf>
      <numFmt numFmtId="21" formatCode="d/mmm"/>
    </dxf>
  </rfmt>
  <rfmt sheetId="1" sqref="W12" start="0" length="0">
    <dxf>
      <numFmt numFmtId="21" formatCode="d/mmm"/>
    </dxf>
  </rfmt>
  <rfmt sheetId="1" xfDxf="1" sqref="J9" start="0" length="0"/>
  <rfmt sheetId="1" xfDxf="1" sqref="K9" start="0" length="0"/>
  <rfmt sheetId="1" xfDxf="1" sqref="L9" start="0" length="0"/>
  <rfmt sheetId="1" xfDxf="1" sqref="M9" start="0" length="0"/>
  <rfmt sheetId="1" xfDxf="1" sqref="N9" start="0" length="0"/>
  <rfmt sheetId="1" xfDxf="1" sqref="O9" start="0" length="0"/>
  <rfmt sheetId="1" xfDxf="1" sqref="P9" start="0" length="0"/>
  <rfmt sheetId="1" xfDxf="1" sqref="Q9" start="0" length="0"/>
  <rfmt sheetId="1" xfDxf="1" sqref="R9" start="0" length="0"/>
  <rfmt sheetId="1" xfDxf="1" sqref="S9" start="0" length="0"/>
  <rfmt sheetId="1" xfDxf="1" sqref="T9" start="0" length="0"/>
  <rfmt sheetId="1" xfDxf="1" sqref="U9" start="0" length="0"/>
  <rfmt sheetId="1" xfDxf="1" sqref="V9" start="0" length="0"/>
  <rfmt sheetId="1" xfDxf="1" sqref="W9" start="0" length="0"/>
  <rfmt sheetId="1" xfDxf="1" sqref="X9" start="0" length="0"/>
  <rfmt sheetId="1" xfDxf="1" sqref="J10" start="0" length="0"/>
  <rfmt sheetId="1" xfDxf="1" sqref="K10" start="0" length="0"/>
  <rfmt sheetId="1" xfDxf="1" sqref="L10" start="0" length="0"/>
  <rfmt sheetId="1" xfDxf="1" sqref="M10" start="0" length="0"/>
  <rfmt sheetId="1" xfDxf="1" sqref="N10" start="0" length="0"/>
  <rfmt sheetId="1" xfDxf="1" sqref="O10" start="0" length="0"/>
  <rfmt sheetId="1" xfDxf="1" sqref="P10" start="0" length="0"/>
  <rfmt sheetId="1" xfDxf="1" sqref="Q10" start="0" length="0"/>
  <rfmt sheetId="1" xfDxf="1" sqref="R10" start="0" length="0"/>
  <rfmt sheetId="1" xfDxf="1" sqref="S10" start="0" length="0"/>
  <rfmt sheetId="1" xfDxf="1" sqref="T10" start="0" length="0"/>
  <rfmt sheetId="1" xfDxf="1" sqref="U10" start="0" length="0"/>
  <rfmt sheetId="1" xfDxf="1" sqref="V10" start="0" length="0"/>
  <rfmt sheetId="1" xfDxf="1" sqref="W10" start="0" length="0"/>
  <rfmt sheetId="1" xfDxf="1" sqref="X10" start="0" length="0"/>
  <rfmt sheetId="1" xfDxf="1" sqref="J11" start="0" length="0"/>
  <rfmt sheetId="1" xfDxf="1" sqref="K11" start="0" length="0"/>
  <rfmt sheetId="1" xfDxf="1" sqref="L11" start="0" length="0"/>
  <rfmt sheetId="1" xfDxf="1" sqref="M11" start="0" length="0"/>
  <rfmt sheetId="1" xfDxf="1" sqref="N11" start="0" length="0"/>
  <rfmt sheetId="1" xfDxf="1" sqref="O11" start="0" length="0"/>
  <rfmt sheetId="1" xfDxf="1" sqref="P11" start="0" length="0"/>
  <rfmt sheetId="1" xfDxf="1" sqref="Q11" start="0" length="0"/>
  <rfmt sheetId="1" xfDxf="1" sqref="R11" start="0" length="0"/>
  <rfmt sheetId="1" xfDxf="1" sqref="S11" start="0" length="0"/>
  <rfmt sheetId="1" xfDxf="1" sqref="T11" start="0" length="0"/>
  <rfmt sheetId="1" xfDxf="1" sqref="U11" start="0" length="0"/>
  <rfmt sheetId="1" xfDxf="1" sqref="V11" start="0" length="0"/>
  <rfmt sheetId="1" xfDxf="1" sqref="W11" start="0" length="0"/>
  <rfmt sheetId="1" xfDxf="1" sqref="X11" start="0" length="0"/>
  <rfmt sheetId="1" xfDxf="1" sqref="J12" start="0" length="0"/>
  <rfmt sheetId="1" xfDxf="1" sqref="K12" start="0" length="0"/>
  <rfmt sheetId="1" xfDxf="1" sqref="L12" start="0" length="0">
    <dxf>
      <numFmt numFmtId="21" formatCode="d/mmm"/>
    </dxf>
  </rfmt>
  <rfmt sheetId="1" xfDxf="1" sqref="M12" start="0" length="0">
    <dxf>
      <numFmt numFmtId="21" formatCode="d/mmm"/>
    </dxf>
  </rfmt>
  <rfmt sheetId="1" xfDxf="1" sqref="N12" start="0" length="0">
    <dxf>
      <numFmt numFmtId="21" formatCode="d/mmm"/>
    </dxf>
  </rfmt>
  <rfmt sheetId="1" xfDxf="1" sqref="O12" start="0" length="0">
    <dxf>
      <numFmt numFmtId="21" formatCode="d/mmm"/>
    </dxf>
  </rfmt>
  <rfmt sheetId="1" xfDxf="1" sqref="P12" start="0" length="0">
    <dxf>
      <numFmt numFmtId="21" formatCode="d/mmm"/>
    </dxf>
  </rfmt>
  <rfmt sheetId="1" xfDxf="1" sqref="Q12" start="0" length="0">
    <dxf>
      <numFmt numFmtId="21" formatCode="d/mmm"/>
    </dxf>
  </rfmt>
  <rfmt sheetId="1" xfDxf="1" sqref="R12" start="0" length="0">
    <dxf>
      <numFmt numFmtId="21" formatCode="d/mmm"/>
    </dxf>
  </rfmt>
  <rfmt sheetId="1" xfDxf="1" sqref="S12" start="0" length="0">
    <dxf>
      <numFmt numFmtId="21" formatCode="d/mmm"/>
    </dxf>
  </rfmt>
  <rfmt sheetId="1" xfDxf="1" sqref="T12" start="0" length="0">
    <dxf>
      <numFmt numFmtId="21" formatCode="d/mmm"/>
    </dxf>
  </rfmt>
  <rfmt sheetId="1" xfDxf="1" sqref="U12" start="0" length="0">
    <dxf>
      <numFmt numFmtId="21" formatCode="d/mmm"/>
    </dxf>
  </rfmt>
  <rfmt sheetId="1" xfDxf="1" sqref="V12" start="0" length="0">
    <dxf>
      <numFmt numFmtId="21" formatCode="d/mmm"/>
    </dxf>
  </rfmt>
  <rfmt sheetId="1" xfDxf="1" sqref="W12" start="0" length="0">
    <dxf>
      <numFmt numFmtId="21" formatCode="d/mmm"/>
    </dxf>
  </rfmt>
  <rfmt sheetId="1" xfDxf="1" sqref="X12" start="0" length="0"/>
  <rfmt sheetId="1" xfDxf="1" sqref="J13" start="0" length="0"/>
  <rfmt sheetId="1" xfDxf="1" sqref="K13" start="0" length="0"/>
  <rfmt sheetId="1" xfDxf="1" sqref="L13" start="0" length="0"/>
  <rfmt sheetId="1" xfDxf="1" sqref="M13" start="0" length="0"/>
  <rfmt sheetId="1" xfDxf="1" sqref="N13" start="0" length="0"/>
  <rfmt sheetId="1" xfDxf="1" sqref="O13" start="0" length="0"/>
  <rfmt sheetId="1" xfDxf="1" sqref="P13" start="0" length="0"/>
  <rfmt sheetId="1" xfDxf="1" sqref="Q13" start="0" length="0"/>
  <rfmt sheetId="1" xfDxf="1" sqref="R13" start="0" length="0"/>
  <rfmt sheetId="1" xfDxf="1" sqref="S13" start="0" length="0"/>
  <rfmt sheetId="1" xfDxf="1" sqref="T13" start="0" length="0"/>
  <rfmt sheetId="1" xfDxf="1" sqref="U13" start="0" length="0"/>
  <rfmt sheetId="1" xfDxf="1" sqref="V13" start="0" length="0"/>
  <rfmt sheetId="1" xfDxf="1" sqref="W13" start="0" length="0"/>
  <rfmt sheetId="1" xfDxf="1" sqref="X13" start="0" length="0"/>
  <rfmt sheetId="1" xfDxf="1" sqref="J14" start="0" length="0">
    <dxf>
      <numFmt numFmtId="21" formatCode="d/mmm"/>
    </dxf>
  </rfmt>
  <rfmt sheetId="1" xfDxf="1" sqref="K14" start="0" length="0">
    <dxf>
      <numFmt numFmtId="21" formatCode="d/mmm"/>
    </dxf>
  </rfmt>
  <rfmt sheetId="1" xfDxf="1" sqref="L14" start="0" length="0">
    <dxf>
      <numFmt numFmtId="21" formatCode="d/mmm"/>
    </dxf>
  </rfmt>
  <rfmt sheetId="1" xfDxf="1" sqref="M14" start="0" length="0">
    <dxf>
      <numFmt numFmtId="21" formatCode="d/mmm"/>
    </dxf>
  </rfmt>
  <rfmt sheetId="1" xfDxf="1" sqref="N14" start="0" length="0">
    <dxf>
      <numFmt numFmtId="21" formatCode="d/mmm"/>
    </dxf>
  </rfmt>
  <rfmt sheetId="1" xfDxf="1" sqref="O14" start="0" length="0">
    <dxf>
      <numFmt numFmtId="21" formatCode="d/mmm"/>
    </dxf>
  </rfmt>
  <rfmt sheetId="1" xfDxf="1" sqref="P14" start="0" length="0">
    <dxf>
      <numFmt numFmtId="21" formatCode="d/mmm"/>
    </dxf>
  </rfmt>
  <rfmt sheetId="1" xfDxf="1" sqref="Q14" start="0" length="0">
    <dxf>
      <numFmt numFmtId="21" formatCode="d/mmm"/>
    </dxf>
  </rfmt>
  <rfmt sheetId="1" xfDxf="1" sqref="R14" start="0" length="0">
    <dxf>
      <numFmt numFmtId="21" formatCode="d/mmm"/>
    </dxf>
  </rfmt>
  <rfmt sheetId="1" xfDxf="1" sqref="S14" start="0" length="0">
    <dxf>
      <numFmt numFmtId="21" formatCode="d/mmm"/>
    </dxf>
  </rfmt>
  <rfmt sheetId="1" xfDxf="1" sqref="T14" start="0" length="0"/>
  <rfmt sheetId="1" xfDxf="1" sqref="U14" start="0" length="0"/>
  <rfmt sheetId="1" xfDxf="1" sqref="V14" start="0" length="0"/>
  <rfmt sheetId="1" xfDxf="1" sqref="W14" start="0" length="0"/>
  <rfmt sheetId="1" xfDxf="1" sqref="X14" start="0" length="0"/>
  <rfmt sheetId="1" xfDxf="1" sqref="J15" start="0" length="0"/>
  <rfmt sheetId="1" xfDxf="1" sqref="K15" start="0" length="0"/>
  <rfmt sheetId="1" xfDxf="1" sqref="L15" start="0" length="0"/>
  <rfmt sheetId="1" xfDxf="1" sqref="M15" start="0" length="0"/>
  <rfmt sheetId="1" xfDxf="1" sqref="N15" start="0" length="0"/>
  <rfmt sheetId="1" xfDxf="1" sqref="O15" start="0" length="0"/>
  <rfmt sheetId="1" xfDxf="1" sqref="P15" start="0" length="0"/>
  <rfmt sheetId="1" xfDxf="1" sqref="Q15" start="0" length="0"/>
  <rfmt sheetId="1" xfDxf="1" sqref="R15" start="0" length="0"/>
  <rfmt sheetId="1" xfDxf="1" sqref="S15" start="0" length="0"/>
  <rfmt sheetId="1" xfDxf="1" sqref="T15" start="0" length="0"/>
  <rfmt sheetId="1" xfDxf="1" sqref="U15" start="0" length="0"/>
  <rfmt sheetId="1" xfDxf="1" sqref="V15" start="0" length="0"/>
  <rfmt sheetId="1" xfDxf="1" sqref="W15" start="0" length="0"/>
  <rfmt sheetId="1" xfDxf="1" sqref="X15" start="0" length="0"/>
  <rfmt sheetId="1" xfDxf="1" sqref="J16" start="0" length="0"/>
  <rfmt sheetId="1" xfDxf="1" sqref="K16" start="0" length="0"/>
  <rfmt sheetId="1" xfDxf="1" sqref="L16" start="0" length="0"/>
  <rfmt sheetId="1" xfDxf="1" sqref="M16" start="0" length="0"/>
  <rfmt sheetId="1" xfDxf="1" sqref="N16" start="0" length="0"/>
  <rfmt sheetId="1" xfDxf="1" sqref="O16" start="0" length="0"/>
  <rfmt sheetId="1" xfDxf="1" sqref="P16" start="0" length="0"/>
  <rfmt sheetId="1" xfDxf="1" sqref="Q16" start="0" length="0"/>
  <rfmt sheetId="1" xfDxf="1" sqref="R16" start="0" length="0"/>
  <rfmt sheetId="1" xfDxf="1" sqref="S16" start="0" length="0"/>
  <rfmt sheetId="1" xfDxf="1" sqref="T16" start="0" length="0"/>
  <rfmt sheetId="1" xfDxf="1" sqref="U16" start="0" length="0"/>
  <rfmt sheetId="1" xfDxf="1" sqref="V16" start="0" length="0"/>
  <rfmt sheetId="1" xfDxf="1" sqref="W16" start="0" length="0"/>
  <rfmt sheetId="1" xfDxf="1" sqref="X16" start="0" length="0"/>
  <rfmt sheetId="1" xfDxf="1" sqref="J17" start="0" length="0"/>
  <rfmt sheetId="1" xfDxf="1" sqref="K17" start="0" length="0"/>
  <rfmt sheetId="1" xfDxf="1" sqref="L17" start="0" length="0"/>
  <rfmt sheetId="1" xfDxf="1" sqref="M17" start="0" length="0"/>
  <rfmt sheetId="1" xfDxf="1" sqref="N17" start="0" length="0"/>
  <rfmt sheetId="1" xfDxf="1" sqref="O17" start="0" length="0"/>
  <rfmt sheetId="1" xfDxf="1" sqref="P17" start="0" length="0"/>
  <rfmt sheetId="1" xfDxf="1" sqref="Q17" start="0" length="0"/>
  <rfmt sheetId="1" xfDxf="1" sqref="R17" start="0" length="0"/>
  <rfmt sheetId="1" xfDxf="1" sqref="S17" start="0" length="0"/>
  <rfmt sheetId="1" xfDxf="1" sqref="T17" start="0" length="0"/>
  <rfmt sheetId="1" xfDxf="1" sqref="U17" start="0" length="0"/>
  <rfmt sheetId="1" xfDxf="1" sqref="V17" start="0" length="0"/>
  <rfmt sheetId="1" xfDxf="1" sqref="W17" start="0" length="0"/>
  <rfmt sheetId="1" xfDxf="1" sqref="X17" start="0" length="0"/>
  <rfmt sheetId="1" xfDxf="1" sqref="J18" start="0" length="0"/>
  <rfmt sheetId="1" xfDxf="1" sqref="K18" start="0" length="0"/>
  <rfmt sheetId="1" xfDxf="1" sqref="L18" start="0" length="0"/>
  <rfmt sheetId="1" xfDxf="1" sqref="M18" start="0" length="0"/>
  <rfmt sheetId="1" xfDxf="1" sqref="N18" start="0" length="0"/>
  <rfmt sheetId="1" xfDxf="1" sqref="O18" start="0" length="0"/>
  <rfmt sheetId="1" xfDxf="1" sqref="P18" start="0" length="0"/>
  <rfmt sheetId="1" xfDxf="1" sqref="Q18" start="0" length="0"/>
  <rfmt sheetId="1" xfDxf="1" sqref="R18" start="0" length="0"/>
  <rfmt sheetId="1" xfDxf="1" sqref="S18" start="0" length="0"/>
  <rfmt sheetId="1" xfDxf="1" sqref="T18" start="0" length="0"/>
  <rfmt sheetId="1" xfDxf="1" sqref="U18" start="0" length="0"/>
  <rfmt sheetId="1" xfDxf="1" sqref="V18" start="0" length="0"/>
  <rfmt sheetId="1" xfDxf="1" sqref="W18" start="0" length="0"/>
  <rfmt sheetId="1" xfDxf="1" sqref="X18" start="0" length="0"/>
  <rfmt sheetId="1" sqref="K12:X15">
    <dxf>
      <numFmt numFmtId="0" formatCode="General"/>
    </dxf>
  </rfmt>
  <rcc rId="15690" sId="1">
    <oc r="T4">
      <v>336</v>
    </oc>
    <nc r="T4">
      <v>338</v>
    </nc>
  </rcc>
  <rcc rId="15691" sId="1">
    <oc r="U4">
      <v>653</v>
    </oc>
    <nc r="U4">
      <v>655</v>
    </nc>
  </rcc>
  <rcc rId="15692" sId="1">
    <oc r="V4">
      <v>3024</v>
    </oc>
    <nc r="V4">
      <v>3048</v>
    </nc>
  </rcc>
  <rcc rId="15693" sId="1">
    <nc r="W4">
      <v>3253</v>
    </nc>
  </rcc>
  <rcc rId="15694" sId="1">
    <nc r="W5">
      <v>33</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95" sId="1">
    <oc r="T4">
      <v>338</v>
    </oc>
    <nc r="T4">
      <v>339</v>
    </nc>
  </rcc>
  <rcc rId="15696" sId="1">
    <oc r="U4">
      <v>655</v>
    </oc>
    <nc r="U4">
      <v>656</v>
    </nc>
  </rcc>
  <rcc rId="15697" sId="1">
    <oc r="V4">
      <v>3048</v>
    </oc>
    <nc r="V4">
      <v>3056</v>
    </nc>
  </rcc>
  <rcc rId="15698" sId="1">
    <oc r="W4">
      <v>3253</v>
    </oc>
    <nc r="W4">
      <v>3305</v>
    </nc>
  </rcc>
  <rcc rId="15699" sId="1">
    <nc r="D10">
      <f>SUM(B4:W5)</f>
    </nc>
  </rcc>
  <rfmt sheetId="1" sqref="B10:D10">
    <dxf>
      <fill>
        <patternFill patternType="solid">
          <bgColor rgb="FFFFFF00"/>
        </patternFill>
      </fill>
    </dxf>
  </rfmt>
  <rfmt sheetId="1" sqref="B10:D10" start="0" length="2147483647">
    <dxf>
      <font>
        <sz val="16"/>
      </font>
    </dxf>
  </rfmt>
  <rcc rId="15700" sId="1">
    <nc r="B10" t="inlineStr">
      <is>
        <t>TOTAAL COVID-19:</t>
      </is>
    </nc>
  </rcc>
  <rm rId="15701" sheetId="1" source="D10" destination="E10" sourceSheetId="1"/>
  <rfmt sheetId="1" sqref="B10:E10">
    <dxf>
      <fill>
        <patternFill>
          <bgColor rgb="FFFFFF00"/>
        </patternFill>
      </fill>
    </dxf>
  </rfmt>
  <rfmt sheetId="2" xfDxf="1" sqref="K2" start="0" length="0"/>
  <rfmt sheetId="2" xfDxf="1" sqref="L2" start="0" length="0"/>
  <rfmt sheetId="2" xfDxf="1" sqref="M2" start="0" length="0"/>
  <rfmt sheetId="2" xfDxf="1" sqref="N2" start="0" length="0"/>
  <rfmt sheetId="2" xfDxf="1" sqref="O2" start="0" length="0"/>
  <rfmt sheetId="2" xfDxf="1" sqref="P2" start="0" length="0"/>
  <rfmt sheetId="2" xfDxf="1" sqref="Q2" start="0" length="0"/>
  <rfmt sheetId="2" xfDxf="1" sqref="R2" start="0" length="0"/>
  <rfmt sheetId="2" xfDxf="1" sqref="S2" start="0" length="0"/>
  <rfmt sheetId="2" xfDxf="1" sqref="T2" start="0" length="0"/>
  <rfmt sheetId="2" xfDxf="1" sqref="U2" start="0" length="0"/>
  <rfmt sheetId="2" xfDxf="1" sqref="K3" start="0" length="0"/>
  <rfmt sheetId="2" xfDxf="1" sqref="L3" start="0" length="0"/>
  <rfmt sheetId="2" xfDxf="1" sqref="M3" start="0" length="0"/>
  <rfmt sheetId="2" xfDxf="1" sqref="N3" start="0" length="0"/>
  <rfmt sheetId="2" xfDxf="1" sqref="O3" start="0" length="0"/>
  <rfmt sheetId="2" xfDxf="1" sqref="P3" start="0" length="0"/>
  <rfmt sheetId="2" xfDxf="1" sqref="Q3" start="0" length="0"/>
  <rfmt sheetId="2" xfDxf="1" sqref="R3" start="0" length="0"/>
  <rfmt sheetId="2" xfDxf="1" sqref="S3" start="0" length="0"/>
  <rfmt sheetId="2" xfDxf="1" sqref="T3" start="0" length="0"/>
  <rfmt sheetId="2" xfDxf="1" sqref="U3" start="0" length="0"/>
  <rfmt sheetId="2" xfDxf="1" sqref="K4" start="0" length="0"/>
  <rfmt sheetId="2" xfDxf="1" sqref="L4" start="0" length="0"/>
  <rcc rId="15702" sId="2" xfDxf="1" dxf="1">
    <nc r="M4" t="inlineStr">
      <is>
        <t>DOGROEP</t>
      </is>
    </nc>
  </rcc>
  <rfmt sheetId="2" xfDxf="1" sqref="N4" start="0" length="0"/>
  <rfmt sheetId="2" xfDxf="1" sqref="O4" start="0" length="0"/>
  <rfmt sheetId="2" xfDxf="1" sqref="P4" start="0" length="0"/>
  <rfmt sheetId="2" xfDxf="1" sqref="Q4" start="0" length="0"/>
  <rfmt sheetId="2" xfDxf="1" sqref="R4" start="0" length="0"/>
  <rfmt sheetId="2" xfDxf="1" sqref="S4" start="0" length="0"/>
  <rfmt sheetId="2" xfDxf="1" sqref="T4" start="0" length="0"/>
  <rfmt sheetId="2" xfDxf="1" sqref="U4" start="0" length="0"/>
  <rfmt sheetId="2" xfDxf="1" sqref="K5" start="0" length="0"/>
  <rfmt sheetId="2" xfDxf="1" sqref="L5" start="0" length="0"/>
  <rcc rId="15703" sId="2" xfDxf="1" dxf="1">
    <nc r="M5">
      <v>0</v>
    </nc>
  </rcc>
  <rcc rId="15704" sId="2" xfDxf="1" dxf="1">
    <nc r="N5" t="inlineStr">
      <is>
        <t>1 nieuwvormingen</t>
      </is>
    </nc>
  </rcc>
  <rcc rId="15705" sId="2" xfDxf="1" dxf="1">
    <nc r="O5" t="inlineStr">
      <is>
        <t>2 psych stoorn en zktn zenuwstelsel en zintuigen</t>
      </is>
    </nc>
  </rcc>
  <rcc rId="15706" sId="2" xfDxf="1" dxf="1">
    <nc r="P5" t="inlineStr">
      <is>
        <t>3 hart en vaatzktn</t>
      </is>
    </nc>
  </rcc>
  <rcc rId="15707" sId="2" xfDxf="1" dxf="1">
    <nc r="Q5" t="inlineStr">
      <is>
        <t>4 zktn ademhalingsorg</t>
      </is>
    </nc>
  </rcc>
  <rfmt sheetId="2" xfDxf="1" sqref="R5" start="0" length="0"/>
  <rfmt sheetId="2" xfDxf="1" sqref="S5" start="0" length="0"/>
  <rfmt sheetId="2" xfDxf="1" sqref="T5" start="0" length="0"/>
  <rfmt sheetId="2" xfDxf="1" sqref="U5" start="0" length="0"/>
  <rcc rId="15708" sId="2" xfDxf="1" dxf="1">
    <nc r="K6" t="inlineStr">
      <is>
        <t>weeknrs</t>
      </is>
    </nc>
  </rcc>
  <rcc rId="15709" sId="2" xfDxf="1" dxf="1">
    <nc r="L6" t="inlineStr">
      <is>
        <t>,00 week 00</t>
      </is>
    </nc>
  </rcc>
  <rcc rId="15710" sId="2" xfDxf="1" dxf="1">
    <nc r="M6">
      <v>58</v>
    </nc>
  </rcc>
  <rcc rId="15711" sId="2" xfDxf="1" dxf="1">
    <nc r="N6">
      <v>326</v>
    </nc>
  </rcc>
  <rcc rId="15712" sId="2" xfDxf="1" dxf="1">
    <nc r="O6">
      <v>176</v>
    </nc>
  </rcc>
  <rcc rId="15713" sId="2" xfDxf="1" dxf="1">
    <nc r="P6">
      <v>325</v>
    </nc>
  </rcc>
  <rcc rId="15714" sId="2" xfDxf="1" dxf="1">
    <nc r="Q6">
      <v>93</v>
    </nc>
  </rcc>
  <rfmt sheetId="2" xfDxf="1" sqref="R6" start="0" length="0"/>
  <rfmt sheetId="2" xfDxf="1" sqref="S6" start="0" length="0"/>
  <rfmt sheetId="2" xfDxf="1" sqref="T6" start="0" length="0"/>
  <rfmt sheetId="2" xfDxf="1" sqref="U6" start="0" length="0"/>
  <rfmt sheetId="2" xfDxf="1" sqref="K7" start="0" length="0"/>
  <rfmt sheetId="2" xfDxf="1" sqref="L7" start="0" length="0"/>
  <rcc rId="15715" sId="2" xfDxf="1" dxf="1">
    <nc r="M7">
      <v>79</v>
    </nc>
  </rcc>
  <rcc rId="15716" sId="2" xfDxf="1" dxf="1">
    <nc r="N7">
      <v>937</v>
    </nc>
  </rcc>
  <rcc rId="15717" sId="2" xfDxf="1" dxf="1">
    <nc r="O7">
      <v>388</v>
    </nc>
  </rcc>
  <rcc rId="15718" sId="2" xfDxf="1" dxf="1">
    <nc r="P7">
      <v>787</v>
    </nc>
  </rcc>
  <rcc rId="15719" sId="2" xfDxf="1" dxf="1">
    <nc r="Q7">
      <v>183</v>
    </nc>
  </rcc>
  <rfmt sheetId="2" xfDxf="1" sqref="R7" start="0" length="0"/>
  <rfmt sheetId="2" xfDxf="1" sqref="S7" start="0" length="0"/>
  <rfmt sheetId="2" xfDxf="1" sqref="T7" start="0" length="0"/>
  <rfmt sheetId="2" xfDxf="1" sqref="U7" start="0" length="0"/>
  <rfmt sheetId="2" xfDxf="1" sqref="K8" start="0" length="0"/>
  <rfmt sheetId="2" xfDxf="1" sqref="L8" start="0" length="0"/>
  <rcc rId="15720" sId="2" xfDxf="1" dxf="1">
    <nc r="M8">
      <v>79</v>
    </nc>
  </rcc>
  <rcc rId="15721" sId="2" xfDxf="1" dxf="1">
    <nc r="N8">
      <v>908</v>
    </nc>
  </rcc>
  <rcc rId="15722" sId="2" xfDxf="1" dxf="1">
    <nc r="O8">
      <v>357</v>
    </nc>
  </rcc>
  <rcc rId="15723" sId="2" xfDxf="1" dxf="1">
    <nc r="P8">
      <v>725</v>
    </nc>
  </rcc>
  <rcc rId="15724" sId="2" xfDxf="1" dxf="1">
    <nc r="Q8">
      <v>176</v>
    </nc>
  </rcc>
  <rfmt sheetId="2" xfDxf="1" sqref="R8" start="0" length="0"/>
  <rfmt sheetId="2" xfDxf="1" sqref="S8" start="0" length="0"/>
  <rfmt sheetId="2" xfDxf="1" sqref="T8" start="0" length="0"/>
  <rfmt sheetId="2" xfDxf="1" sqref="U8" start="0" length="0"/>
  <rfmt sheetId="2" xfDxf="1" sqref="K9" start="0" length="0"/>
  <rfmt sheetId="2" xfDxf="1" sqref="L9" start="0" length="0"/>
  <rcc rId="15725" sId="2" xfDxf="1" dxf="1">
    <nc r="M9">
      <v>67</v>
    </nc>
  </rcc>
  <rcc rId="15726" sId="2" xfDxf="1" dxf="1">
    <nc r="N9">
      <v>892</v>
    </nc>
  </rcc>
  <rcc rId="15727" sId="2" xfDxf="1" dxf="1">
    <nc r="O9">
      <v>352</v>
    </nc>
  </rcc>
  <rcc rId="15728" sId="2" xfDxf="1" dxf="1">
    <nc r="P9">
      <v>763</v>
    </nc>
  </rcc>
  <rcc rId="15729" sId="2" xfDxf="1" dxf="1">
    <nc r="Q9">
      <v>180</v>
    </nc>
  </rcc>
  <rfmt sheetId="2" xfDxf="1" sqref="R9" start="0" length="0"/>
  <rfmt sheetId="2" xfDxf="1" sqref="S9" start="0" length="0"/>
  <rfmt sheetId="2" xfDxf="1" sqref="T9" start="0" length="0"/>
  <rfmt sheetId="2" xfDxf="1" sqref="U9" start="0" length="0"/>
  <rfmt sheetId="2" xfDxf="1" sqref="K10" start="0" length="0"/>
  <rfmt sheetId="2" xfDxf="1" sqref="L10" start="0" length="0"/>
  <rcc rId="15730" sId="2" xfDxf="1" dxf="1">
    <nc r="M10">
      <v>67</v>
    </nc>
  </rcc>
  <rcc rId="15731" sId="2" xfDxf="1" dxf="1">
    <nc r="N10">
      <v>887</v>
    </nc>
  </rcc>
  <rcc rId="15732" sId="2" xfDxf="1" dxf="1">
    <nc r="O10">
      <v>373</v>
    </nc>
  </rcc>
  <rcc rId="15733" sId="2" xfDxf="1" dxf="1">
    <nc r="P10">
      <v>799</v>
    </nc>
  </rcc>
  <rcc rId="15734" sId="2" xfDxf="1" dxf="1">
    <nc r="Q10">
      <v>193</v>
    </nc>
  </rcc>
  <rfmt sheetId="2" xfDxf="1" sqref="R10" start="0" length="0"/>
  <rfmt sheetId="2" xfDxf="1" sqref="S10" start="0" length="0"/>
  <rfmt sheetId="2" xfDxf="1" sqref="T10" start="0" length="0"/>
  <rfmt sheetId="2" xfDxf="1" sqref="U10" start="0" length="0"/>
  <rfmt sheetId="2" xfDxf="1" sqref="K11" start="0" length="0"/>
  <rfmt sheetId="2" xfDxf="1" sqref="L11" start="0" length="0"/>
  <rcc rId="15735" sId="2" xfDxf="1" dxf="1">
    <nc r="M11">
      <v>66</v>
    </nc>
  </rcc>
  <rcc rId="15736" sId="2" xfDxf="1" dxf="1">
    <nc r="N11">
      <v>899</v>
    </nc>
  </rcc>
  <rcc rId="15737" sId="2" xfDxf="1" dxf="1">
    <nc r="O11">
      <v>373</v>
    </nc>
  </rcc>
  <rcc rId="15738" sId="2" xfDxf="1" dxf="1">
    <nc r="P11">
      <v>776</v>
    </nc>
  </rcc>
  <rcc rId="15739" sId="2" xfDxf="1" dxf="1">
    <nc r="Q11">
      <v>187</v>
    </nc>
  </rcc>
  <rfmt sheetId="2" xfDxf="1" sqref="R11" start="0" length="0"/>
  <rfmt sheetId="2" xfDxf="1" sqref="S11" start="0" length="0"/>
  <rfmt sheetId="2" xfDxf="1" sqref="T11" start="0" length="0"/>
  <rfmt sheetId="2" xfDxf="1" sqref="U11" start="0" length="0"/>
  <rfmt sheetId="2" xfDxf="1" sqref="K12" start="0" length="0"/>
  <rfmt sheetId="2" xfDxf="1" sqref="L12" start="0" length="0"/>
  <rcc rId="15740" sId="2" xfDxf="1" dxf="1">
    <nc r="M12">
      <v>66</v>
    </nc>
  </rcc>
  <rcc rId="15741" sId="2" xfDxf="1" dxf="1">
    <nc r="N12">
      <v>869</v>
    </nc>
  </rcc>
  <rcc rId="15742" sId="2" xfDxf="1" dxf="1">
    <nc r="O12">
      <v>361</v>
    </nc>
  </rcc>
  <rcc rId="15743" sId="2" xfDxf="1" dxf="1">
    <nc r="P12">
      <v>782</v>
    </nc>
  </rcc>
  <rcc rId="15744" sId="2" xfDxf="1" dxf="1">
    <nc r="Q12">
      <v>148</v>
    </nc>
  </rcc>
  <rfmt sheetId="2" xfDxf="1" sqref="R12" start="0" length="0"/>
  <rfmt sheetId="2" xfDxf="1" sqref="S12" start="0" length="0"/>
  <rfmt sheetId="2" xfDxf="1" sqref="T12" start="0" length="0"/>
  <rfmt sheetId="2" xfDxf="1" sqref="U12" start="0" length="0"/>
  <rfmt sheetId="2" xfDxf="1" sqref="K13" start="0" length="0"/>
  <rfmt sheetId="2" xfDxf="1" sqref="L13" start="0" length="0"/>
  <rcc rId="15745" sId="2" xfDxf="1" dxf="1">
    <nc r="M13">
      <v>55</v>
    </nc>
  </rcc>
  <rcc rId="15746" sId="2" xfDxf="1" dxf="1">
    <nc r="N13">
      <v>868</v>
    </nc>
  </rcc>
  <rcc rId="15747" sId="2" xfDxf="1" dxf="1">
    <nc r="O13">
      <v>362</v>
    </nc>
  </rcc>
  <rcc rId="15748" sId="2" xfDxf="1" dxf="1">
    <nc r="P13">
      <v>751</v>
    </nc>
  </rcc>
  <rcc rId="15749" sId="2" xfDxf="1" dxf="1">
    <nc r="Q13">
      <v>167</v>
    </nc>
  </rcc>
  <rfmt sheetId="2" xfDxf="1" sqref="R13" start="0" length="0"/>
  <rfmt sheetId="2" xfDxf="1" sqref="S13" start="0" length="0"/>
  <rfmt sheetId="2" xfDxf="1" sqref="T13" start="0" length="0"/>
  <rfmt sheetId="2" xfDxf="1" sqref="U13" start="0" length="0"/>
  <rfmt sheetId="2" xfDxf="1" sqref="K14" start="0" length="0"/>
  <rfmt sheetId="2" xfDxf="1" sqref="L14" start="0" length="0"/>
  <rcc rId="15750" sId="2" xfDxf="1" dxf="1">
    <nc r="M14">
      <v>70</v>
    </nc>
  </rcc>
  <rcc rId="15751" sId="2" xfDxf="1" dxf="1">
    <nc r="N14">
      <v>818</v>
    </nc>
  </rcc>
  <rcc rId="15752" sId="2" xfDxf="1" dxf="1">
    <nc r="O14">
      <v>340</v>
    </nc>
  </rcc>
  <rcc rId="15753" sId="2" xfDxf="1" dxf="1">
    <nc r="P14">
      <v>699</v>
    </nc>
  </rcc>
  <rcc rId="15754" sId="2" xfDxf="1" dxf="1">
    <nc r="Q14">
      <v>173</v>
    </nc>
  </rcc>
  <rfmt sheetId="2" xfDxf="1" sqref="R14" start="0" length="0"/>
  <rfmt sheetId="2" xfDxf="1" sqref="S14" start="0" length="0"/>
  <rfmt sheetId="2" xfDxf="1" sqref="T14" start="0" length="0"/>
  <rfmt sheetId="2" xfDxf="1" sqref="U14" start="0" length="0"/>
  <rfmt sheetId="2" xfDxf="1" sqref="K15" start="0" length="0"/>
  <rfmt sheetId="2" xfDxf="1" sqref="L15" start="0" length="0"/>
  <rcc rId="15755" sId="2" xfDxf="1" dxf="1">
    <nc r="M15">
      <v>73</v>
    </nc>
  </rcc>
  <rcc rId="15756" sId="2" xfDxf="1" dxf="1">
    <nc r="N15">
      <v>829</v>
    </nc>
  </rcc>
  <rcc rId="15757" sId="2" xfDxf="1" dxf="1">
    <nc r="O15">
      <v>317</v>
    </nc>
  </rcc>
  <rcc rId="15758" sId="2" xfDxf="1" dxf="1">
    <nc r="P15">
      <v>705</v>
    </nc>
  </rcc>
  <rcc rId="15759" sId="2" xfDxf="1" dxf="1">
    <nc r="Q15">
      <v>139</v>
    </nc>
  </rcc>
  <rfmt sheetId="2" xfDxf="1" sqref="R15" start="0" length="0"/>
  <rfmt sheetId="2" xfDxf="1" sqref="S15" start="0" length="0"/>
  <rfmt sheetId="2" xfDxf="1" sqref="T15" start="0" length="0"/>
  <rfmt sheetId="2" xfDxf="1" sqref="U15" start="0" length="0"/>
  <rfmt sheetId="2" xfDxf="1" sqref="K16" start="0" length="0"/>
  <rfmt sheetId="2" xfDxf="1" sqref="L16" start="0" length="0"/>
  <rcc rId="15760" sId="2" xfDxf="1" dxf="1">
    <nc r="M16">
      <v>79</v>
    </nc>
  </rcc>
  <rcc rId="15761" sId="2" xfDxf="1" dxf="1">
    <nc r="N16">
      <v>924</v>
    </nc>
  </rcc>
  <rcc rId="15762" sId="2" xfDxf="1" dxf="1">
    <nc r="O16">
      <v>348</v>
    </nc>
  </rcc>
  <rcc rId="15763" sId="2" xfDxf="1" dxf="1">
    <nc r="P16">
      <v>736</v>
    </nc>
  </rcc>
  <rcc rId="15764" sId="2" xfDxf="1" dxf="1">
    <nc r="Q16">
      <v>175</v>
    </nc>
  </rcc>
  <rfmt sheetId="2" xfDxf="1" sqref="R16" start="0" length="0"/>
  <rfmt sheetId="2" xfDxf="1" sqref="S16" start="0" length="0"/>
  <rfmt sheetId="2" xfDxf="1" sqref="T16" start="0" length="0"/>
  <rfmt sheetId="2" xfDxf="1" sqref="U16" start="0" length="0"/>
  <rfmt sheetId="2" xfDxf="1" sqref="K17" start="0" length="0"/>
  <rfmt sheetId="2" xfDxf="1" sqref="L17" start="0" length="0"/>
  <rcc rId="15765" sId="2" xfDxf="1" dxf="1">
    <nc r="M17">
      <v>90</v>
    </nc>
  </rcc>
  <rcc rId="15766" sId="2" xfDxf="1" dxf="1">
    <nc r="N17">
      <v>859</v>
    </nc>
  </rcc>
  <rcc rId="15767" sId="2" xfDxf="1" dxf="1">
    <nc r="O17">
      <v>339</v>
    </nc>
  </rcc>
  <rcc rId="15768" sId="2" xfDxf="1" dxf="1">
    <nc r="P17">
      <v>680</v>
    </nc>
  </rcc>
  <rcc rId="15769" sId="2" xfDxf="1" dxf="1">
    <nc r="Q17">
      <v>153</v>
    </nc>
  </rcc>
  <rfmt sheetId="2" xfDxf="1" sqref="R17" start="0" length="0"/>
  <rfmt sheetId="2" xfDxf="1" sqref="S17" start="0" length="0"/>
  <rfmt sheetId="2" xfDxf="1" sqref="T17" start="0" length="0"/>
  <rfmt sheetId="2" xfDxf="1" sqref="U17" start="0" length="0"/>
  <rfmt sheetId="2" xfDxf="1" sqref="K18" start="0" length="0"/>
  <rfmt sheetId="2" xfDxf="1" sqref="L18" start="0" length="0"/>
  <rcc rId="15770" sId="2" xfDxf="1" dxf="1">
    <nc r="M18">
      <v>78</v>
    </nc>
  </rcc>
  <rcc rId="15771" sId="2" xfDxf="1" dxf="1">
    <nc r="N18">
      <v>887</v>
    </nc>
  </rcc>
  <rcc rId="15772" sId="2" xfDxf="1" dxf="1">
    <nc r="O18">
      <v>321</v>
    </nc>
  </rcc>
  <rcc rId="15773" sId="2" xfDxf="1" dxf="1">
    <nc r="P18">
      <v>690</v>
    </nc>
  </rcc>
  <rcc rId="15774" sId="2" xfDxf="1" dxf="1">
    <nc r="Q18">
      <v>166</v>
    </nc>
  </rcc>
  <rfmt sheetId="2" xfDxf="1" sqref="R18" start="0" length="0"/>
  <rfmt sheetId="2" xfDxf="1" sqref="S18" start="0" length="0"/>
  <rfmt sheetId="2" xfDxf="1" sqref="T18" start="0" length="0"/>
  <rfmt sheetId="2" xfDxf="1" sqref="U18" start="0" length="0"/>
  <rfmt sheetId="2" xfDxf="1" sqref="K19" start="0" length="0"/>
  <rfmt sheetId="2" xfDxf="1" sqref="L19" start="0" length="0"/>
  <rcc rId="15775" sId="2" xfDxf="1" dxf="1">
    <nc r="M19">
      <v>70</v>
    </nc>
  </rcc>
  <rcc rId="15776" sId="2" xfDxf="1" dxf="1">
    <nc r="N19">
      <v>894</v>
    </nc>
  </rcc>
  <rcc rId="15777" sId="2" xfDxf="1" dxf="1">
    <nc r="O19">
      <v>330</v>
    </nc>
  </rcc>
  <rcc rId="15778" sId="2" xfDxf="1" dxf="1">
    <nc r="P19">
      <v>712</v>
    </nc>
  </rcc>
  <rcc rId="15779" sId="2" xfDxf="1" dxf="1">
    <nc r="Q19">
      <v>172</v>
    </nc>
  </rcc>
  <rfmt sheetId="2" xfDxf="1" sqref="R19" start="0" length="0"/>
  <rfmt sheetId="2" xfDxf="1" sqref="S19" start="0" length="0"/>
  <rfmt sheetId="2" xfDxf="1" sqref="T19" start="0" length="0"/>
  <rfmt sheetId="2" xfDxf="1" sqref="U19" start="0" length="0"/>
  <rfmt sheetId="2" xfDxf="1" sqref="K20" start="0" length="0"/>
  <rfmt sheetId="2" xfDxf="1" sqref="L20" start="0" length="0"/>
  <rcc rId="15780" sId="2" xfDxf="1" dxf="1">
    <nc r="M20">
      <v>63</v>
    </nc>
  </rcc>
  <rcc rId="15781" sId="2" xfDxf="1" dxf="1">
    <nc r="N20">
      <v>906</v>
    </nc>
  </rcc>
  <rcc rId="15782" sId="2" xfDxf="1" dxf="1">
    <nc r="O20">
      <v>335</v>
    </nc>
  </rcc>
  <rcc rId="15783" sId="2" xfDxf="1" dxf="1">
    <nc r="P20">
      <v>747</v>
    </nc>
  </rcc>
  <rcc rId="15784" sId="2" xfDxf="1" dxf="1">
    <nc r="Q20">
      <v>173</v>
    </nc>
  </rcc>
  <rfmt sheetId="2" xfDxf="1" sqref="R20" start="0" length="0"/>
  <rfmt sheetId="2" xfDxf="1" sqref="S20" start="0" length="0"/>
  <rfmt sheetId="2" xfDxf="1" sqref="T20" start="0" length="0"/>
  <rfmt sheetId="2" xfDxf="1" sqref="U20" start="0" length="0"/>
  <rfmt sheetId="2" xfDxf="1" sqref="K21" start="0" length="0"/>
  <rfmt sheetId="2" xfDxf="1" sqref="L21" start="0" length="0"/>
  <rcc rId="15785" sId="2" xfDxf="1" dxf="1">
    <nc r="M21">
      <v>70</v>
    </nc>
  </rcc>
  <rcc rId="15786" sId="2" xfDxf="1" dxf="1">
    <nc r="N21">
      <v>922</v>
    </nc>
  </rcc>
  <rcc rId="15787" sId="2" xfDxf="1" dxf="1">
    <nc r="O21">
      <v>354</v>
    </nc>
  </rcc>
  <rcc rId="15788" sId="2" xfDxf="1" dxf="1">
    <nc r="P21">
      <v>706</v>
    </nc>
  </rcc>
  <rcc rId="15789" sId="2" xfDxf="1" dxf="1">
    <nc r="Q21">
      <v>170</v>
    </nc>
  </rcc>
  <rfmt sheetId="2" xfDxf="1" sqref="R21" start="0" length="0"/>
  <rfmt sheetId="2" xfDxf="1" sqref="S21" start="0" length="0"/>
  <rfmt sheetId="2" xfDxf="1" sqref="T21" start="0" length="0"/>
  <rfmt sheetId="2" xfDxf="1" sqref="U21" start="0" length="0"/>
  <rfmt sheetId="2" xfDxf="1" sqref="K22" start="0" length="0"/>
  <rfmt sheetId="2" xfDxf="1" sqref="L22" start="0" length="0"/>
  <rcc rId="15790" sId="2" xfDxf="1" dxf="1">
    <nc r="M22">
      <v>65</v>
    </nc>
  </rcc>
  <rcc rId="15791" sId="2" xfDxf="1" dxf="1">
    <nc r="N22">
      <v>965</v>
    </nc>
  </rcc>
  <rcc rId="15792" sId="2" xfDxf="1" dxf="1">
    <nc r="O22">
      <v>347</v>
    </nc>
  </rcc>
  <rcc rId="15793" sId="2" xfDxf="1" dxf="1">
    <nc r="P22">
      <v>679</v>
    </nc>
  </rcc>
  <rcc rId="15794" sId="2" xfDxf="1" dxf="1">
    <nc r="Q22">
      <v>187</v>
    </nc>
  </rcc>
  <rfmt sheetId="2" xfDxf="1" sqref="R22" start="0" length="0"/>
  <rfmt sheetId="2" xfDxf="1" sqref="S22" start="0" length="0"/>
  <rfmt sheetId="2" xfDxf="1" sqref="T22" start="0" length="0"/>
  <rfmt sheetId="2" xfDxf="1" sqref="U22" start="0" length="0"/>
  <rfmt sheetId="2" xfDxf="1" sqref="K23" start="0" length="0"/>
  <rfmt sheetId="2" xfDxf="1" sqref="L23" start="0" length="0"/>
  <rcc rId="15795" sId="2" xfDxf="1" dxf="1">
    <nc r="M23">
      <v>93</v>
    </nc>
  </rcc>
  <rcc rId="15796" sId="2" xfDxf="1" dxf="1">
    <nc r="N23">
      <v>847</v>
    </nc>
  </rcc>
  <rcc rId="15797" sId="2" xfDxf="1" dxf="1">
    <nc r="O23">
      <v>389</v>
    </nc>
  </rcc>
  <rcc rId="15798" sId="2" xfDxf="1" dxf="1">
    <nc r="P23">
      <v>699</v>
    </nc>
  </rcc>
  <rcc rId="15799" sId="2" xfDxf="1" dxf="1">
    <nc r="Q23">
      <v>176</v>
    </nc>
  </rcc>
  <rfmt sheetId="2" xfDxf="1" sqref="R23" start="0" length="0"/>
  <rfmt sheetId="2" xfDxf="1" sqref="S23" start="0" length="0"/>
  <rfmt sheetId="2" xfDxf="1" sqref="T23" start="0" length="0"/>
  <rfmt sheetId="2" xfDxf="1" sqref="U23" start="0" length="0"/>
  <rfmt sheetId="2" xfDxf="1" sqref="K24" start="0" length="0"/>
  <rfmt sheetId="2" xfDxf="1" sqref="L24" start="0" length="0"/>
  <rcc rId="15800" sId="2" xfDxf="1" dxf="1">
    <nc r="M24">
      <v>80</v>
    </nc>
  </rcc>
  <rcc rId="15801" sId="2" xfDxf="1" dxf="1">
    <nc r="N24">
      <v>814</v>
    </nc>
  </rcc>
  <rcc rId="15802" sId="2" xfDxf="1" dxf="1">
    <nc r="O24">
      <v>347</v>
    </nc>
  </rcc>
  <rcc rId="15803" sId="2" xfDxf="1" dxf="1">
    <nc r="P24">
      <v>709</v>
    </nc>
  </rcc>
  <rcc rId="15804" sId="2" xfDxf="1" dxf="1">
    <nc r="Q24">
      <v>157</v>
    </nc>
  </rcc>
  <rfmt sheetId="2" xfDxf="1" sqref="R24" start="0" length="0"/>
  <rfmt sheetId="2" xfDxf="1" sqref="S24" start="0" length="0"/>
  <rfmt sheetId="2" xfDxf="1" sqref="T24" start="0" length="0"/>
  <rfmt sheetId="2" xfDxf="1" sqref="U24" start="0" length="0"/>
  <rfmt sheetId="2" xfDxf="1" sqref="K25" start="0" length="0"/>
  <rfmt sheetId="2" xfDxf="1" sqref="L25" start="0" length="0"/>
  <rcc rId="15805" sId="2" xfDxf="1" dxf="1">
    <nc r="M25">
      <v>79</v>
    </nc>
  </rcc>
  <rcc rId="15806" sId="2" xfDxf="1" dxf="1">
    <nc r="N25">
      <v>875</v>
    </nc>
  </rcc>
  <rcc rId="15807" sId="2" xfDxf="1" dxf="1">
    <nc r="O25">
      <v>366</v>
    </nc>
  </rcc>
  <rcc rId="15808" sId="2" xfDxf="1" dxf="1">
    <nc r="P25">
      <v>679</v>
    </nc>
  </rcc>
  <rcc rId="15809" sId="2" xfDxf="1" dxf="1">
    <nc r="Q25">
      <v>180</v>
    </nc>
  </rcc>
  <rfmt sheetId="2" xfDxf="1" sqref="R25" start="0" length="0"/>
  <rfmt sheetId="2" xfDxf="1" sqref="S25" start="0" length="0"/>
  <rfmt sheetId="2" xfDxf="1" sqref="T25" start="0" length="0"/>
  <rfmt sheetId="2" xfDxf="1" sqref="U25" start="0" length="0"/>
  <rfmt sheetId="2" xfDxf="1" sqref="K26" start="0" length="0"/>
  <rfmt sheetId="2" xfDxf="1" sqref="L26" start="0" length="0"/>
  <rcc rId="15810" sId="2" xfDxf="1" dxf="1">
    <nc r="M26">
      <v>78</v>
    </nc>
  </rcc>
  <rcc rId="15811" sId="2" xfDxf="1" dxf="1">
    <nc r="N26">
      <v>914</v>
    </nc>
  </rcc>
  <rcc rId="15812" sId="2" xfDxf="1" dxf="1">
    <nc r="O26">
      <v>362</v>
    </nc>
  </rcc>
  <rcc rId="15813" sId="2" xfDxf="1" dxf="1">
    <nc r="P26">
      <v>691</v>
    </nc>
  </rcc>
  <rcc rId="15814" sId="2" xfDxf="1" dxf="1">
    <nc r="Q26">
      <v>172</v>
    </nc>
  </rcc>
  <rfmt sheetId="2" xfDxf="1" sqref="R26" start="0" length="0"/>
  <rfmt sheetId="2" xfDxf="1" sqref="S26" start="0" length="0"/>
  <rfmt sheetId="2" xfDxf="1" sqref="T26" start="0" length="0"/>
  <rfmt sheetId="2" xfDxf="1" sqref="U26" start="0" length="0"/>
  <rfmt sheetId="2" xfDxf="1" sqref="K27" start="0" length="0"/>
  <rfmt sheetId="2" xfDxf="1" sqref="L27" start="0" length="0"/>
  <rcc rId="15815" sId="2" xfDxf="1" dxf="1">
    <nc r="M27">
      <v>68</v>
    </nc>
  </rcc>
  <rcc rId="15816" sId="2" xfDxf="1" dxf="1">
    <nc r="N27">
      <v>859</v>
    </nc>
  </rcc>
  <rcc rId="15817" sId="2" xfDxf="1" dxf="1">
    <nc r="O27">
      <v>345</v>
    </nc>
  </rcc>
  <rcc rId="15818" sId="2" xfDxf="1" dxf="1">
    <nc r="P27">
      <v>709</v>
    </nc>
  </rcc>
  <rcc rId="15819" sId="2" xfDxf="1" dxf="1">
    <nc r="Q27">
      <v>167</v>
    </nc>
  </rcc>
  <rfmt sheetId="2" xfDxf="1" sqref="R27" start="0" length="0"/>
  <rfmt sheetId="2" xfDxf="1" sqref="S27" start="0" length="0"/>
  <rfmt sheetId="2" xfDxf="1" sqref="T27" start="0" length="0"/>
  <rfmt sheetId="2" xfDxf="1" sqref="U27" start="0" length="0"/>
  <rfmt sheetId="2" xfDxf="1" sqref="K28" start="0" length="0"/>
  <rfmt sheetId="2" xfDxf="1" sqref="L28" start="0" length="0"/>
  <rcc rId="15820" sId="2" xfDxf="1" dxf="1">
    <nc r="M28">
      <v>60</v>
    </nc>
  </rcc>
  <rcc rId="15821" sId="2" xfDxf="1" dxf="1">
    <nc r="N28">
      <v>915</v>
    </nc>
  </rcc>
  <rcc rId="15822" sId="2" xfDxf="1" dxf="1">
    <nc r="O28">
      <v>396</v>
    </nc>
  </rcc>
  <rcc rId="15823" sId="2" xfDxf="1" dxf="1">
    <nc r="P28">
      <v>704</v>
    </nc>
  </rcc>
  <rcc rId="15824" sId="2" xfDxf="1" dxf="1">
    <nc r="Q28">
      <v>184</v>
    </nc>
  </rcc>
  <rfmt sheetId="2" xfDxf="1" sqref="R28" start="0" length="0"/>
  <rfmt sheetId="2" xfDxf="1" sqref="S28" start="0" length="0"/>
  <rfmt sheetId="2" xfDxf="1" sqref="T28" start="0" length="0"/>
  <rfmt sheetId="2" xfDxf="1" sqref="U28" start="0" length="0"/>
  <rfmt sheetId="2" xfDxf="1" sqref="K29" start="0" length="0"/>
  <rfmt sheetId="2" xfDxf="1" sqref="L29" start="0" length="0"/>
  <rcc rId="15825" sId="2" xfDxf="1" dxf="1">
    <nc r="M29">
      <v>69</v>
    </nc>
  </rcc>
  <rcc rId="15826" sId="2" xfDxf="1" dxf="1">
    <nc r="N29">
      <v>966</v>
    </nc>
  </rcc>
  <rcc rId="15827" sId="2" xfDxf="1" dxf="1">
    <nc r="O29">
      <v>406</v>
    </nc>
  </rcc>
  <rcc rId="15828" sId="2" xfDxf="1" dxf="1">
    <nc r="P29">
      <v>628</v>
    </nc>
  </rcc>
  <rcc rId="15829" sId="2" xfDxf="1" dxf="1">
    <nc r="Q29">
      <v>182</v>
    </nc>
  </rcc>
  <rfmt sheetId="2" xfDxf="1" sqref="R29" start="0" length="0"/>
  <rfmt sheetId="2" xfDxf="1" sqref="S29" start="0" length="0"/>
  <rfmt sheetId="2" xfDxf="1" sqref="T29" start="0" length="0"/>
  <rfmt sheetId="2" xfDxf="1" sqref="U29" start="0" length="0"/>
  <rfmt sheetId="2" xfDxf="1" sqref="K30" start="0" length="0"/>
  <rfmt sheetId="2" xfDxf="1" sqref="L30" start="0" length="0"/>
  <rcc rId="15830" sId="2" xfDxf="1" dxf="1">
    <nc r="M30">
      <v>73</v>
    </nc>
  </rcc>
  <rcc rId="15831" sId="2" xfDxf="1" dxf="1">
    <nc r="N30">
      <v>916</v>
    </nc>
  </rcc>
  <rcc rId="15832" sId="2" xfDxf="1" dxf="1">
    <nc r="O30">
      <v>407</v>
    </nc>
  </rcc>
  <rcc rId="15833" sId="2" xfDxf="1" dxf="1">
    <nc r="P30">
      <v>660</v>
    </nc>
  </rcc>
  <rcc rId="15834" sId="2" xfDxf="1" dxf="1">
    <nc r="Q30">
      <v>177</v>
    </nc>
  </rcc>
  <rfmt sheetId="2" xfDxf="1" sqref="R30" start="0" length="0"/>
  <rfmt sheetId="2" xfDxf="1" sqref="S30" start="0" length="0"/>
  <rfmt sheetId="2" xfDxf="1" sqref="T30" start="0" length="0"/>
  <rfmt sheetId="2" xfDxf="1" sqref="U30" start="0" length="0"/>
  <rfmt sheetId="2" xfDxf="1" sqref="K31" start="0" length="0"/>
  <rfmt sheetId="2" xfDxf="1" sqref="L31" start="0" length="0"/>
  <rcc rId="15835" sId="2" xfDxf="1" dxf="1">
    <nc r="M31">
      <v>94</v>
    </nc>
  </rcc>
  <rcc rId="15836" sId="2" xfDxf="1" dxf="1">
    <nc r="N31">
      <v>902</v>
    </nc>
  </rcc>
  <rcc rId="15837" sId="2" xfDxf="1" dxf="1">
    <nc r="O31">
      <v>328</v>
    </nc>
  </rcc>
  <rcc rId="15838" sId="2" xfDxf="1" dxf="1">
    <nc r="P31">
      <v>613</v>
    </nc>
  </rcc>
  <rcc rId="15839" sId="2" xfDxf="1" dxf="1">
    <nc r="Q31">
      <v>156</v>
    </nc>
  </rcc>
  <rfmt sheetId="2" xfDxf="1" sqref="R31" start="0" length="0"/>
  <rfmt sheetId="2" xfDxf="1" sqref="S31" start="0" length="0"/>
  <rfmt sheetId="2" xfDxf="1" sqref="T31" start="0" length="0"/>
  <rfmt sheetId="2" xfDxf="1" sqref="U31" start="0" length="0"/>
  <rfmt sheetId="2" xfDxf="1" sqref="K32" start="0" length="0"/>
  <rfmt sheetId="2" xfDxf="1" sqref="L32" start="0" length="0"/>
  <rcc rId="15840" sId="2" xfDxf="1" dxf="1">
    <nc r="M32">
      <v>80</v>
    </nc>
  </rcc>
  <rcc rId="15841" sId="2" xfDxf="1" dxf="1">
    <nc r="N32">
      <v>933</v>
    </nc>
  </rcc>
  <rcc rId="15842" sId="2" xfDxf="1" dxf="1">
    <nc r="O32">
      <v>377</v>
    </nc>
  </rcc>
  <rcc rId="15843" sId="2" xfDxf="1" dxf="1">
    <nc r="P32">
      <v>647</v>
    </nc>
  </rcc>
  <rcc rId="15844" sId="2" xfDxf="1" dxf="1">
    <nc r="Q32">
      <v>163</v>
    </nc>
  </rcc>
  <rfmt sheetId="2" xfDxf="1" sqref="R32" start="0" length="0"/>
  <rfmt sheetId="2" xfDxf="1" sqref="S32" start="0" length="0"/>
  <rfmt sheetId="2" xfDxf="1" sqref="T32" start="0" length="0"/>
  <rfmt sheetId="2" xfDxf="1" sqref="U32" start="0" length="0"/>
  <rfmt sheetId="2" xfDxf="1" sqref="K33" start="0" length="0"/>
  <rfmt sheetId="2" xfDxf="1" sqref="L33" start="0" length="0"/>
  <rcc rId="15845" sId="2" xfDxf="1" dxf="1">
    <nc r="M33">
      <v>83</v>
    </nc>
  </rcc>
  <rcc rId="15846" sId="2" xfDxf="1" dxf="1">
    <nc r="N33">
      <v>932</v>
    </nc>
  </rcc>
  <rcc rId="15847" sId="2" xfDxf="1" dxf="1">
    <nc r="O33">
      <v>384</v>
    </nc>
  </rcc>
  <rcc rId="15848" sId="2" xfDxf="1" dxf="1">
    <nc r="P33">
      <v>662</v>
    </nc>
  </rcc>
  <rcc rId="15849" sId="2" xfDxf="1" dxf="1">
    <nc r="Q33">
      <v>180</v>
    </nc>
  </rcc>
  <rfmt sheetId="2" xfDxf="1" sqref="R33" start="0" length="0"/>
  <rfmt sheetId="2" xfDxf="1" sqref="S33" start="0" length="0"/>
  <rfmt sheetId="2" xfDxf="1" sqref="T33" start="0" length="0"/>
  <rfmt sheetId="2" xfDxf="1" sqref="U33" start="0" length="0"/>
  <rfmt sheetId="2" xfDxf="1" sqref="K34" start="0" length="0"/>
  <rfmt sheetId="2" xfDxf="1" sqref="L34" start="0" length="0"/>
  <rcc rId="15850" sId="2" xfDxf="1" dxf="1">
    <nc r="M34">
      <v>85</v>
    </nc>
  </rcc>
  <rcc rId="15851" sId="2" xfDxf="1" dxf="1">
    <nc r="N34">
      <v>918</v>
    </nc>
  </rcc>
  <rcc rId="15852" sId="2" xfDxf="1" dxf="1">
    <nc r="O34">
      <v>407</v>
    </nc>
  </rcc>
  <rcc rId="15853" sId="2" xfDxf="1" dxf="1">
    <nc r="P34">
      <v>661</v>
    </nc>
  </rcc>
  <rcc rId="15854" sId="2" xfDxf="1" dxf="1">
    <nc r="Q34">
      <v>176</v>
    </nc>
  </rcc>
  <rfmt sheetId="2" xfDxf="1" sqref="R34" start="0" length="0"/>
  <rfmt sheetId="2" xfDxf="1" sqref="S34" start="0" length="0"/>
  <rfmt sheetId="2" xfDxf="1" sqref="T34" start="0" length="0"/>
  <rfmt sheetId="2" xfDxf="1" sqref="U34" start="0" length="0"/>
  <rfmt sheetId="2" xfDxf="1" sqref="K35" start="0" length="0"/>
  <rfmt sheetId="2" xfDxf="1" sqref="L35" start="0" length="0"/>
  <rcc rId="15855" sId="2" xfDxf="1" dxf="1">
    <nc r="M35">
      <v>72</v>
    </nc>
  </rcc>
  <rcc rId="15856" sId="2" xfDxf="1" dxf="1">
    <nc r="N35">
      <v>831</v>
    </nc>
  </rcc>
  <rcc rId="15857" sId="2" xfDxf="1" dxf="1">
    <nc r="O35">
      <v>358</v>
    </nc>
  </rcc>
  <rcc rId="15858" sId="2" xfDxf="1" dxf="1">
    <nc r="P35">
      <v>670</v>
    </nc>
  </rcc>
  <rcc rId="15859" sId="2" xfDxf="1" dxf="1">
    <nc r="Q35">
      <v>212</v>
    </nc>
  </rcc>
  <rfmt sheetId="2" xfDxf="1" sqref="R35" start="0" length="0"/>
  <rfmt sheetId="2" xfDxf="1" sqref="S35" start="0" length="0"/>
  <rfmt sheetId="2" xfDxf="1" sqref="T35" start="0" length="0"/>
  <rfmt sheetId="2" xfDxf="1" sqref="U35" start="0" length="0"/>
  <rfmt sheetId="2" xfDxf="1" sqref="K36" start="0" length="0"/>
  <rfmt sheetId="2" xfDxf="1" sqref="L36" start="0" length="0"/>
  <rcc rId="15860" sId="2" xfDxf="1" dxf="1">
    <nc r="M36">
      <v>95</v>
    </nc>
  </rcc>
  <rcc rId="15861" sId="2" xfDxf="1" dxf="1">
    <nc r="N36">
      <v>882</v>
    </nc>
  </rcc>
  <rcc rId="15862" sId="2" xfDxf="1" dxf="1">
    <nc r="O36">
      <v>401</v>
    </nc>
  </rcc>
  <rcc rId="15863" sId="2" xfDxf="1" dxf="1">
    <nc r="P36">
      <v>675</v>
    </nc>
  </rcc>
  <rcc rId="15864" sId="2" xfDxf="1" dxf="1">
    <nc r="Q36">
      <v>182</v>
    </nc>
  </rcc>
  <rfmt sheetId="2" xfDxf="1" sqref="R36" start="0" length="0"/>
  <rfmt sheetId="2" xfDxf="1" sqref="S36" start="0" length="0"/>
  <rfmt sheetId="2" xfDxf="1" sqref="T36" start="0" length="0"/>
  <rfmt sheetId="2" xfDxf="1" sqref="U36" start="0" length="0"/>
  <rfmt sheetId="2" xfDxf="1" sqref="K37" start="0" length="0"/>
  <rfmt sheetId="2" xfDxf="1" sqref="L37" start="0" length="0"/>
  <rcc rId="15865" sId="2" xfDxf="1" dxf="1">
    <nc r="M37">
      <v>115</v>
    </nc>
  </rcc>
  <rcc rId="15866" sId="2" xfDxf="1" dxf="1">
    <nc r="N37">
      <v>902</v>
    </nc>
  </rcc>
  <rcc rId="15867" sId="2" xfDxf="1" dxf="1">
    <nc r="O37">
      <v>396</v>
    </nc>
  </rcc>
  <rcc rId="15868" sId="2" xfDxf="1" dxf="1">
    <nc r="P37">
      <v>680</v>
    </nc>
  </rcc>
  <rcc rId="15869" sId="2" xfDxf="1" dxf="1">
    <nc r="Q37">
      <v>187</v>
    </nc>
  </rcc>
  <rfmt sheetId="2" xfDxf="1" sqref="R37" start="0" length="0"/>
  <rfmt sheetId="2" xfDxf="1" sqref="S37" start="0" length="0"/>
  <rfmt sheetId="2" xfDxf="1" sqref="T37" start="0" length="0"/>
  <rfmt sheetId="2" xfDxf="1" sqref="U37" start="0" length="0"/>
  <rfmt sheetId="2" xfDxf="1" sqref="K38" start="0" length="0"/>
  <rfmt sheetId="2" xfDxf="1" sqref="L38" start="0" length="0"/>
  <rcc rId="15870" sId="2" xfDxf="1" dxf="1">
    <nc r="M38">
      <v>113</v>
    </nc>
  </rcc>
  <rcc rId="15871" sId="2" xfDxf="1" dxf="1">
    <nc r="N38">
      <v>822</v>
    </nc>
  </rcc>
  <rcc rId="15872" sId="2" xfDxf="1" dxf="1">
    <nc r="O38">
      <v>382</v>
    </nc>
  </rcc>
  <rcc rId="15873" sId="2" xfDxf="1" dxf="1">
    <nc r="P38">
      <v>641</v>
    </nc>
  </rcc>
  <rcc rId="15874" sId="2" xfDxf="1" dxf="1">
    <nc r="Q38">
      <v>188</v>
    </nc>
  </rcc>
  <rfmt sheetId="2" xfDxf="1" sqref="R38" start="0" length="0"/>
  <rfmt sheetId="2" xfDxf="1" sqref="S38" start="0" length="0"/>
  <rfmt sheetId="2" xfDxf="1" sqref="T38" start="0" length="0"/>
  <rfmt sheetId="2" xfDxf="1" sqref="U38" start="0" length="0"/>
  <rfmt sheetId="2" xfDxf="1" sqref="K39" start="0" length="0"/>
  <rfmt sheetId="2" xfDxf="1" sqref="L39" start="0" length="0"/>
  <rcc rId="15875" sId="2" xfDxf="1" dxf="1">
    <nc r="M39">
      <v>134</v>
    </nc>
  </rcc>
  <rcc rId="15876" sId="2" xfDxf="1" dxf="1">
    <nc r="N39">
      <v>900</v>
    </nc>
  </rcc>
  <rcc rId="15877" sId="2" xfDxf="1" dxf="1">
    <nc r="O39">
      <v>392</v>
    </nc>
  </rcc>
  <rcc rId="15878" sId="2" xfDxf="1" dxf="1">
    <nc r="P39">
      <v>637</v>
    </nc>
  </rcc>
  <rcc rId="15879" sId="2" xfDxf="1" dxf="1">
    <nc r="Q39">
      <v>205</v>
    </nc>
  </rcc>
  <rfmt sheetId="2" xfDxf="1" sqref="R39" start="0" length="0"/>
  <rfmt sheetId="2" xfDxf="1" sqref="S39" start="0" length="0"/>
  <rfmt sheetId="2" xfDxf="1" sqref="T39" start="0" length="0"/>
  <rfmt sheetId="2" xfDxf="1" sqref="U39" start="0" length="0"/>
  <rfmt sheetId="2" xfDxf="1" sqref="K40" start="0" length="0"/>
  <rfmt sheetId="2" xfDxf="1" sqref="L40" start="0" length="0"/>
  <rcc rId="15880" sId="2" xfDxf="1" dxf="1">
    <nc r="M40">
      <v>134</v>
    </nc>
  </rcc>
  <rcc rId="15881" sId="2" xfDxf="1" dxf="1">
    <nc r="N40">
      <v>926</v>
    </nc>
  </rcc>
  <rcc rId="15882" sId="2" xfDxf="1" dxf="1">
    <nc r="O40">
      <v>398</v>
    </nc>
  </rcc>
  <rcc rId="15883" sId="2" xfDxf="1" dxf="1">
    <nc r="P40">
      <v>615</v>
    </nc>
  </rcc>
  <rcc rId="15884" sId="2" xfDxf="1" dxf="1">
    <nc r="Q40">
      <v>175</v>
    </nc>
  </rcc>
  <rfmt sheetId="2" xfDxf="1" sqref="R40" start="0" length="0"/>
  <rfmt sheetId="2" xfDxf="1" sqref="S40" start="0" length="0"/>
  <rfmt sheetId="2" xfDxf="1" sqref="T40" start="0" length="0"/>
  <rfmt sheetId="2" xfDxf="1" sqref="U40" start="0" length="0"/>
  <rfmt sheetId="2" xfDxf="1" sqref="K41" start="0" length="0"/>
  <rfmt sheetId="2" xfDxf="1" sqref="L41" start="0" length="0"/>
  <rcc rId="15885" sId="2" xfDxf="1" dxf="1">
    <nc r="M41">
      <v>127</v>
    </nc>
  </rcc>
  <rcc rId="15886" sId="2" xfDxf="1" dxf="1">
    <nc r="N41">
      <v>889</v>
    </nc>
  </rcc>
  <rcc rId="15887" sId="2" xfDxf="1" dxf="1">
    <nc r="O41">
      <v>390</v>
    </nc>
  </rcc>
  <rcc rId="15888" sId="2" xfDxf="1" dxf="1">
    <nc r="P41">
      <v>682</v>
    </nc>
  </rcc>
  <rcc rId="15889" sId="2" xfDxf="1" dxf="1">
    <nc r="Q41">
      <v>162</v>
    </nc>
  </rcc>
  <rfmt sheetId="2" xfDxf="1" sqref="R41" start="0" length="0"/>
  <rfmt sheetId="2" xfDxf="1" sqref="S41" start="0" length="0"/>
  <rfmt sheetId="2" xfDxf="1" sqref="T41" start="0" length="0"/>
  <rfmt sheetId="2" xfDxf="1" sqref="U41" start="0" length="0"/>
  <rfmt sheetId="2" xfDxf="1" sqref="K42" start="0" length="0"/>
  <rfmt sheetId="2" xfDxf="1" sqref="L42" start="0" length="0"/>
  <rcc rId="15890" sId="2" xfDxf="1" dxf="1">
    <nc r="M42">
      <v>134</v>
    </nc>
  </rcc>
  <rcc rId="15891" sId="2" xfDxf="1" dxf="1">
    <nc r="N42">
      <v>924</v>
    </nc>
  </rcc>
  <rcc rId="15892" sId="2" xfDxf="1" dxf="1">
    <nc r="O42">
      <v>411</v>
    </nc>
  </rcc>
  <rcc rId="15893" sId="2" xfDxf="1" dxf="1">
    <nc r="P42">
      <v>696</v>
    </nc>
  </rcc>
  <rcc rId="15894" sId="2" xfDxf="1" dxf="1">
    <nc r="Q42">
      <v>220</v>
    </nc>
  </rcc>
  <rfmt sheetId="2" xfDxf="1" sqref="R42" start="0" length="0"/>
  <rfmt sheetId="2" xfDxf="1" sqref="S42" start="0" length="0"/>
  <rfmt sheetId="2" xfDxf="1" sqref="T42" start="0" length="0"/>
  <rfmt sheetId="2" xfDxf="1" sqref="U42" start="0" length="0"/>
  <rfmt sheetId="2" xfDxf="1" sqref="K43" start="0" length="0"/>
  <rfmt sheetId="2" xfDxf="1" sqref="L43" start="0" length="0"/>
  <rcc rId="15895" sId="2" xfDxf="1" dxf="1">
    <nc r="M43">
      <v>138</v>
    </nc>
  </rcc>
  <rcc rId="15896" sId="2" xfDxf="1" dxf="1">
    <nc r="N43">
      <v>917</v>
    </nc>
  </rcc>
  <rcc rId="15897" sId="2" xfDxf="1" dxf="1">
    <nc r="O43">
      <v>368</v>
    </nc>
  </rcc>
  <rcc rId="15898" sId="2" xfDxf="1" dxf="1">
    <nc r="P43">
      <v>632</v>
    </nc>
  </rcc>
  <rcc rId="15899" sId="2" xfDxf="1" dxf="1">
    <nc r="Q43">
      <v>202</v>
    </nc>
  </rcc>
  <rfmt sheetId="2" xfDxf="1" sqref="R43" start="0" length="0"/>
  <rfmt sheetId="2" xfDxf="1" sqref="S43" start="0" length="0"/>
  <rfmt sheetId="2" xfDxf="1" sqref="T43" start="0" length="0"/>
  <rfmt sheetId="2" xfDxf="1" sqref="U43" start="0" length="0"/>
  <rfmt sheetId="2" xfDxf="1" sqref="K44" start="0" length="0"/>
  <rfmt sheetId="2" xfDxf="1" sqref="L44" start="0" length="0"/>
  <rcc rId="15900" sId="2" xfDxf="1" dxf="1">
    <nc r="M44">
      <v>124</v>
    </nc>
  </rcc>
  <rcc rId="15901" sId="2" xfDxf="1" dxf="1">
    <nc r="N44">
      <v>926</v>
    </nc>
  </rcc>
  <rcc rId="15902" sId="2" xfDxf="1" dxf="1">
    <nc r="O44">
      <v>388</v>
    </nc>
  </rcc>
  <rcc rId="15903" sId="2" xfDxf="1" dxf="1">
    <nc r="P44">
      <v>650</v>
    </nc>
  </rcc>
  <rcc rId="15904" sId="2" xfDxf="1" dxf="1">
    <nc r="Q44">
      <v>180</v>
    </nc>
  </rcc>
  <rfmt sheetId="2" xfDxf="1" sqref="R44" start="0" length="0"/>
  <rfmt sheetId="2" xfDxf="1" sqref="S44" start="0" length="0"/>
  <rfmt sheetId="2" xfDxf="1" sqref="T44" start="0" length="0"/>
  <rfmt sheetId="2" xfDxf="1" sqref="U44" start="0" length="0"/>
  <rfmt sheetId="2" xfDxf="1" sqref="K45" start="0" length="0"/>
  <rfmt sheetId="2" xfDxf="1" sqref="L45" start="0" length="0"/>
  <rcc rId="15905" sId="2" xfDxf="1" dxf="1">
    <nc r="M45">
      <v>105</v>
    </nc>
  </rcc>
  <rcc rId="15906" sId="2" xfDxf="1" dxf="1">
    <nc r="N45">
      <v>979</v>
    </nc>
  </rcc>
  <rcc rId="15907" sId="2" xfDxf="1" dxf="1">
    <nc r="O45">
      <v>387</v>
    </nc>
  </rcc>
  <rcc rId="15908" sId="2" xfDxf="1" dxf="1">
    <nc r="P45">
      <v>695</v>
    </nc>
  </rcc>
  <rcc rId="15909" sId="2" xfDxf="1" dxf="1">
    <nc r="Q45">
      <v>209</v>
    </nc>
  </rcc>
  <rfmt sheetId="2" xfDxf="1" sqref="R45" start="0" length="0"/>
  <rfmt sheetId="2" xfDxf="1" sqref="S45" start="0" length="0"/>
  <rfmt sheetId="2" xfDxf="1" sqref="T45" start="0" length="0"/>
  <rfmt sheetId="2" xfDxf="1" sqref="U45" start="0" length="0"/>
  <rfmt sheetId="2" xfDxf="1" sqref="K46" start="0" length="0"/>
  <rfmt sheetId="2" xfDxf="1" sqref="L46" start="0" length="0"/>
  <rcc rId="15910" sId="2" xfDxf="1" dxf="1">
    <nc r="M46">
      <v>99</v>
    </nc>
  </rcc>
  <rcc rId="15911" sId="2" xfDxf="1" dxf="1">
    <nc r="N46">
      <v>922</v>
    </nc>
  </rcc>
  <rcc rId="15912" sId="2" xfDxf="1" dxf="1">
    <nc r="O46">
      <v>392</v>
    </nc>
  </rcc>
  <rcc rId="15913" sId="2" xfDxf="1" dxf="1">
    <nc r="P46">
      <v>754</v>
    </nc>
  </rcc>
  <rcc rId="15914" sId="2" xfDxf="1" dxf="1">
    <nc r="Q46">
      <v>207</v>
    </nc>
  </rcc>
  <rfmt sheetId="2" xfDxf="1" sqref="R46" start="0" length="0"/>
  <rfmt sheetId="2" xfDxf="1" sqref="S46" start="0" length="0"/>
  <rfmt sheetId="2" xfDxf="1" sqref="T46" start="0" length="0"/>
  <rfmt sheetId="2" xfDxf="1" sqref="U46" start="0" length="0"/>
  <rfmt sheetId="2" xfDxf="1" sqref="K47" start="0" length="0"/>
  <rfmt sheetId="2" xfDxf="1" sqref="L47" start="0" length="0"/>
  <rcc rId="15915" sId="2" xfDxf="1" dxf="1">
    <nc r="M47">
      <v>103</v>
    </nc>
  </rcc>
  <rcc rId="15916" sId="2" xfDxf="1" dxf="1">
    <nc r="N47">
      <v>857</v>
    </nc>
  </rcc>
  <rcc rId="15917" sId="2" xfDxf="1" dxf="1">
    <nc r="O47">
      <v>417</v>
    </nc>
  </rcc>
  <rcc rId="15918" sId="2" xfDxf="1" dxf="1">
    <nc r="P47">
      <v>748</v>
    </nc>
  </rcc>
  <rcc rId="15919" sId="2" xfDxf="1" dxf="1">
    <nc r="Q47">
      <v>205</v>
    </nc>
  </rcc>
  <rfmt sheetId="2" xfDxf="1" sqref="R47" start="0" length="0"/>
  <rfmt sheetId="2" xfDxf="1" sqref="S47" start="0" length="0"/>
  <rfmt sheetId="2" xfDxf="1" sqref="T47" start="0" length="0"/>
  <rfmt sheetId="2" xfDxf="1" sqref="U47" start="0" length="0"/>
  <rfmt sheetId="2" xfDxf="1" sqref="K48" start="0" length="0"/>
  <rfmt sheetId="2" xfDxf="1" sqref="L48" start="0" length="0"/>
  <rcc rId="15920" sId="2" xfDxf="1" dxf="1">
    <nc r="M48">
      <v>135</v>
    </nc>
  </rcc>
  <rcc rId="15921" sId="2" xfDxf="1" dxf="1">
    <nc r="N48">
      <v>942</v>
    </nc>
  </rcc>
  <rcc rId="15922" sId="2" xfDxf="1" dxf="1">
    <nc r="O48">
      <v>404</v>
    </nc>
  </rcc>
  <rcc rId="15923" sId="2" xfDxf="1" dxf="1">
    <nc r="P48">
      <v>762</v>
    </nc>
  </rcc>
  <rcc rId="15924" sId="2" xfDxf="1" dxf="1">
    <nc r="Q48">
      <v>257</v>
    </nc>
  </rcc>
  <rfmt sheetId="2" xfDxf="1" sqref="R48" start="0" length="0"/>
  <rfmt sheetId="2" xfDxf="1" sqref="S48" start="0" length="0"/>
  <rfmt sheetId="2" xfDxf="1" sqref="T48" start="0" length="0"/>
  <rfmt sheetId="2" xfDxf="1" sqref="U48" start="0" length="0"/>
  <rfmt sheetId="2" xfDxf="1" sqref="K49" start="0" length="0"/>
  <rfmt sheetId="2" xfDxf="1" sqref="L49" start="0" length="0"/>
  <rcc rId="15925" sId="2" xfDxf="1" dxf="1">
    <nc r="M49">
      <v>133</v>
    </nc>
  </rcc>
  <rcc rId="15926" sId="2" xfDxf="1" dxf="1">
    <nc r="N49">
      <v>893</v>
    </nc>
  </rcc>
  <rcc rId="15927" sId="2" xfDxf="1" dxf="1">
    <nc r="O49">
      <v>436</v>
    </nc>
  </rcc>
  <rcc rId="15928" sId="2" xfDxf="1" dxf="1">
    <nc r="P49">
      <v>736</v>
    </nc>
  </rcc>
  <rcc rId="15929" sId="2" xfDxf="1" dxf="1">
    <nc r="Q49">
      <v>251</v>
    </nc>
  </rcc>
  <rfmt sheetId="2" xfDxf="1" sqref="R49" start="0" length="0"/>
  <rfmt sheetId="2" xfDxf="1" sqref="S49" start="0" length="0"/>
  <rfmt sheetId="2" xfDxf="1" sqref="T49" start="0" length="0"/>
  <rfmt sheetId="2" xfDxf="1" sqref="U49" start="0" length="0"/>
  <rfmt sheetId="2" xfDxf="1" sqref="K50" start="0" length="0"/>
  <rfmt sheetId="2" xfDxf="1" sqref="L50" start="0" length="0"/>
  <rcc rId="15930" sId="2" xfDxf="1" dxf="1">
    <nc r="M50">
      <v>114</v>
    </nc>
  </rcc>
  <rcc rId="15931" sId="2" xfDxf="1" dxf="1">
    <nc r="N50">
      <v>920</v>
    </nc>
  </rcc>
  <rcc rId="15932" sId="2" xfDxf="1" dxf="1">
    <nc r="O50">
      <v>406</v>
    </nc>
  </rcc>
  <rcc rId="15933" sId="2" xfDxf="1" dxf="1">
    <nc r="P50">
      <v>761</v>
    </nc>
  </rcc>
  <rcc rId="15934" sId="2" xfDxf="1" dxf="1">
    <nc r="Q50">
      <v>254</v>
    </nc>
  </rcc>
  <rfmt sheetId="2" xfDxf="1" sqref="R50" start="0" length="0"/>
  <rfmt sheetId="2" xfDxf="1" sqref="S50" start="0" length="0"/>
  <rfmt sheetId="2" xfDxf="1" sqref="T50" start="0" length="0"/>
  <rfmt sheetId="2" xfDxf="1" sqref="U50" start="0" length="0"/>
  <rfmt sheetId="2" xfDxf="1" sqref="K51" start="0" length="0"/>
  <rfmt sheetId="2" xfDxf="1" sqref="L51" start="0" length="0"/>
  <rcc rId="15935" sId="2" xfDxf="1" dxf="1">
    <nc r="M51">
      <v>136</v>
    </nc>
  </rcc>
  <rcc rId="15936" sId="2" xfDxf="1" dxf="1">
    <nc r="N51">
      <v>930</v>
    </nc>
  </rcc>
  <rcc rId="15937" sId="2" xfDxf="1" dxf="1">
    <nc r="O51">
      <v>437</v>
    </nc>
  </rcc>
  <rcc rId="15938" sId="2" xfDxf="1" dxf="1">
    <nc r="P51">
      <v>761</v>
    </nc>
  </rcc>
  <rcc rId="15939" sId="2" xfDxf="1" dxf="1">
    <nc r="Q51">
      <v>287</v>
    </nc>
  </rcc>
  <rfmt sheetId="2" xfDxf="1" sqref="R51" start="0" length="0"/>
  <rfmt sheetId="2" xfDxf="1" sqref="S51" start="0" length="0"/>
  <rfmt sheetId="2" xfDxf="1" sqref="T51" start="0" length="0"/>
  <rfmt sheetId="2" xfDxf="1" sqref="U51" start="0" length="0"/>
  <rfmt sheetId="2" xfDxf="1" sqref="K52" start="0" length="0"/>
  <rfmt sheetId="2" xfDxf="1" sqref="L52" start="0" length="0"/>
  <rcc rId="15940" sId="2" xfDxf="1" dxf="1">
    <nc r="M52">
      <v>154</v>
    </nc>
  </rcc>
  <rcc rId="15941" sId="2" xfDxf="1" dxf="1">
    <nc r="N52">
      <v>912</v>
    </nc>
  </rcc>
  <rcc rId="15942" sId="2" xfDxf="1" dxf="1">
    <nc r="O52">
      <v>393</v>
    </nc>
  </rcc>
  <rcc rId="15943" sId="2" xfDxf="1" dxf="1">
    <nc r="P52">
      <v>813</v>
    </nc>
  </rcc>
  <rcc rId="15944" sId="2" xfDxf="1" dxf="1">
    <nc r="Q52">
      <v>216</v>
    </nc>
  </rcc>
  <rfmt sheetId="2" xfDxf="1" sqref="R52" start="0" length="0"/>
  <rfmt sheetId="2" xfDxf="1" sqref="S52" start="0" length="0"/>
  <rfmt sheetId="2" xfDxf="1" sqref="T52" start="0" length="0"/>
  <rfmt sheetId="2" xfDxf="1" sqref="U52" start="0" length="0"/>
  <rfmt sheetId="2" xfDxf="1" sqref="K53" start="0" length="0"/>
  <rfmt sheetId="2" xfDxf="1" sqref="L53" start="0" length="0"/>
  <rcc rId="15945" sId="2" xfDxf="1" dxf="1">
    <nc r="M53">
      <v>180</v>
    </nc>
  </rcc>
  <rcc rId="15946" sId="2" xfDxf="1" dxf="1">
    <nc r="N53">
      <v>879</v>
    </nc>
  </rcc>
  <rcc rId="15947" sId="2" xfDxf="1" dxf="1">
    <nc r="O53">
      <v>397</v>
    </nc>
  </rcc>
  <rcc rId="15948" sId="2" xfDxf="1" dxf="1">
    <nc r="P53">
      <v>737</v>
    </nc>
  </rcc>
  <rcc rId="15949" sId="2" xfDxf="1" dxf="1">
    <nc r="Q53">
      <v>262</v>
    </nc>
  </rcc>
  <rfmt sheetId="2" xfDxf="1" sqref="R53" start="0" length="0"/>
  <rfmt sheetId="2" xfDxf="1" sqref="S53" start="0" length="0"/>
  <rfmt sheetId="2" xfDxf="1" sqref="T53" start="0" length="0"/>
  <rfmt sheetId="2" xfDxf="1" sqref="U53" start="0" length="0"/>
  <rfmt sheetId="2" xfDxf="1" sqref="K54" start="0" length="0"/>
  <rfmt sheetId="2" xfDxf="1" sqref="L54" start="0" length="0"/>
  <rcc rId="15950" sId="2" xfDxf="1" dxf="1">
    <nc r="M54">
      <v>259</v>
    </nc>
  </rcc>
  <rcc rId="15951" sId="2" xfDxf="1" dxf="1">
    <nc r="N54">
      <v>892</v>
    </nc>
  </rcc>
  <rcc rId="15952" sId="2" xfDxf="1" dxf="1">
    <nc r="O54">
      <v>425</v>
    </nc>
  </rcc>
  <rcc rId="15953" sId="2" xfDxf="1" dxf="1">
    <nc r="P54">
      <v>837</v>
    </nc>
  </rcc>
  <rcc rId="15954" sId="2" xfDxf="1" dxf="1">
    <nc r="Q54">
      <v>245</v>
    </nc>
  </rcc>
  <rfmt sheetId="2" xfDxf="1" sqref="R54" start="0" length="0"/>
  <rfmt sheetId="2" xfDxf="1" sqref="S54" start="0" length="0"/>
  <rfmt sheetId="2" xfDxf="1" sqref="T54" start="0" length="0"/>
  <rfmt sheetId="2" xfDxf="1" sqref="U54" start="0" length="0"/>
  <rfmt sheetId="2" xfDxf="1" sqref="K55" start="0" length="0"/>
  <rfmt sheetId="2" xfDxf="1" sqref="L55" start="0" length="0"/>
  <rcc rId="15955" sId="2" xfDxf="1" dxf="1">
    <nc r="M55">
      <v>294</v>
    </nc>
  </rcc>
  <rcc rId="15956" sId="2" xfDxf="1" dxf="1">
    <nc r="N55">
      <v>913</v>
    </nc>
  </rcc>
  <rcc rId="15957" sId="2" xfDxf="1" dxf="1">
    <nc r="O55">
      <v>452</v>
    </nc>
  </rcc>
  <rcc rId="15958" sId="2" xfDxf="1" dxf="1">
    <nc r="P55">
      <v>744</v>
    </nc>
  </rcc>
  <rcc rId="15959" sId="2" xfDxf="1" dxf="1">
    <nc r="Q55">
      <v>228</v>
    </nc>
  </rcc>
  <rfmt sheetId="2" xfDxf="1" sqref="R55" start="0" length="0"/>
  <rfmt sheetId="2" xfDxf="1" sqref="S55" start="0" length="0"/>
  <rfmt sheetId="2" xfDxf="1" sqref="T55" start="0" length="0"/>
  <rfmt sheetId="2" xfDxf="1" sqref="U55" start="0" length="0"/>
  <rfmt sheetId="2" xfDxf="1" sqref="K56" start="0" length="0"/>
  <rfmt sheetId="2" xfDxf="1" sqref="L56" start="0" length="0"/>
  <rcc rId="15960" sId="2" xfDxf="1" dxf="1">
    <nc r="M56">
      <v>271</v>
    </nc>
  </rcc>
  <rcc rId="15961" sId="2" xfDxf="1" dxf="1">
    <nc r="N56">
      <v>936</v>
    </nc>
  </rcc>
  <rcc rId="15962" sId="2" xfDxf="1" dxf="1">
    <nc r="O56">
      <v>459</v>
    </nc>
  </rcc>
  <rcc rId="15963" sId="2" xfDxf="1" dxf="1">
    <nc r="P56">
      <v>761</v>
    </nc>
  </rcc>
  <rcc rId="15964" sId="2" xfDxf="1" dxf="1">
    <nc r="Q56">
      <v>203</v>
    </nc>
  </rcc>
  <rfmt sheetId="2" xfDxf="1" sqref="R56" start="0" length="0"/>
  <rfmt sheetId="2" xfDxf="1" sqref="S56" start="0" length="0"/>
  <rfmt sheetId="2" xfDxf="1" sqref="T56" start="0" length="0"/>
  <rfmt sheetId="2" xfDxf="1" sqref="U56" start="0" length="0"/>
  <rfmt sheetId="2" xfDxf="1" sqref="K57" start="0" length="0"/>
  <rfmt sheetId="2" xfDxf="1" sqref="L57" start="0" length="0"/>
  <rcc rId="15965" sId="2" xfDxf="1" dxf="1">
    <nc r="M57">
      <v>300</v>
    </nc>
  </rcc>
  <rcc rId="15966" sId="2" xfDxf="1" dxf="1">
    <nc r="N57">
      <v>827</v>
    </nc>
  </rcc>
  <rcc rId="15967" sId="2" xfDxf="1" dxf="1">
    <nc r="O57">
      <v>399</v>
    </nc>
  </rcc>
  <rcc rId="15968" sId="2" xfDxf="1" dxf="1">
    <nc r="P57">
      <v>785</v>
    </nc>
  </rcc>
  <rcc rId="15969" sId="2" xfDxf="1" dxf="1">
    <nc r="Q57">
      <v>229</v>
    </nc>
  </rcc>
  <rfmt sheetId="2" xfDxf="1" sqref="R57" start="0" length="0"/>
  <rfmt sheetId="2" xfDxf="1" sqref="S57" start="0" length="0"/>
  <rfmt sheetId="2" xfDxf="1" sqref="T57" start="0" length="0"/>
  <rfmt sheetId="2" xfDxf="1" sqref="U57" start="0" length="0"/>
  <rfmt sheetId="2" xfDxf="1" sqref="K58" start="0" length="0"/>
  <rfmt sheetId="2" xfDxf="1" sqref="L58" start="0" length="0"/>
  <rcc rId="15970" sId="2" xfDxf="1" dxf="1">
    <nc r="M58">
      <v>319</v>
    </nc>
  </rcc>
  <rcc rId="15971" sId="2" xfDxf="1" dxf="1">
    <nc r="N58">
      <v>621</v>
    </nc>
  </rcc>
  <rcc rId="15972" sId="2" xfDxf="1" dxf="1">
    <nc r="O58">
      <v>291</v>
    </nc>
  </rcc>
  <rcc rId="15973" sId="2" xfDxf="1" dxf="1">
    <nc r="P58">
      <v>543</v>
    </nc>
  </rcc>
  <rcc rId="15974" sId="2" xfDxf="1" dxf="1">
    <nc r="Q58">
      <v>151</v>
    </nc>
  </rcc>
  <rfmt sheetId="2" xfDxf="1" sqref="R58" start="0" length="0"/>
  <rfmt sheetId="2" xfDxf="1" sqref="S58" start="0" length="0"/>
  <rfmt sheetId="2" xfDxf="1" sqref="T58" start="0" length="0"/>
  <rfmt sheetId="2" xfDxf="1" sqref="U58" start="0" length="0"/>
  <rfmt sheetId="2" xfDxf="1" sqref="K59" start="0" length="0"/>
  <rfmt sheetId="2" xfDxf="1" sqref="L59" start="0" length="0"/>
  <rcc rId="15975" sId="2" xfDxf="1" dxf="1">
    <nc r="M59">
      <v>5925</v>
    </nc>
  </rcc>
  <rcc rId="15976" sId="2" xfDxf="1" dxf="1">
    <nc r="N59">
      <v>46723</v>
    </nc>
  </rcc>
  <rcc rId="15977" sId="2" xfDxf="1" dxf="1">
    <nc r="O59">
      <v>19866</v>
    </nc>
  </rcc>
  <rcc rId="15978" sId="2" xfDxf="1" dxf="1">
    <nc r="P59">
      <v>37139</v>
    </nc>
  </rcc>
  <rcc rId="15979" sId="2" xfDxf="1" dxf="1">
    <nc r="Q59">
      <v>10022</v>
    </nc>
  </rcc>
  <rfmt sheetId="2" xfDxf="1" sqref="R59" start="0" length="0"/>
  <rfmt sheetId="2" xfDxf="1" sqref="S59" start="0" length="0"/>
  <rfmt sheetId="2" xfDxf="1" sqref="T59" start="0" length="0"/>
  <rfmt sheetId="2" xfDxf="1" sqref="U59" start="0" length="0"/>
  <rfmt sheetId="2" xfDxf="1" sqref="K60" start="0" length="0"/>
  <rfmt sheetId="2" xfDxf="1" sqref="L60" start="0" length="0"/>
  <rfmt sheetId="2" xfDxf="1" sqref="M60" start="0" length="0"/>
  <rfmt sheetId="2" xfDxf="1" sqref="N60" start="0" length="0"/>
  <rfmt sheetId="2" xfDxf="1" sqref="O60" start="0" length="0"/>
  <rfmt sheetId="2" xfDxf="1" sqref="P60" start="0" length="0"/>
  <rfmt sheetId="2" xfDxf="1" sqref="Q60" start="0" length="0"/>
  <rfmt sheetId="2" xfDxf="1" sqref="R60" start="0" length="0"/>
  <rfmt sheetId="2" xfDxf="1" sqref="S60" start="0" length="0"/>
  <rfmt sheetId="2" xfDxf="1" sqref="T60" start="0" length="0"/>
  <rfmt sheetId="2" xfDxf="1" sqref="U60" start="0" length="0"/>
  <rfmt sheetId="2" xfDxf="1" sqref="K61" start="0" length="0"/>
  <rfmt sheetId="2" xfDxf="1" sqref="L61" start="0" length="0"/>
  <rfmt sheetId="2" xfDxf="1" sqref="M61" start="0" length="0"/>
  <rfmt sheetId="2" xfDxf="1" sqref="N61" start="0" length="0"/>
  <rfmt sheetId="2" xfDxf="1" sqref="O61" start="0" length="0"/>
  <rfmt sheetId="2" xfDxf="1" sqref="P61" start="0" length="0"/>
  <rfmt sheetId="2" xfDxf="1" sqref="Q61" start="0" length="0"/>
  <rfmt sheetId="2" xfDxf="1" sqref="R61" start="0" length="0"/>
  <rfmt sheetId="2" xfDxf="1" sqref="S61" start="0" length="0"/>
  <rfmt sheetId="2" xfDxf="1" sqref="T61" start="0" length="0"/>
  <rfmt sheetId="2" xfDxf="1" sqref="U61" start="0" length="0"/>
  <rfmt sheetId="2" xfDxf="1" sqref="K62" start="0" length="0"/>
  <rfmt sheetId="2" xfDxf="1" sqref="L62" start="0" length="0"/>
  <rfmt sheetId="2" xfDxf="1" sqref="M62" start="0" length="0"/>
  <rfmt sheetId="2" xfDxf="1" sqref="N62" start="0" length="0"/>
  <rfmt sheetId="2" xfDxf="1" sqref="O62" start="0" length="0"/>
  <rfmt sheetId="2" xfDxf="1" sqref="P62" start="0" length="0"/>
  <rfmt sheetId="2" xfDxf="1" sqref="Q62" start="0" length="0"/>
  <rfmt sheetId="2" xfDxf="1" sqref="R62" start="0" length="0"/>
  <rfmt sheetId="2" xfDxf="1" sqref="S62" start="0" length="0"/>
  <rfmt sheetId="2" xfDxf="1" sqref="T62" start="0" length="0"/>
  <rfmt sheetId="2" xfDxf="1" sqref="U62" start="0" length="0"/>
  <rrc rId="15980" sId="2" ref="M1:M1048576" action="deleteCol">
    <rfmt sheetId="2" xfDxf="1" sqref="M1:M1048576" start="0" length="0"/>
    <rcc rId="0" sId="2">
      <nc r="M4" t="inlineStr">
        <is>
          <t>DOGROEP</t>
        </is>
      </nc>
    </rcc>
    <rcc rId="0" sId="2">
      <nc r="M5">
        <v>0</v>
      </nc>
    </rcc>
    <rcc rId="0" sId="2">
      <nc r="M6">
        <v>58</v>
      </nc>
    </rcc>
    <rcc rId="0" sId="2">
      <nc r="M7">
        <v>79</v>
      </nc>
    </rcc>
    <rcc rId="0" sId="2">
      <nc r="M8">
        <v>79</v>
      </nc>
    </rcc>
    <rcc rId="0" sId="2">
      <nc r="M9">
        <v>67</v>
      </nc>
    </rcc>
    <rcc rId="0" sId="2">
      <nc r="M10">
        <v>67</v>
      </nc>
    </rcc>
    <rcc rId="0" sId="2">
      <nc r="M11">
        <v>66</v>
      </nc>
    </rcc>
    <rcc rId="0" sId="2">
      <nc r="M12">
        <v>66</v>
      </nc>
    </rcc>
    <rcc rId="0" sId="2">
      <nc r="M13">
        <v>55</v>
      </nc>
    </rcc>
    <rcc rId="0" sId="2">
      <nc r="M14">
        <v>70</v>
      </nc>
    </rcc>
    <rcc rId="0" sId="2">
      <nc r="M15">
        <v>73</v>
      </nc>
    </rcc>
    <rcc rId="0" sId="2">
      <nc r="M16">
        <v>79</v>
      </nc>
    </rcc>
    <rcc rId="0" sId="2">
      <nc r="M17">
        <v>90</v>
      </nc>
    </rcc>
    <rcc rId="0" sId="2">
      <nc r="M18">
        <v>78</v>
      </nc>
    </rcc>
    <rcc rId="0" sId="2">
      <nc r="M19">
        <v>70</v>
      </nc>
    </rcc>
    <rcc rId="0" sId="2">
      <nc r="M20">
        <v>63</v>
      </nc>
    </rcc>
    <rcc rId="0" sId="2">
      <nc r="M21">
        <v>70</v>
      </nc>
    </rcc>
    <rcc rId="0" sId="2">
      <nc r="M22">
        <v>65</v>
      </nc>
    </rcc>
    <rcc rId="0" sId="2">
      <nc r="M23">
        <v>93</v>
      </nc>
    </rcc>
    <rcc rId="0" sId="2">
      <nc r="M24">
        <v>80</v>
      </nc>
    </rcc>
    <rcc rId="0" sId="2">
      <nc r="M25">
        <v>79</v>
      </nc>
    </rcc>
    <rcc rId="0" sId="2">
      <nc r="M26">
        <v>78</v>
      </nc>
    </rcc>
    <rcc rId="0" sId="2">
      <nc r="M27">
        <v>68</v>
      </nc>
    </rcc>
    <rcc rId="0" sId="2">
      <nc r="M28">
        <v>60</v>
      </nc>
    </rcc>
    <rcc rId="0" sId="2">
      <nc r="M29">
        <v>69</v>
      </nc>
    </rcc>
    <rcc rId="0" sId="2">
      <nc r="M30">
        <v>73</v>
      </nc>
    </rcc>
    <rcc rId="0" sId="2">
      <nc r="M31">
        <v>94</v>
      </nc>
    </rcc>
    <rcc rId="0" sId="2">
      <nc r="M32">
        <v>80</v>
      </nc>
    </rcc>
    <rcc rId="0" sId="2">
      <nc r="M33">
        <v>83</v>
      </nc>
    </rcc>
    <rcc rId="0" sId="2">
      <nc r="M34">
        <v>85</v>
      </nc>
    </rcc>
    <rcc rId="0" sId="2">
      <nc r="M35">
        <v>72</v>
      </nc>
    </rcc>
    <rcc rId="0" sId="2">
      <nc r="M36">
        <v>95</v>
      </nc>
    </rcc>
    <rcc rId="0" sId="2">
      <nc r="M37">
        <v>115</v>
      </nc>
    </rcc>
    <rcc rId="0" sId="2">
      <nc r="M38">
        <v>113</v>
      </nc>
    </rcc>
    <rcc rId="0" sId="2">
      <nc r="M39">
        <v>134</v>
      </nc>
    </rcc>
    <rcc rId="0" sId="2">
      <nc r="M40">
        <v>134</v>
      </nc>
    </rcc>
    <rcc rId="0" sId="2">
      <nc r="M41">
        <v>127</v>
      </nc>
    </rcc>
    <rcc rId="0" sId="2">
      <nc r="M42">
        <v>134</v>
      </nc>
    </rcc>
    <rcc rId="0" sId="2">
      <nc r="M43">
        <v>138</v>
      </nc>
    </rcc>
    <rcc rId="0" sId="2">
      <nc r="M44">
        <v>124</v>
      </nc>
    </rcc>
    <rcc rId="0" sId="2">
      <nc r="M45">
        <v>105</v>
      </nc>
    </rcc>
    <rcc rId="0" sId="2">
      <nc r="M46">
        <v>99</v>
      </nc>
    </rcc>
    <rcc rId="0" sId="2">
      <nc r="M47">
        <v>103</v>
      </nc>
    </rcc>
    <rcc rId="0" sId="2">
      <nc r="M48">
        <v>135</v>
      </nc>
    </rcc>
    <rcc rId="0" sId="2">
      <nc r="M49">
        <v>133</v>
      </nc>
    </rcc>
    <rcc rId="0" sId="2">
      <nc r="M50">
        <v>114</v>
      </nc>
    </rcc>
    <rcc rId="0" sId="2">
      <nc r="M51">
        <v>136</v>
      </nc>
    </rcc>
    <rcc rId="0" sId="2">
      <nc r="M52">
        <v>154</v>
      </nc>
    </rcc>
    <rcc rId="0" sId="2">
      <nc r="M53">
        <v>180</v>
      </nc>
    </rcc>
    <rcc rId="0" sId="2">
      <nc r="M54">
        <v>259</v>
      </nc>
    </rcc>
    <rcc rId="0" sId="2">
      <nc r="M55">
        <v>294</v>
      </nc>
    </rcc>
    <rcc rId="0" sId="2">
      <nc r="M56">
        <v>271</v>
      </nc>
    </rcc>
    <rcc rId="0" sId="2">
      <nc r="M57">
        <v>300</v>
      </nc>
    </rcc>
    <rcc rId="0" sId="2">
      <nc r="M58">
        <v>319</v>
      </nc>
    </rcc>
    <rcc rId="0" sId="2">
      <nc r="M59">
        <v>5925</v>
      </nc>
    </rcc>
  </rrc>
  <rrc rId="15981" sId="2" ref="M1:M1048576" action="deleteCol">
    <rfmt sheetId="2" xfDxf="1" sqref="M1:M1048576" start="0" length="0"/>
    <rcc rId="0" sId="2">
      <nc r="M5" t="inlineStr">
        <is>
          <t>1 nieuwvormingen</t>
        </is>
      </nc>
    </rcc>
    <rcc rId="0" sId="2">
      <nc r="M6">
        <v>326</v>
      </nc>
    </rcc>
    <rcc rId="0" sId="2">
      <nc r="M7">
        <v>937</v>
      </nc>
    </rcc>
    <rcc rId="0" sId="2">
      <nc r="M8">
        <v>908</v>
      </nc>
    </rcc>
    <rcc rId="0" sId="2">
      <nc r="M9">
        <v>892</v>
      </nc>
    </rcc>
    <rcc rId="0" sId="2">
      <nc r="M10">
        <v>887</v>
      </nc>
    </rcc>
    <rcc rId="0" sId="2">
      <nc r="M11">
        <v>899</v>
      </nc>
    </rcc>
    <rcc rId="0" sId="2">
      <nc r="M12">
        <v>869</v>
      </nc>
    </rcc>
    <rcc rId="0" sId="2">
      <nc r="M13">
        <v>868</v>
      </nc>
    </rcc>
    <rcc rId="0" sId="2">
      <nc r="M14">
        <v>818</v>
      </nc>
    </rcc>
    <rcc rId="0" sId="2">
      <nc r="M15">
        <v>829</v>
      </nc>
    </rcc>
    <rcc rId="0" sId="2">
      <nc r="M16">
        <v>924</v>
      </nc>
    </rcc>
    <rcc rId="0" sId="2">
      <nc r="M17">
        <v>859</v>
      </nc>
    </rcc>
    <rcc rId="0" sId="2">
      <nc r="M18">
        <v>887</v>
      </nc>
    </rcc>
    <rcc rId="0" sId="2">
      <nc r="M19">
        <v>894</v>
      </nc>
    </rcc>
    <rcc rId="0" sId="2">
      <nc r="M20">
        <v>906</v>
      </nc>
    </rcc>
    <rcc rId="0" sId="2">
      <nc r="M21">
        <v>922</v>
      </nc>
    </rcc>
    <rcc rId="0" sId="2">
      <nc r="M22">
        <v>965</v>
      </nc>
    </rcc>
    <rcc rId="0" sId="2">
      <nc r="M23">
        <v>847</v>
      </nc>
    </rcc>
    <rcc rId="0" sId="2">
      <nc r="M24">
        <v>814</v>
      </nc>
    </rcc>
    <rcc rId="0" sId="2">
      <nc r="M25">
        <v>875</v>
      </nc>
    </rcc>
    <rcc rId="0" sId="2">
      <nc r="M26">
        <v>914</v>
      </nc>
    </rcc>
    <rcc rId="0" sId="2">
      <nc r="M27">
        <v>859</v>
      </nc>
    </rcc>
    <rcc rId="0" sId="2">
      <nc r="M28">
        <v>915</v>
      </nc>
    </rcc>
    <rcc rId="0" sId="2">
      <nc r="M29">
        <v>966</v>
      </nc>
    </rcc>
    <rcc rId="0" sId="2">
      <nc r="M30">
        <v>916</v>
      </nc>
    </rcc>
    <rcc rId="0" sId="2">
      <nc r="M31">
        <v>902</v>
      </nc>
    </rcc>
    <rcc rId="0" sId="2">
      <nc r="M32">
        <v>933</v>
      </nc>
    </rcc>
    <rcc rId="0" sId="2">
      <nc r="M33">
        <v>932</v>
      </nc>
    </rcc>
    <rcc rId="0" sId="2">
      <nc r="M34">
        <v>918</v>
      </nc>
    </rcc>
    <rcc rId="0" sId="2">
      <nc r="M35">
        <v>831</v>
      </nc>
    </rcc>
    <rcc rId="0" sId="2">
      <nc r="M36">
        <v>882</v>
      </nc>
    </rcc>
    <rcc rId="0" sId="2">
      <nc r="M37">
        <v>902</v>
      </nc>
    </rcc>
    <rcc rId="0" sId="2">
      <nc r="M38">
        <v>822</v>
      </nc>
    </rcc>
    <rcc rId="0" sId="2">
      <nc r="M39">
        <v>900</v>
      </nc>
    </rcc>
    <rcc rId="0" sId="2">
      <nc r="M40">
        <v>926</v>
      </nc>
    </rcc>
    <rcc rId="0" sId="2">
      <nc r="M41">
        <v>889</v>
      </nc>
    </rcc>
    <rcc rId="0" sId="2">
      <nc r="M42">
        <v>924</v>
      </nc>
    </rcc>
    <rcc rId="0" sId="2">
      <nc r="M43">
        <v>917</v>
      </nc>
    </rcc>
    <rcc rId="0" sId="2">
      <nc r="M44">
        <v>926</v>
      </nc>
    </rcc>
    <rcc rId="0" sId="2">
      <nc r="M45">
        <v>979</v>
      </nc>
    </rcc>
    <rcc rId="0" sId="2">
      <nc r="M46">
        <v>922</v>
      </nc>
    </rcc>
    <rcc rId="0" sId="2">
      <nc r="M47">
        <v>857</v>
      </nc>
    </rcc>
    <rcc rId="0" sId="2">
      <nc r="M48">
        <v>942</v>
      </nc>
    </rcc>
    <rcc rId="0" sId="2">
      <nc r="M49">
        <v>893</v>
      </nc>
    </rcc>
    <rcc rId="0" sId="2">
      <nc r="M50">
        <v>920</v>
      </nc>
    </rcc>
    <rcc rId="0" sId="2">
      <nc r="M51">
        <v>930</v>
      </nc>
    </rcc>
    <rcc rId="0" sId="2">
      <nc r="M52">
        <v>912</v>
      </nc>
    </rcc>
    <rcc rId="0" sId="2">
      <nc r="M53">
        <v>879</v>
      </nc>
    </rcc>
    <rcc rId="0" sId="2">
      <nc r="M54">
        <v>892</v>
      </nc>
    </rcc>
    <rcc rId="0" sId="2">
      <nc r="M55">
        <v>913</v>
      </nc>
    </rcc>
    <rcc rId="0" sId="2">
      <nc r="M56">
        <v>936</v>
      </nc>
    </rcc>
    <rcc rId="0" sId="2">
      <nc r="M57">
        <v>827</v>
      </nc>
    </rcc>
    <rcc rId="0" sId="2">
      <nc r="M58">
        <v>621</v>
      </nc>
    </rcc>
    <rcc rId="0" sId="2">
      <nc r="M59">
        <v>46723</v>
      </nc>
    </rcc>
  </rrc>
  <rrc rId="15982" sId="2" ref="M1:M1048576" action="deleteCol">
    <rfmt sheetId="2" xfDxf="1" sqref="M1:M1048576" start="0" length="0"/>
    <rcc rId="0" sId="2">
      <nc r="M5" t="inlineStr">
        <is>
          <t>2 psych stoorn en zktn zenuwstelsel en zintuigen</t>
        </is>
      </nc>
    </rcc>
    <rcc rId="0" sId="2">
      <nc r="M6">
        <v>176</v>
      </nc>
    </rcc>
    <rcc rId="0" sId="2">
      <nc r="M7">
        <v>388</v>
      </nc>
    </rcc>
    <rcc rId="0" sId="2">
      <nc r="M8">
        <v>357</v>
      </nc>
    </rcc>
    <rcc rId="0" sId="2">
      <nc r="M9">
        <v>352</v>
      </nc>
    </rcc>
    <rcc rId="0" sId="2">
      <nc r="M10">
        <v>373</v>
      </nc>
    </rcc>
    <rcc rId="0" sId="2">
      <nc r="M11">
        <v>373</v>
      </nc>
    </rcc>
    <rcc rId="0" sId="2">
      <nc r="M12">
        <v>361</v>
      </nc>
    </rcc>
    <rcc rId="0" sId="2">
      <nc r="M13">
        <v>362</v>
      </nc>
    </rcc>
    <rcc rId="0" sId="2">
      <nc r="M14">
        <v>340</v>
      </nc>
    </rcc>
    <rcc rId="0" sId="2">
      <nc r="M15">
        <v>317</v>
      </nc>
    </rcc>
    <rcc rId="0" sId="2">
      <nc r="M16">
        <v>348</v>
      </nc>
    </rcc>
    <rcc rId="0" sId="2">
      <nc r="M17">
        <v>339</v>
      </nc>
    </rcc>
    <rcc rId="0" sId="2">
      <nc r="M18">
        <v>321</v>
      </nc>
    </rcc>
    <rcc rId="0" sId="2">
      <nc r="M19">
        <v>330</v>
      </nc>
    </rcc>
    <rcc rId="0" sId="2">
      <nc r="M20">
        <v>335</v>
      </nc>
    </rcc>
    <rcc rId="0" sId="2">
      <nc r="M21">
        <v>354</v>
      </nc>
    </rcc>
    <rcc rId="0" sId="2">
      <nc r="M22">
        <v>347</v>
      </nc>
    </rcc>
    <rcc rId="0" sId="2">
      <nc r="M23">
        <v>389</v>
      </nc>
    </rcc>
    <rcc rId="0" sId="2">
      <nc r="M24">
        <v>347</v>
      </nc>
    </rcc>
    <rcc rId="0" sId="2">
      <nc r="M25">
        <v>366</v>
      </nc>
    </rcc>
    <rcc rId="0" sId="2">
      <nc r="M26">
        <v>362</v>
      </nc>
    </rcc>
    <rcc rId="0" sId="2">
      <nc r="M27">
        <v>345</v>
      </nc>
    </rcc>
    <rcc rId="0" sId="2">
      <nc r="M28">
        <v>396</v>
      </nc>
    </rcc>
    <rcc rId="0" sId="2">
      <nc r="M29">
        <v>406</v>
      </nc>
    </rcc>
    <rcc rId="0" sId="2">
      <nc r="M30">
        <v>407</v>
      </nc>
    </rcc>
    <rcc rId="0" sId="2">
      <nc r="M31">
        <v>328</v>
      </nc>
    </rcc>
    <rcc rId="0" sId="2">
      <nc r="M32">
        <v>377</v>
      </nc>
    </rcc>
    <rcc rId="0" sId="2">
      <nc r="M33">
        <v>384</v>
      </nc>
    </rcc>
    <rcc rId="0" sId="2">
      <nc r="M34">
        <v>407</v>
      </nc>
    </rcc>
    <rcc rId="0" sId="2">
      <nc r="M35">
        <v>358</v>
      </nc>
    </rcc>
    <rcc rId="0" sId="2">
      <nc r="M36">
        <v>401</v>
      </nc>
    </rcc>
    <rcc rId="0" sId="2">
      <nc r="M37">
        <v>396</v>
      </nc>
    </rcc>
    <rcc rId="0" sId="2">
      <nc r="M38">
        <v>382</v>
      </nc>
    </rcc>
    <rcc rId="0" sId="2">
      <nc r="M39">
        <v>392</v>
      </nc>
    </rcc>
    <rcc rId="0" sId="2">
      <nc r="M40">
        <v>398</v>
      </nc>
    </rcc>
    <rcc rId="0" sId="2">
      <nc r="M41">
        <v>390</v>
      </nc>
    </rcc>
    <rcc rId="0" sId="2">
      <nc r="M42">
        <v>411</v>
      </nc>
    </rcc>
    <rcc rId="0" sId="2">
      <nc r="M43">
        <v>368</v>
      </nc>
    </rcc>
    <rcc rId="0" sId="2">
      <nc r="M44">
        <v>388</v>
      </nc>
    </rcc>
    <rcc rId="0" sId="2">
      <nc r="M45">
        <v>387</v>
      </nc>
    </rcc>
    <rcc rId="0" sId="2">
      <nc r="M46">
        <v>392</v>
      </nc>
    </rcc>
    <rcc rId="0" sId="2">
      <nc r="M47">
        <v>417</v>
      </nc>
    </rcc>
    <rcc rId="0" sId="2">
      <nc r="M48">
        <v>404</v>
      </nc>
    </rcc>
    <rcc rId="0" sId="2">
      <nc r="M49">
        <v>436</v>
      </nc>
    </rcc>
    <rcc rId="0" sId="2">
      <nc r="M50">
        <v>406</v>
      </nc>
    </rcc>
    <rcc rId="0" sId="2">
      <nc r="M51">
        <v>437</v>
      </nc>
    </rcc>
    <rcc rId="0" sId="2">
      <nc r="M52">
        <v>393</v>
      </nc>
    </rcc>
    <rcc rId="0" sId="2">
      <nc r="M53">
        <v>397</v>
      </nc>
    </rcc>
    <rcc rId="0" sId="2">
      <nc r="M54">
        <v>425</v>
      </nc>
    </rcc>
    <rcc rId="0" sId="2">
      <nc r="M55">
        <v>452</v>
      </nc>
    </rcc>
    <rcc rId="0" sId="2">
      <nc r="M56">
        <v>459</v>
      </nc>
    </rcc>
    <rcc rId="0" sId="2">
      <nc r="M57">
        <v>399</v>
      </nc>
    </rcc>
    <rcc rId="0" sId="2">
      <nc r="M58">
        <v>291</v>
      </nc>
    </rcc>
    <rcc rId="0" sId="2">
      <nc r="M59">
        <v>19866</v>
      </nc>
    </rcc>
  </rrc>
  <rrc rId="15983" sId="2" ref="M1:M1048576" action="deleteCol">
    <rfmt sheetId="2" xfDxf="1" sqref="M1:M1048576" start="0" length="0"/>
    <rcc rId="0" sId="2">
      <nc r="M5" t="inlineStr">
        <is>
          <t>3 hart en vaatzktn</t>
        </is>
      </nc>
    </rcc>
    <rcc rId="0" sId="2">
      <nc r="M6">
        <v>325</v>
      </nc>
    </rcc>
    <rcc rId="0" sId="2">
      <nc r="M7">
        <v>787</v>
      </nc>
    </rcc>
    <rcc rId="0" sId="2">
      <nc r="M8">
        <v>725</v>
      </nc>
    </rcc>
    <rcc rId="0" sId="2">
      <nc r="M9">
        <v>763</v>
      </nc>
    </rcc>
    <rcc rId="0" sId="2">
      <nc r="M10">
        <v>799</v>
      </nc>
    </rcc>
    <rcc rId="0" sId="2">
      <nc r="M11">
        <v>776</v>
      </nc>
    </rcc>
    <rcc rId="0" sId="2">
      <nc r="M12">
        <v>782</v>
      </nc>
    </rcc>
    <rcc rId="0" sId="2">
      <nc r="M13">
        <v>751</v>
      </nc>
    </rcc>
    <rcc rId="0" sId="2">
      <nc r="M14">
        <v>699</v>
      </nc>
    </rcc>
    <rcc rId="0" sId="2">
      <nc r="M15">
        <v>705</v>
      </nc>
    </rcc>
    <rcc rId="0" sId="2">
      <nc r="M16">
        <v>736</v>
      </nc>
    </rcc>
    <rcc rId="0" sId="2">
      <nc r="M17">
        <v>680</v>
      </nc>
    </rcc>
    <rcc rId="0" sId="2">
      <nc r="M18">
        <v>690</v>
      </nc>
    </rcc>
    <rcc rId="0" sId="2">
      <nc r="M19">
        <v>712</v>
      </nc>
    </rcc>
    <rcc rId="0" sId="2">
      <nc r="M20">
        <v>747</v>
      </nc>
    </rcc>
    <rcc rId="0" sId="2">
      <nc r="M21">
        <v>706</v>
      </nc>
    </rcc>
    <rcc rId="0" sId="2">
      <nc r="M22">
        <v>679</v>
      </nc>
    </rcc>
    <rcc rId="0" sId="2">
      <nc r="M23">
        <v>699</v>
      </nc>
    </rcc>
    <rcc rId="0" sId="2">
      <nc r="M24">
        <v>709</v>
      </nc>
    </rcc>
    <rcc rId="0" sId="2">
      <nc r="M25">
        <v>679</v>
      </nc>
    </rcc>
    <rcc rId="0" sId="2">
      <nc r="M26">
        <v>691</v>
      </nc>
    </rcc>
    <rcc rId="0" sId="2">
      <nc r="M27">
        <v>709</v>
      </nc>
    </rcc>
    <rcc rId="0" sId="2">
      <nc r="M28">
        <v>704</v>
      </nc>
    </rcc>
    <rcc rId="0" sId="2">
      <nc r="M29">
        <v>628</v>
      </nc>
    </rcc>
    <rcc rId="0" sId="2">
      <nc r="M30">
        <v>660</v>
      </nc>
    </rcc>
    <rcc rId="0" sId="2">
      <nc r="M31">
        <v>613</v>
      </nc>
    </rcc>
    <rcc rId="0" sId="2">
      <nc r="M32">
        <v>647</v>
      </nc>
    </rcc>
    <rcc rId="0" sId="2">
      <nc r="M33">
        <v>662</v>
      </nc>
    </rcc>
    <rcc rId="0" sId="2">
      <nc r="M34">
        <v>661</v>
      </nc>
    </rcc>
    <rcc rId="0" sId="2">
      <nc r="M35">
        <v>670</v>
      </nc>
    </rcc>
    <rcc rId="0" sId="2">
      <nc r="M36">
        <v>675</v>
      </nc>
    </rcc>
    <rcc rId="0" sId="2">
      <nc r="M37">
        <v>680</v>
      </nc>
    </rcc>
    <rcc rId="0" sId="2">
      <nc r="M38">
        <v>641</v>
      </nc>
    </rcc>
    <rcc rId="0" sId="2">
      <nc r="M39">
        <v>637</v>
      </nc>
    </rcc>
    <rcc rId="0" sId="2">
      <nc r="M40">
        <v>615</v>
      </nc>
    </rcc>
    <rcc rId="0" sId="2">
      <nc r="M41">
        <v>682</v>
      </nc>
    </rcc>
    <rcc rId="0" sId="2">
      <nc r="M42">
        <v>696</v>
      </nc>
    </rcc>
    <rcc rId="0" sId="2">
      <nc r="M43">
        <v>632</v>
      </nc>
    </rcc>
    <rcc rId="0" sId="2">
      <nc r="M44">
        <v>650</v>
      </nc>
    </rcc>
    <rcc rId="0" sId="2">
      <nc r="M45">
        <v>695</v>
      </nc>
    </rcc>
    <rcc rId="0" sId="2">
      <nc r="M46">
        <v>754</v>
      </nc>
    </rcc>
    <rcc rId="0" sId="2">
      <nc r="M47">
        <v>748</v>
      </nc>
    </rcc>
    <rcc rId="0" sId="2">
      <nc r="M48">
        <v>762</v>
      </nc>
    </rcc>
    <rcc rId="0" sId="2">
      <nc r="M49">
        <v>736</v>
      </nc>
    </rcc>
    <rcc rId="0" sId="2">
      <nc r="M50">
        <v>761</v>
      </nc>
    </rcc>
    <rcc rId="0" sId="2">
      <nc r="M51">
        <v>761</v>
      </nc>
    </rcc>
    <rcc rId="0" sId="2">
      <nc r="M52">
        <v>813</v>
      </nc>
    </rcc>
    <rcc rId="0" sId="2">
      <nc r="M53">
        <v>737</v>
      </nc>
    </rcc>
    <rcc rId="0" sId="2">
      <nc r="M54">
        <v>837</v>
      </nc>
    </rcc>
    <rcc rId="0" sId="2">
      <nc r="M55">
        <v>744</v>
      </nc>
    </rcc>
    <rcc rId="0" sId="2">
      <nc r="M56">
        <v>761</v>
      </nc>
    </rcc>
    <rcc rId="0" sId="2">
      <nc r="M57">
        <v>785</v>
      </nc>
    </rcc>
    <rcc rId="0" sId="2">
      <nc r="M58">
        <v>543</v>
      </nc>
    </rcc>
    <rcc rId="0" sId="2">
      <nc r="M59">
        <v>37139</v>
      </nc>
    </rcc>
  </rrc>
  <rrc rId="15984" sId="2" ref="M1:M1048576" action="deleteCol">
    <rfmt sheetId="2" xfDxf="1" sqref="M1:M1048576" start="0" length="0"/>
    <rcc rId="0" sId="2">
      <nc r="M5" t="inlineStr">
        <is>
          <t>4 zktn ademhalingsorg</t>
        </is>
      </nc>
    </rcc>
    <rcc rId="0" sId="2">
      <nc r="M6">
        <v>93</v>
      </nc>
    </rcc>
    <rcc rId="0" sId="2">
      <nc r="M7">
        <v>183</v>
      </nc>
    </rcc>
    <rcc rId="0" sId="2">
      <nc r="M8">
        <v>176</v>
      </nc>
    </rcc>
    <rcc rId="0" sId="2">
      <nc r="M9">
        <v>180</v>
      </nc>
    </rcc>
    <rcc rId="0" sId="2">
      <nc r="M10">
        <v>193</v>
      </nc>
    </rcc>
    <rcc rId="0" sId="2">
      <nc r="M11">
        <v>187</v>
      </nc>
    </rcc>
    <rcc rId="0" sId="2">
      <nc r="M12">
        <v>148</v>
      </nc>
    </rcc>
    <rcc rId="0" sId="2">
      <nc r="M13">
        <v>167</v>
      </nc>
    </rcc>
    <rcc rId="0" sId="2">
      <nc r="M14">
        <v>173</v>
      </nc>
    </rcc>
    <rcc rId="0" sId="2">
      <nc r="M15">
        <v>139</v>
      </nc>
    </rcc>
    <rcc rId="0" sId="2">
      <nc r="M16">
        <v>175</v>
      </nc>
    </rcc>
    <rcc rId="0" sId="2">
      <nc r="M17">
        <v>153</v>
      </nc>
    </rcc>
    <rcc rId="0" sId="2">
      <nc r="M18">
        <v>166</v>
      </nc>
    </rcc>
    <rcc rId="0" sId="2">
      <nc r="M19">
        <v>172</v>
      </nc>
    </rcc>
    <rcc rId="0" sId="2">
      <nc r="M20">
        <v>173</v>
      </nc>
    </rcc>
    <rcc rId="0" sId="2">
      <nc r="M21">
        <v>170</v>
      </nc>
    </rcc>
    <rcc rId="0" sId="2">
      <nc r="M22">
        <v>187</v>
      </nc>
    </rcc>
    <rcc rId="0" sId="2">
      <nc r="M23">
        <v>176</v>
      </nc>
    </rcc>
    <rcc rId="0" sId="2">
      <nc r="M24">
        <v>157</v>
      </nc>
    </rcc>
    <rcc rId="0" sId="2">
      <nc r="M25">
        <v>180</v>
      </nc>
    </rcc>
    <rcc rId="0" sId="2">
      <nc r="M26">
        <v>172</v>
      </nc>
    </rcc>
    <rcc rId="0" sId="2">
      <nc r="M27">
        <v>167</v>
      </nc>
    </rcc>
    <rcc rId="0" sId="2">
      <nc r="M28">
        <v>184</v>
      </nc>
    </rcc>
    <rcc rId="0" sId="2">
      <nc r="M29">
        <v>182</v>
      </nc>
    </rcc>
    <rcc rId="0" sId="2">
      <nc r="M30">
        <v>177</v>
      </nc>
    </rcc>
    <rcc rId="0" sId="2">
      <nc r="M31">
        <v>156</v>
      </nc>
    </rcc>
    <rcc rId="0" sId="2">
      <nc r="M32">
        <v>163</v>
      </nc>
    </rcc>
    <rcc rId="0" sId="2">
      <nc r="M33">
        <v>180</v>
      </nc>
    </rcc>
    <rcc rId="0" sId="2">
      <nc r="M34">
        <v>176</v>
      </nc>
    </rcc>
    <rcc rId="0" sId="2">
      <nc r="M35">
        <v>212</v>
      </nc>
    </rcc>
    <rcc rId="0" sId="2">
      <nc r="M36">
        <v>182</v>
      </nc>
    </rcc>
    <rcc rId="0" sId="2">
      <nc r="M37">
        <v>187</v>
      </nc>
    </rcc>
    <rcc rId="0" sId="2">
      <nc r="M38">
        <v>188</v>
      </nc>
    </rcc>
    <rcc rId="0" sId="2">
      <nc r="M39">
        <v>205</v>
      </nc>
    </rcc>
    <rcc rId="0" sId="2">
      <nc r="M40">
        <v>175</v>
      </nc>
    </rcc>
    <rcc rId="0" sId="2">
      <nc r="M41">
        <v>162</v>
      </nc>
    </rcc>
    <rcc rId="0" sId="2">
      <nc r="M42">
        <v>220</v>
      </nc>
    </rcc>
    <rcc rId="0" sId="2">
      <nc r="M43">
        <v>202</v>
      </nc>
    </rcc>
    <rcc rId="0" sId="2">
      <nc r="M44">
        <v>180</v>
      </nc>
    </rcc>
    <rcc rId="0" sId="2">
      <nc r="M45">
        <v>209</v>
      </nc>
    </rcc>
    <rcc rId="0" sId="2">
      <nc r="M46">
        <v>207</v>
      </nc>
    </rcc>
    <rcc rId="0" sId="2">
      <nc r="M47">
        <v>205</v>
      </nc>
    </rcc>
    <rcc rId="0" sId="2">
      <nc r="M48">
        <v>257</v>
      </nc>
    </rcc>
    <rcc rId="0" sId="2">
      <nc r="M49">
        <v>251</v>
      </nc>
    </rcc>
    <rcc rId="0" sId="2">
      <nc r="M50">
        <v>254</v>
      </nc>
    </rcc>
    <rcc rId="0" sId="2">
      <nc r="M51">
        <v>287</v>
      </nc>
    </rcc>
    <rcc rId="0" sId="2">
      <nc r="M52">
        <v>216</v>
      </nc>
    </rcc>
    <rcc rId="0" sId="2">
      <nc r="M53">
        <v>262</v>
      </nc>
    </rcc>
    <rcc rId="0" sId="2">
      <nc r="M54">
        <v>245</v>
      </nc>
    </rcc>
    <rcc rId="0" sId="2">
      <nc r="M55">
        <v>228</v>
      </nc>
    </rcc>
    <rcc rId="0" sId="2">
      <nc r="M56">
        <v>203</v>
      </nc>
    </rcc>
    <rcc rId="0" sId="2">
      <nc r="M57">
        <v>229</v>
      </nc>
    </rcc>
    <rcc rId="0" sId="2">
      <nc r="M58">
        <v>151</v>
      </nc>
    </rcc>
    <rcc rId="0" sId="2">
      <nc r="M59">
        <v>10022</v>
      </nc>
    </rcc>
  </rrc>
  <rm rId="15985" sheetId="2" source="M1:Q1048576" destination="N1:R1048576" sourceSheetId="2"/>
  <rm rId="15986" sheetId="2" source="Q1:Q1048576" destination="M1:M1048576" sourceSheetId="2">
    <rfmt sheetId="2" xfDxf="1" sqref="M1:M1048576" start="0" length="0"/>
  </rm>
  <rm rId="15987" sheetId="2" source="K7:O64" destination="K6:O63" sourceSheetId="2">
    <rcc rId="0" sId="2">
      <nc r="K6" t="inlineStr">
        <is>
          <t>weeknrs</t>
        </is>
      </nc>
    </rcc>
    <rcc rId="0" sId="2">
      <nc r="L6" t="inlineStr">
        <is>
          <t>,00 week 00</t>
        </is>
      </nc>
    </rcc>
  </rm>
  <rcc rId="15988" sId="2">
    <oc r="G40">
      <v>2862</v>
    </oc>
    <nc r="G40">
      <v>2863</v>
    </nc>
  </rcc>
  <rcc rId="15989" sId="2">
    <oc r="I40">
      <v>2775</v>
    </oc>
    <nc r="I40">
      <v>2776</v>
    </nc>
  </rcc>
  <rcc rId="15990" sId="2">
    <oc r="H43">
      <v>59</v>
    </oc>
    <nc r="H43">
      <v>60</v>
    </nc>
  </rcc>
  <rcc rId="15991" sId="2">
    <oc r="I43">
      <v>2830</v>
    </oc>
    <nc r="I43">
      <v>2829</v>
    </nc>
  </rcc>
  <rcc rId="15992" sId="2">
    <oc r="H48">
      <v>291</v>
    </oc>
    <nc r="H48">
      <v>292</v>
    </nc>
  </rcc>
  <rcc rId="15993" sId="2">
    <oc r="I48">
      <v>3097</v>
    </oc>
    <nc r="I48">
      <v>3096</v>
    </nc>
  </rcc>
  <rcc rId="15994" sId="2">
    <oc r="H49">
      <v>402</v>
    </oc>
    <nc r="H49">
      <v>404</v>
    </nc>
  </rcc>
  <rcc rId="15995" sId="2">
    <oc r="I49">
      <v>3118</v>
    </oc>
    <nc r="I49">
      <v>3116</v>
    </nc>
  </rcc>
  <rcc rId="15996" sId="2">
    <oc r="H50">
      <v>553</v>
    </oc>
    <nc r="H50">
      <v>554</v>
    </nc>
  </rcc>
  <rcc rId="15997" sId="2">
    <oc r="I50">
      <v>3234</v>
    </oc>
    <nc r="I50">
      <v>3233</v>
    </nc>
  </rcc>
  <rcc rId="15998" sId="2">
    <oc r="H51">
      <v>806</v>
    </oc>
    <nc r="H51">
      <v>810</v>
    </nc>
  </rcc>
  <rcc rId="15999" sId="2">
    <oc r="I51">
      <v>3192</v>
    </oc>
    <nc r="I51">
      <v>3188</v>
    </nc>
  </rcc>
  <rcc rId="16000" sId="2">
    <oc r="H52">
      <v>1013</v>
    </oc>
    <nc r="H52">
      <v>1014</v>
    </nc>
  </rcc>
  <rcc rId="16001" sId="2">
    <oc r="I52">
      <v>3183</v>
    </oc>
    <nc r="I52">
      <v>3182</v>
    </nc>
  </rcc>
  <rcc rId="16002" sId="2">
    <oc r="H53">
      <v>1037</v>
    </oc>
    <nc r="H53">
      <v>1045</v>
    </nc>
  </rcc>
  <rcc rId="16003" sId="2">
    <oc r="I53">
      <v>3360</v>
    </oc>
    <nc r="I53">
      <v>3352</v>
    </nc>
  </rcc>
  <rcc rId="16004" sId="2">
    <oc r="H54">
      <v>999</v>
    </oc>
    <nc r="H54">
      <v>1009</v>
    </nc>
  </rcc>
  <rcc rId="16005" sId="2">
    <oc r="I54">
      <v>3380</v>
    </oc>
    <nc r="I54">
      <v>3370</v>
    </nc>
  </rcc>
  <rcc rId="16006" sId="2">
    <oc r="H55">
      <v>730</v>
    </oc>
    <nc r="H55">
      <v>739</v>
    </nc>
  </rcc>
  <rcc rId="16007" sId="2">
    <oc r="I55">
      <v>3321</v>
    </oc>
    <nc r="I55">
      <v>3312</v>
    </nc>
  </rcc>
  <rcc rId="16008" sId="2">
    <oc r="H56">
      <v>554</v>
    </oc>
    <nc r="H56">
      <v>562</v>
    </nc>
  </rcc>
  <rcc rId="16009" sId="2">
    <oc r="I56">
      <v>3210</v>
    </oc>
    <nc r="I56">
      <v>3202</v>
    </nc>
  </rcc>
  <rcc rId="16010" sId="2">
    <oc r="H57">
      <v>275</v>
    </oc>
    <nc r="H57">
      <v>292</v>
    </nc>
  </rcc>
  <rcc rId="16011" sId="2">
    <oc r="I57">
      <v>2448</v>
    </oc>
    <nc r="I57">
      <v>2431</v>
    </nc>
  </rcc>
  <rcc rId="16012" sId="3" numFmtId="4">
    <oc r="AA11">
      <v>80</v>
    </oc>
    <nc r="AA11">
      <v>81</v>
    </nc>
  </rcc>
  <rcc rId="16013" sId="3" numFmtId="4">
    <oc r="AA20">
      <v>15.539924981012152</v>
    </oc>
    <nc r="AA20">
      <v>15.7</v>
    </nc>
  </rcc>
  <rcc rId="16014" sId="3">
    <oc r="AC11">
      <v>247</v>
    </oc>
    <nc r="AC11">
      <v>248</v>
    </nc>
  </rcc>
  <rcc rId="16015" sId="3" numFmtId="4">
    <oc r="AC20">
      <v>72.329341554085218</v>
    </oc>
    <nc r="AC20">
      <v>72.599999999999994</v>
    </nc>
  </rcc>
  <rcc rId="16016" sId="3">
    <oc r="AF10">
      <v>551</v>
    </oc>
    <nc r="AF10">
      <v>552</v>
    </nc>
  </rcc>
  <rcc rId="16017" sId="3">
    <oc r="AF11">
      <v>1046</v>
    </oc>
    <nc r="AF11">
      <v>1051</v>
    </nc>
  </rcc>
  <rcc rId="16018" sId="3">
    <oc r="AA7">
      <v>149</v>
    </oc>
    <nc r="AA7">
      <v>150</v>
    </nc>
  </rcc>
  <rcc rId="16019" sId="3">
    <oc r="AC7">
      <v>386</v>
    </oc>
    <nc r="AC7">
      <v>387</v>
    </nc>
  </rcc>
  <rcc rId="16020" sId="3">
    <oc r="AF7">
      <v>1694</v>
    </oc>
    <nc r="AF7">
      <v>1700</v>
    </nc>
  </rcc>
  <rcc rId="16021" sId="3">
    <oc r="AG10">
      <v>314</v>
    </oc>
    <nc r="AG10">
      <v>315</v>
    </nc>
  </rcc>
  <rcc rId="16022" sId="3">
    <oc r="AG11">
      <v>1023</v>
    </oc>
    <nc r="AG11">
      <v>1024</v>
    </nc>
  </rcc>
  <rcc rId="16023" sId="3">
    <oc r="AG7">
      <v>1389</v>
    </oc>
    <nc r="AG7">
      <v>1391</v>
    </nc>
  </rcc>
  <rcc rId="16024" sId="3">
    <oc r="AI9">
      <v>119</v>
    </oc>
    <nc r="AI9">
      <v>125</v>
    </nc>
  </rcc>
  <rcc rId="16025" sId="3">
    <oc r="AI10">
      <v>611</v>
    </oc>
    <nc r="AI10">
      <v>626</v>
    </nc>
  </rcc>
  <rcc rId="16026" sId="3">
    <oc r="AI11">
      <v>1028</v>
    </oc>
    <nc r="AI11">
      <v>1041</v>
    </nc>
  </rcc>
  <rcc rId="16027" sId="3">
    <oc r="AI7">
      <v>1758</v>
    </oc>
    <nc r="AI7">
      <v>1792</v>
    </nc>
  </rcc>
  <rcc rId="16028" sId="3">
    <oc r="AJ9">
      <v>87</v>
    </oc>
    <nc r="AJ9">
      <v>89</v>
    </nc>
  </rcc>
  <rcc rId="16029" sId="3">
    <oc r="AJ10">
      <v>338</v>
    </oc>
    <nc r="AJ10">
      <v>341</v>
    </nc>
  </rcc>
  <rcc rId="16030" sId="3">
    <oc r="AJ11">
      <v>1103</v>
    </oc>
    <nc r="AJ11">
      <v>1116</v>
    </nc>
  </rcc>
  <rcc rId="16031" sId="3">
    <oc r="AJ7">
      <v>1528</v>
    </oc>
    <nc r="AJ7">
      <v>1546</v>
    </nc>
  </rcc>
  <rcc rId="16032" sId="3" numFmtId="4">
    <oc r="AF16">
      <v>19.374148663995765</v>
    </oc>
    <nc r="AF16">
      <f>+AF43</f>
    </nc>
  </rcc>
  <rfmt sheetId="3" sqref="AH16" start="0" length="0">
    <dxf>
      <numFmt numFmtId="164" formatCode="0.0"/>
    </dxf>
  </rfmt>
  <rfmt sheetId="3" sqref="AI16" start="0" length="0">
    <dxf>
      <numFmt numFmtId="164" formatCode="0.0"/>
    </dxf>
  </rfmt>
  <rfmt sheetId="3" sqref="AJ16" start="0" length="0">
    <dxf>
      <numFmt numFmtId="164" formatCode="0.0"/>
    </dxf>
  </rfmt>
  <rfmt sheetId="3" sqref="AF17" start="0" length="0">
    <dxf>
      <numFmt numFmtId="164" formatCode="0.0"/>
    </dxf>
  </rfmt>
  <rcc rId="16033" sId="3" numFmtId="4">
    <oc r="AF18">
      <v>1.3652560217466987</v>
    </oc>
    <nc r="AF18">
      <f>+AF45</f>
    </nc>
  </rcc>
  <rcc rId="16034" sId="3" numFmtId="4">
    <oc r="AF19">
      <v>42.473204688085957</v>
    </oc>
    <nc r="AF19">
      <f>+AF46</f>
    </nc>
  </rcc>
  <rcc rId="16035" sId="3" numFmtId="4">
    <oc r="AF20">
      <v>306.36124266680724</v>
    </oc>
    <nc r="AF20">
      <f>+AF47</f>
    </nc>
  </rcc>
  <rcc rId="16036" sId="3">
    <oc r="AG16">
      <v>15.70692439592373</v>
    </oc>
    <nc r="AG16">
      <f>+AG43</f>
    </nc>
  </rcc>
  <rcc rId="16037" sId="3">
    <oc r="AI16">
      <v>20.100773708279462</v>
    </oc>
    <nc r="AI16">
      <f>+AI43</f>
    </nc>
  </rcc>
  <rcc rId="16038" sId="3">
    <oc r="AJ16">
      <v>17.27458977936686</v>
    </oc>
    <nc r="AJ16">
      <f>+AJ43</f>
    </nc>
  </rcc>
  <rfmt sheetId="3" sqref="AG17" start="0" length="0">
    <dxf>
      <numFmt numFmtId="164" formatCode="0.0"/>
    </dxf>
  </rfmt>
  <rfmt sheetId="3" sqref="AH17" start="0" length="0">
    <dxf>
      <numFmt numFmtId="164" formatCode="0.0"/>
    </dxf>
  </rfmt>
  <rfmt sheetId="3" sqref="AI17" start="0" length="0">
    <dxf>
      <numFmt numFmtId="164" formatCode="0.0"/>
    </dxf>
  </rfmt>
  <rfmt sheetId="3" sqref="AJ17" start="0" length="0">
    <dxf>
      <numFmt numFmtId="164" formatCode="0.0"/>
    </dxf>
  </rfmt>
  <rcc rId="16039" sId="3" numFmtId="4">
    <oc r="AG18">
      <v>0.74727948949889089</v>
    </oc>
    <nc r="AG18">
      <f>+AG45</f>
    </nc>
  </rcc>
  <rfmt sheetId="3" sqref="AH18" start="0" length="0">
    <dxf>
      <numFmt numFmtId="164" formatCode="0.0"/>
    </dxf>
  </rfmt>
  <rcc rId="16040" sId="3" odxf="1" dxf="1" numFmtId="4">
    <oc r="AI18">
      <v>1.6745433527313001</v>
    </oc>
    <nc r="AI18">
      <f>+AI45</f>
    </nc>
    <odxf>
      <numFmt numFmtId="0" formatCode="General"/>
    </odxf>
    <ndxf>
      <numFmt numFmtId="164" formatCode="0.0"/>
    </ndxf>
  </rcc>
  <rcc rId="16041" sId="3" odxf="1" dxf="1" numFmtId="4">
    <oc r="AJ18">
      <v>1.2500044899586564</v>
    </oc>
    <nc r="AJ18">
      <f>+AJ45</f>
    </nc>
    <odxf>
      <numFmt numFmtId="0" formatCode="General"/>
    </odxf>
    <ndxf>
      <numFmt numFmtId="164" formatCode="0.0"/>
    </ndxf>
  </rcc>
  <rcc rId="16042" sId="3" numFmtId="4">
    <oc r="AG19">
      <v>22.925305485171378</v>
    </oc>
    <nc r="AG19">
      <f>+AG46</f>
    </nc>
  </rcc>
  <rfmt sheetId="3" sqref="AH19" start="0" length="0">
    <dxf>
      <numFmt numFmtId="164" formatCode="0.0"/>
    </dxf>
  </rfmt>
  <rcc rId="16043" sId="3" odxf="1" dxf="1" numFmtId="4">
    <oc r="AI19">
      <v>47.042157009935828</v>
    </oc>
    <nc r="AI19">
      <f>+AI46</f>
    </nc>
    <odxf>
      <numFmt numFmtId="0" formatCode="General"/>
    </odxf>
    <ndxf>
      <numFmt numFmtId="164" formatCode="0.0"/>
    </ndxf>
  </rcc>
  <rcc rId="16044" sId="3" odxf="1" dxf="1" numFmtId="4">
    <oc r="AJ19">
      <v>24.640273871541069</v>
    </oc>
    <nc r="AJ19">
      <f>+AJ46</f>
    </nc>
    <odxf>
      <numFmt numFmtId="0" formatCode="General"/>
    </odxf>
    <ndxf>
      <numFmt numFmtId="164" formatCode="0.0"/>
    </ndxf>
  </rcc>
  <rcc rId="16045" sId="3" numFmtId="4">
    <oc r="AG20">
      <v>198.64328384727185</v>
    </oc>
    <nc r="AG20">
      <f>+AG47</f>
    </nc>
  </rcc>
  <rfmt sheetId="3" sqref="AH20" start="0" length="0">
    <dxf>
      <numFmt numFmtId="164" formatCode="0.0"/>
    </dxf>
  </rfmt>
  <rcc rId="16046" sId="3" odxf="1" dxf="1" numFmtId="4">
    <oc r="AI20">
      <v>301.74767084847451</v>
    </oc>
    <nc r="AI20">
      <f>+AI47</f>
    </nc>
    <odxf>
      <numFmt numFmtId="0" formatCode="General"/>
    </odxf>
    <ndxf>
      <numFmt numFmtId="164" formatCode="0.0"/>
    </ndxf>
  </rcc>
  <rcc rId="16047" sId="3" odxf="1" dxf="1" numFmtId="4">
    <oc r="AJ20">
      <v>214.73807989502558</v>
    </oc>
    <nc r="AJ20">
      <f>+AJ47</f>
    </nc>
    <odxf>
      <numFmt numFmtId="0" formatCode="General"/>
    </odxf>
    <ndxf>
      <numFmt numFmtId="164" formatCode="0.0"/>
    </ndxf>
  </rcc>
  <rcc rId="16048" sId="3">
    <oc r="AL27">
      <v>8745993</v>
    </oc>
    <nc r="AL27"/>
  </rcc>
  <rcc rId="16049" sId="3">
    <oc r="AM27">
      <v>8845401</v>
    </oc>
    <nc r="AM27"/>
  </rcc>
  <rcc rId="16050" sId="3">
    <oc r="AL29">
      <v>7106169</v>
    </oc>
    <nc r="AL29"/>
  </rcc>
  <rcc rId="16051" sId="3">
    <oc r="AM29">
      <v>6959823</v>
    </oc>
    <nc r="AM29"/>
  </rcc>
  <rcc rId="16052" sId="3">
    <oc r="AL30">
      <v>1299590</v>
    </oc>
    <nc r="AL30"/>
  </rcc>
  <rcc rId="16053" sId="3">
    <oc r="AM30">
      <v>1372675</v>
    </oc>
    <nc r="AM30"/>
  </rcc>
  <rcc rId="16054" sId="3">
    <oc r="AL31">
      <v>340234</v>
    </oc>
    <nc r="AL31"/>
  </rcc>
  <rcc rId="16055" sId="3">
    <oc r="AM31">
      <v>512903</v>
    </oc>
    <nc r="AM31"/>
  </rcc>
  <rfmt sheetId="3" sqref="AH3:AJ3" start="0" length="0">
    <dxf>
      <border>
        <bottom style="medium">
          <color indexed="64"/>
        </bottom>
      </border>
    </dxf>
  </rfmt>
  <rfmt sheetId="3" sqref="AB1:AJ1" start="0" length="0">
    <dxf>
      <border>
        <bottom style="medium">
          <color indexed="64"/>
        </bottom>
      </border>
    </dxf>
  </rfmt>
  <rcc rId="16056" sId="3">
    <oc r="AI2" t="inlineStr">
      <is>
        <t>november</t>
      </is>
    </oc>
    <nc r="AI2" t="inlineStr">
      <is>
        <t>december</t>
      </is>
    </nc>
  </rcc>
  <rfmt sheetId="3" sqref="AI2:AJ2" start="0" length="0">
    <dxf>
      <border>
        <bottom style="thin">
          <color indexed="64"/>
        </bottom>
      </border>
    </dxf>
  </rfmt>
  <rfmt sheetId="3" sqref="AH21:AJ21" start="0" length="0">
    <dxf>
      <border>
        <bottom style="medium">
          <color indexed="64"/>
        </bottom>
      </border>
    </dxf>
  </rfmt>
  <rfmt sheetId="5" xfDxf="1" sqref="K2" start="0" length="0"/>
  <rfmt sheetId="5" xfDxf="1" sqref="L2" start="0" length="0"/>
  <rfmt sheetId="5" xfDxf="1" sqref="M2" start="0" length="0"/>
  <rfmt sheetId="5" xfDxf="1" sqref="N2" start="0" length="0"/>
  <rfmt sheetId="5" xfDxf="1" sqref="O2" start="0" length="0"/>
  <rfmt sheetId="5" xfDxf="1" sqref="P2" start="0" length="0"/>
  <rfmt sheetId="5" xfDxf="1" sqref="Q2" start="0" length="0"/>
  <rfmt sheetId="5" xfDxf="1" sqref="R2" start="0" length="0"/>
  <rfmt sheetId="5" xfDxf="1" sqref="S2" start="0" length="0"/>
  <rfmt sheetId="5" xfDxf="1" sqref="T2" start="0" length="0"/>
  <rfmt sheetId="5" xfDxf="1" sqref="U2" start="0" length="0"/>
  <rfmt sheetId="5" xfDxf="1" sqref="V2" start="0" length="0"/>
  <rfmt sheetId="5" xfDxf="1" sqref="K3" start="0" length="0"/>
  <rfmt sheetId="5" xfDxf="1" sqref="L3" start="0" length="0"/>
  <rfmt sheetId="5" xfDxf="1" sqref="M3" start="0" length="0"/>
  <rfmt sheetId="5" xfDxf="1" sqref="N3" start="0" length="0"/>
  <rfmt sheetId="5" xfDxf="1" sqref="O3" start="0" length="0"/>
  <rfmt sheetId="5" xfDxf="1" sqref="P3" start="0" length="0"/>
  <rfmt sheetId="5" xfDxf="1" sqref="Q3" start="0" length="0"/>
  <rfmt sheetId="5" xfDxf="1" sqref="R3" start="0" length="0"/>
  <rfmt sheetId="5" xfDxf="1" sqref="S3" start="0" length="0"/>
  <rfmt sheetId="5" xfDxf="1" sqref="T3" start="0" length="0"/>
  <rfmt sheetId="5" xfDxf="1" sqref="U3" start="0" length="0"/>
  <rfmt sheetId="5" xfDxf="1" sqref="V3" start="0" length="0"/>
  <rfmt sheetId="5" xfDxf="1" sqref="K4" start="0" length="0"/>
  <rfmt sheetId="5" xfDxf="1" sqref="L4" start="0" length="0"/>
  <rfmt sheetId="5" xfDxf="1" sqref="M4" start="0" length="0"/>
  <rfmt sheetId="5" xfDxf="1" sqref="N4" start="0" length="0"/>
  <rfmt sheetId="5" xfDxf="1" sqref="O4" start="0" length="0"/>
  <rfmt sheetId="5" xfDxf="1" sqref="P4" start="0" length="0"/>
  <rfmt sheetId="5" xfDxf="1" sqref="Q4" start="0" length="0"/>
  <rfmt sheetId="5" xfDxf="1" sqref="R4" start="0" length="0"/>
  <rfmt sheetId="5" xfDxf="1" sqref="S4" start="0" length="0"/>
  <rfmt sheetId="5" xfDxf="1" sqref="T4" start="0" length="0"/>
  <rfmt sheetId="5" xfDxf="1" sqref="U4" start="0" length="0"/>
  <rcc rId="16057" sId="5" xfDxf="1" dxf="1">
    <nc r="V4" t="inlineStr">
      <is>
        <t>Total</t>
      </is>
    </nc>
  </rcc>
  <rfmt sheetId="5" xfDxf="1" sqref="K5" start="0" length="0">
    <dxf>
      <numFmt numFmtId="21" formatCode="d/mmm"/>
    </dxf>
  </rfmt>
  <rfmt sheetId="5" xfDxf="1" sqref="L5" start="0" length="0"/>
  <rfmt sheetId="5" xfDxf="1" sqref="M5" start="0" length="0"/>
  <rfmt sheetId="5" xfDxf="1" sqref="N5" start="0" length="0"/>
  <rfmt sheetId="5" xfDxf="1" sqref="O5" start="0" length="0"/>
  <rfmt sheetId="5" xfDxf="1" sqref="P5" start="0" length="0"/>
  <rfmt sheetId="5" xfDxf="1" sqref="Q5" start="0" length="0"/>
  <rfmt sheetId="5" xfDxf="1" sqref="R5" start="0" length="0"/>
  <rfmt sheetId="5" xfDxf="1" sqref="S5" start="0" length="0"/>
  <rfmt sheetId="5" xfDxf="1" sqref="T5" start="0" length="0"/>
  <rfmt sheetId="5" xfDxf="1" sqref="U5" start="0" length="0"/>
  <rfmt sheetId="5" xfDxf="1" sqref="V5" start="0" length="0"/>
  <rfmt sheetId="5" xfDxf="1" sqref="K6" start="0" length="0">
    <dxf>
      <numFmt numFmtId="21" formatCode="d/mmm"/>
    </dxf>
  </rfmt>
  <rfmt sheetId="5" xfDxf="1" sqref="L6" start="0" length="0">
    <dxf>
      <numFmt numFmtId="21" formatCode="d/mmm"/>
    </dxf>
  </rfmt>
  <rfmt sheetId="5" xfDxf="1" sqref="M6" start="0" length="0"/>
  <rfmt sheetId="5" xfDxf="1" sqref="N6" start="0" length="0"/>
  <rfmt sheetId="5" xfDxf="1" sqref="O6" start="0" length="0"/>
  <rfmt sheetId="5" xfDxf="1" sqref="P6" start="0" length="0"/>
  <rfmt sheetId="5" xfDxf="1" sqref="Q6" start="0" length="0"/>
  <rfmt sheetId="5" xfDxf="1" sqref="R6" start="0" length="0"/>
  <rfmt sheetId="5" xfDxf="1" sqref="S6" start="0" length="0"/>
  <rfmt sheetId="5" xfDxf="1" sqref="T6" start="0" length="0"/>
  <rfmt sheetId="5" xfDxf="1" sqref="U6" start="0" length="0"/>
  <rcc rId="16058" sId="5" xfDxf="1" dxf="1">
    <nc r="V6">
      <v>17307</v>
    </nc>
  </rcc>
  <rfmt sheetId="5" xfDxf="1" sqref="K7" start="0" length="0">
    <dxf>
      <numFmt numFmtId="21" formatCode="d/mmm"/>
    </dxf>
  </rfmt>
  <rfmt sheetId="5" xfDxf="1" sqref="L7" start="0" length="0">
    <dxf>
      <numFmt numFmtId="21" formatCode="d/mmm"/>
    </dxf>
  </rfmt>
  <rfmt sheetId="5" xfDxf="1" sqref="M7" start="0" length="0"/>
  <rfmt sheetId="5" xfDxf="1" sqref="N7" start="0" length="0"/>
  <rfmt sheetId="5" xfDxf="1" sqref="O7" start="0" length="0"/>
  <rfmt sheetId="5" xfDxf="1" sqref="P7" start="0" length="0"/>
  <rfmt sheetId="5" xfDxf="1" sqref="Q7" start="0" length="0"/>
  <rfmt sheetId="5" xfDxf="1" sqref="R7" start="0" length="0"/>
  <rfmt sheetId="5" xfDxf="1" sqref="S7" start="0" length="0"/>
  <rfmt sheetId="5" xfDxf="1" sqref="T7" start="0" length="0"/>
  <rfmt sheetId="5" xfDxf="1" sqref="U7" start="0" length="0"/>
  <rcc rId="16059" sId="5" xfDxf="1" dxf="1">
    <nc r="V7">
      <v>13940</v>
    </nc>
  </rcc>
  <rfmt sheetId="5" xfDxf="1" sqref="K8" start="0" length="0">
    <dxf>
      <numFmt numFmtId="21" formatCode="d/mmm"/>
    </dxf>
  </rfmt>
  <rfmt sheetId="5" xfDxf="1" sqref="L8" start="0" length="0">
    <dxf>
      <numFmt numFmtId="21" formatCode="d/mmm"/>
    </dxf>
  </rfmt>
  <rfmt sheetId="5" xfDxf="1" sqref="M8" start="0" length="0"/>
  <rfmt sheetId="5" xfDxf="1" sqref="N8" start="0" length="0"/>
  <rfmt sheetId="5" xfDxf="1" sqref="O8" start="0" length="0"/>
  <rfmt sheetId="5" xfDxf="1" sqref="P8" start="0" length="0"/>
  <rfmt sheetId="5" xfDxf="1" sqref="Q8" start="0" length="0"/>
  <rfmt sheetId="5" xfDxf="1" sqref="R8" start="0" length="0"/>
  <rfmt sheetId="5" xfDxf="1" sqref="S8" start="0" length="0"/>
  <rfmt sheetId="5" xfDxf="1" sqref="T8" start="0" length="0"/>
  <rfmt sheetId="5" xfDxf="1" sqref="U8" start="0" length="0"/>
  <rcc rId="16060" sId="5" xfDxf="1" dxf="1">
    <nc r="V8">
      <v>13800</v>
    </nc>
  </rcc>
  <rfmt sheetId="5" xfDxf="1" sqref="K9" start="0" length="0">
    <dxf>
      <numFmt numFmtId="21" formatCode="d/mmm"/>
    </dxf>
  </rfmt>
  <rfmt sheetId="5" xfDxf="1" sqref="L9" start="0" length="0">
    <dxf>
      <numFmt numFmtId="21" formatCode="d/mmm"/>
    </dxf>
  </rfmt>
  <rfmt sheetId="5" xfDxf="1" sqref="M9" start="0" length="0"/>
  <rfmt sheetId="5" xfDxf="1" sqref="N9" start="0" length="0"/>
  <rfmt sheetId="5" xfDxf="1" sqref="O9" start="0" length="0"/>
  <rfmt sheetId="5" xfDxf="1" sqref="P9" start="0" length="0"/>
  <rfmt sheetId="5" xfDxf="1" sqref="Q9" start="0" length="0"/>
  <rfmt sheetId="5" xfDxf="1" sqref="R9" start="0" length="0"/>
  <rfmt sheetId="5" xfDxf="1" sqref="S9" start="0" length="0"/>
  <rfmt sheetId="5" xfDxf="1" sqref="T9" start="0" length="0"/>
  <rfmt sheetId="5" xfDxf="1" sqref="U9" start="0" length="0"/>
  <rcc rId="16061" sId="5" xfDxf="1" dxf="1">
    <nc r="V9">
      <v>13538</v>
    </nc>
  </rcc>
  <rfmt sheetId="5" xfDxf="1" sqref="K10" start="0" length="0">
    <dxf>
      <numFmt numFmtId="21" formatCode="d/mmm"/>
    </dxf>
  </rfmt>
  <rfmt sheetId="5" xfDxf="1" sqref="L10" start="0" length="0">
    <dxf>
      <numFmt numFmtId="21" formatCode="d/mmm"/>
    </dxf>
  </rfmt>
  <rfmt sheetId="5" xfDxf="1" sqref="M10" start="0" length="0"/>
  <rfmt sheetId="5" xfDxf="1" sqref="N10" start="0" length="0"/>
  <rfmt sheetId="5" xfDxf="1" sqref="O10" start="0" length="0"/>
  <rfmt sheetId="5" xfDxf="1" sqref="P10" start="0" length="0"/>
  <rfmt sheetId="5" xfDxf="1" sqref="Q10" start="0" length="0"/>
  <rfmt sheetId="5" xfDxf="1" sqref="R10" start="0" length="0"/>
  <rfmt sheetId="5" xfDxf="1" sqref="S10" start="0" length="0"/>
  <rfmt sheetId="5" xfDxf="1" sqref="T10" start="0" length="0"/>
  <rfmt sheetId="5" xfDxf="1" sqref="U10" start="0" length="0"/>
  <rcc rId="16062" sId="5" xfDxf="1" dxf="1">
    <nc r="V10">
      <v>13125</v>
    </nc>
  </rcc>
  <rfmt sheetId="5" xfDxf="1" sqref="K11" start="0" length="0">
    <dxf>
      <numFmt numFmtId="21" formatCode="d/mmm"/>
    </dxf>
  </rfmt>
  <rfmt sheetId="5" xfDxf="1" sqref="L11" start="0" length="0">
    <dxf>
      <numFmt numFmtId="21" formatCode="d/mmm"/>
    </dxf>
  </rfmt>
  <rfmt sheetId="5" xfDxf="1" sqref="M11" start="0" length="0"/>
  <rfmt sheetId="5" xfDxf="1" sqref="N11" start="0" length="0"/>
  <rfmt sheetId="5" xfDxf="1" sqref="O11" start="0" length="0"/>
  <rfmt sheetId="5" xfDxf="1" sqref="P11" start="0" length="0"/>
  <rfmt sheetId="5" xfDxf="1" sqref="Q11" start="0" length="0"/>
  <rfmt sheetId="5" xfDxf="1" sqref="R11" start="0" length="0"/>
  <rfmt sheetId="5" xfDxf="1" sqref="S11" start="0" length="0"/>
  <rfmt sheetId="5" xfDxf="1" sqref="T11" start="0" length="0"/>
  <rfmt sheetId="5" xfDxf="1" sqref="U11" start="0" length="0"/>
  <rcc rId="16063" sId="5" xfDxf="1" dxf="1">
    <nc r="V11">
      <v>12211</v>
    </nc>
  </rcc>
  <rfmt sheetId="5" xfDxf="1" sqref="K12" start="0" length="0">
    <dxf>
      <numFmt numFmtId="21" formatCode="d/mmm"/>
    </dxf>
  </rfmt>
  <rfmt sheetId="5" xfDxf="1" sqref="L12" start="0" length="0">
    <dxf>
      <numFmt numFmtId="21" formatCode="d/mmm"/>
    </dxf>
  </rfmt>
  <rfmt sheetId="5" xfDxf="1" sqref="M12" start="0" length="0"/>
  <rfmt sheetId="5" xfDxf="1" sqref="N12" start="0" length="0"/>
  <rfmt sheetId="5" xfDxf="1" sqref="O12" start="0" length="0"/>
  <rfmt sheetId="5" xfDxf="1" sqref="P12" start="0" length="0"/>
  <rfmt sheetId="5" xfDxf="1" sqref="Q12" start="0" length="0"/>
  <rfmt sheetId="5" xfDxf="1" sqref="R12" start="0" length="0"/>
  <rfmt sheetId="5" xfDxf="1" sqref="S12" start="0" length="0"/>
  <rfmt sheetId="5" xfDxf="1" sqref="T12" start="0" length="0"/>
  <rfmt sheetId="5" xfDxf="1" sqref="U12" start="0" length="0"/>
  <rcc rId="16064" sId="5" xfDxf="1" dxf="1">
    <nc r="V12">
      <v>12609</v>
    </nc>
  </rcc>
  <rfmt sheetId="5" xfDxf="1" sqref="K13" start="0" length="0">
    <dxf>
      <numFmt numFmtId="21" formatCode="d/mmm"/>
    </dxf>
  </rfmt>
  <rfmt sheetId="5" xfDxf="1" sqref="L13" start="0" length="0">
    <dxf>
      <numFmt numFmtId="21" formatCode="d/mmm"/>
    </dxf>
  </rfmt>
  <rfmt sheetId="5" xfDxf="1" sqref="M13" start="0" length="0"/>
  <rfmt sheetId="5" xfDxf="1" sqref="N13" start="0" length="0"/>
  <rfmt sheetId="5" xfDxf="1" sqref="O13" start="0" length="0"/>
  <rfmt sheetId="5" xfDxf="1" sqref="P13" start="0" length="0"/>
  <rfmt sheetId="5" xfDxf="1" sqref="Q13" start="0" length="0"/>
  <rfmt sheetId="5" xfDxf="1" sqref="R13" start="0" length="0"/>
  <rfmt sheetId="5" xfDxf="1" sqref="S13" start="0" length="0"/>
  <rfmt sheetId="5" xfDxf="1" sqref="T13" start="0" length="0"/>
  <rfmt sheetId="5" xfDxf="1" sqref="U13" start="0" length="0"/>
  <rcc rId="16065" sId="5" xfDxf="1" dxf="1">
    <nc r="V13">
      <v>12773</v>
    </nc>
  </rcc>
  <rfmt sheetId="5" xfDxf="1" sqref="K14" start="0" length="0">
    <dxf>
      <numFmt numFmtId="21" formatCode="d/mmm"/>
    </dxf>
  </rfmt>
  <rfmt sheetId="5" xfDxf="1" sqref="L14" start="0" length="0">
    <dxf>
      <numFmt numFmtId="21" formatCode="d/mmm"/>
    </dxf>
  </rfmt>
  <rfmt sheetId="5" xfDxf="1" sqref="M14" start="0" length="0"/>
  <rfmt sheetId="5" xfDxf="1" sqref="N14" start="0" length="0"/>
  <rfmt sheetId="5" xfDxf="1" sqref="O14" start="0" length="0"/>
  <rfmt sheetId="5" xfDxf="1" sqref="P14" start="0" length="0"/>
  <rfmt sheetId="5" xfDxf="1" sqref="Q14" start="0" length="0"/>
  <rfmt sheetId="5" xfDxf="1" sqref="R14" start="0" length="0"/>
  <rfmt sheetId="5" xfDxf="1" sqref="S14" start="0" length="0"/>
  <rfmt sheetId="5" xfDxf="1" sqref="T14" start="0" length="0"/>
  <rfmt sheetId="5" xfDxf="1" sqref="U14" start="0" length="0"/>
  <rcc rId="16066" sId="5" xfDxf="1" dxf="1">
    <nc r="V14">
      <v>12712</v>
    </nc>
  </rcc>
  <rfmt sheetId="5" xfDxf="1" sqref="K15" start="0" length="0">
    <dxf>
      <numFmt numFmtId="21" formatCode="d/mmm"/>
    </dxf>
  </rfmt>
  <rfmt sheetId="5" xfDxf="1" sqref="L15" start="0" length="0">
    <dxf>
      <numFmt numFmtId="21" formatCode="d/mmm"/>
    </dxf>
  </rfmt>
  <rfmt sheetId="5" xfDxf="1" sqref="M15" start="0" length="0"/>
  <rfmt sheetId="5" xfDxf="1" sqref="N15" start="0" length="0"/>
  <rfmt sheetId="5" xfDxf="1" sqref="O15" start="0" length="0"/>
  <rfmt sheetId="5" xfDxf="1" sqref="P15" start="0" length="0"/>
  <rfmt sheetId="5" xfDxf="1" sqref="Q15" start="0" length="0"/>
  <rfmt sheetId="5" xfDxf="1" sqref="R15" start="0" length="0"/>
  <rfmt sheetId="5" xfDxf="1" sqref="S15" start="0" length="0"/>
  <rfmt sheetId="5" xfDxf="1" sqref="T15" start="0" length="0"/>
  <rfmt sheetId="5" xfDxf="1" sqref="U15" start="0" length="0"/>
  <rcc rId="16067" sId="5" xfDxf="1" dxf="1">
    <nc r="V15">
      <v>14152</v>
    </nc>
  </rcc>
  <rfmt sheetId="5" xfDxf="1" sqref="K16" start="0" length="0">
    <dxf>
      <numFmt numFmtId="21" formatCode="d/mmm"/>
    </dxf>
  </rfmt>
  <rfmt sheetId="5" xfDxf="1" sqref="L16" start="0" length="0">
    <dxf>
      <numFmt numFmtId="21" formatCode="d/mmm"/>
    </dxf>
  </rfmt>
  <rfmt sheetId="5" xfDxf="1" sqref="M16" start="0" length="0"/>
  <rfmt sheetId="5" xfDxf="1" sqref="N16" start="0" length="0"/>
  <rfmt sheetId="5" xfDxf="1" sqref="O16" start="0" length="0"/>
  <rfmt sheetId="5" xfDxf="1" sqref="P16" start="0" length="0"/>
  <rfmt sheetId="5" xfDxf="1" sqref="Q16" start="0" length="0"/>
  <rfmt sheetId="5" xfDxf="1" sqref="R16" start="0" length="0"/>
  <rfmt sheetId="5" xfDxf="1" sqref="S16" start="0" length="0"/>
  <rfmt sheetId="5" xfDxf="1" sqref="T16" start="0" length="0"/>
  <rfmt sheetId="5" xfDxf="1" sqref="U16" start="0" length="0"/>
  <rcc rId="16068" sId="5" xfDxf="1" dxf="1">
    <nc r="V16">
      <v>16779</v>
    </nc>
  </rcc>
  <rfmt sheetId="5" xfDxf="1" sqref="K17" start="0" length="0">
    <dxf>
      <numFmt numFmtId="21" formatCode="d/mmm"/>
    </dxf>
  </rfmt>
  <rfmt sheetId="5" xfDxf="1" sqref="L17" start="0" length="0">
    <dxf>
      <numFmt numFmtId="21" formatCode="d/mmm"/>
    </dxf>
  </rfmt>
  <rfmt sheetId="5" xfDxf="1" sqref="M17" start="0" length="0"/>
  <rfmt sheetId="5" xfDxf="1" sqref="N17" start="0" length="0"/>
  <rfmt sheetId="5" xfDxf="1" sqref="O17" start="0" length="0"/>
  <rfmt sheetId="5" xfDxf="1" sqref="P17" start="0" length="0"/>
  <rfmt sheetId="5" xfDxf="1" sqref="Q17" start="0" length="0"/>
  <rfmt sheetId="5" xfDxf="1" sqref="R17" start="0" length="0"/>
  <rfmt sheetId="5" xfDxf="1" sqref="S17" start="0" length="0"/>
  <rfmt sheetId="5" xfDxf="1" sqref="T17" start="0" length="0"/>
  <rfmt sheetId="5" xfDxf="1" sqref="U17" start="0" length="0"/>
  <rcc rId="16069" sId="5" xfDxf="1" dxf="1">
    <nc r="V17">
      <v>18036</v>
    </nc>
  </rcc>
  <rfmt sheetId="5" xfDxf="1" sqref="K18" start="0" length="0"/>
  <rfmt sheetId="5" xfDxf="1" sqref="L18" start="0" length="0"/>
  <rfmt sheetId="5" xfDxf="1" sqref="M18" start="0" length="0"/>
  <rfmt sheetId="5" xfDxf="1" sqref="N18" start="0" length="0"/>
  <rfmt sheetId="5" xfDxf="1" sqref="O18" start="0" length="0"/>
  <rfmt sheetId="5" xfDxf="1" sqref="P18" start="0" length="0"/>
  <rfmt sheetId="5" xfDxf="1" sqref="Q18" start="0" length="0"/>
  <rfmt sheetId="5" xfDxf="1" sqref="R18" start="0" length="0"/>
  <rfmt sheetId="5" xfDxf="1" sqref="S18" start="0" length="0"/>
  <rfmt sheetId="5" xfDxf="1" sqref="T18" start="0" length="0"/>
  <rfmt sheetId="5" xfDxf="1" sqref="U18" start="0" length="0"/>
  <rcc rId="16070" sId="5" xfDxf="1" dxf="1">
    <nc r="V18">
      <v>170982</v>
    </nc>
  </rcc>
  <rfmt sheetId="5" xfDxf="1" sqref="K19" start="0" length="0"/>
  <rfmt sheetId="5" xfDxf="1" sqref="L19" start="0" length="0"/>
  <rfmt sheetId="5" xfDxf="1" sqref="M19" start="0" length="0"/>
  <rfmt sheetId="5" xfDxf="1" sqref="N19" start="0" length="0"/>
  <rfmt sheetId="5" xfDxf="1" sqref="O19" start="0" length="0"/>
  <rfmt sheetId="5" xfDxf="1" sqref="P19" start="0" length="0"/>
  <rfmt sheetId="5" xfDxf="1" sqref="Q19" start="0" length="0"/>
  <rfmt sheetId="5" xfDxf="1" sqref="R19" start="0" length="0"/>
  <rfmt sheetId="5" xfDxf="1" sqref="S19" start="0" length="0"/>
  <rfmt sheetId="5" xfDxf="1" sqref="T19" start="0" length="0"/>
  <rfmt sheetId="5" xfDxf="1" sqref="U19" start="0" length="0"/>
  <rfmt sheetId="5" xfDxf="1" sqref="V19" start="0" length="0"/>
  <rfmt sheetId="5" xfDxf="1" sqref="K20" start="0" length="0"/>
  <rfmt sheetId="5" xfDxf="1" sqref="L20" start="0" length="0"/>
  <rfmt sheetId="5" xfDxf="1" sqref="M20" start="0" length="0"/>
  <rfmt sheetId="5" xfDxf="1" sqref="N20" start="0" length="0"/>
  <rfmt sheetId="5" xfDxf="1" sqref="O20" start="0" length="0"/>
  <rfmt sheetId="5" xfDxf="1" sqref="P20" start="0" length="0"/>
  <rfmt sheetId="5" xfDxf="1" sqref="Q20" start="0" length="0"/>
  <rfmt sheetId="5" xfDxf="1" sqref="R20" start="0" length="0"/>
  <rfmt sheetId="5" xfDxf="1" sqref="S20" start="0" length="0"/>
  <rfmt sheetId="5" xfDxf="1" sqref="T20" start="0" length="0"/>
  <rfmt sheetId="5" xfDxf="1" sqref="U20" start="0" length="0"/>
  <rfmt sheetId="5" xfDxf="1" sqref="V20" start="0" length="0"/>
  <rfmt sheetId="5" xfDxf="1" sqref="K21" start="0" length="0"/>
  <rfmt sheetId="5" xfDxf="1" sqref="L21" start="0" length="0">
    <dxf>
      <numFmt numFmtId="21" formatCode="d/mmm"/>
    </dxf>
  </rfmt>
  <rfmt sheetId="5" xfDxf="1" sqref="M21" start="0" length="0"/>
  <rfmt sheetId="5" xfDxf="1" sqref="N21" start="0" length="0"/>
  <rfmt sheetId="5" xfDxf="1" sqref="O21" start="0" length="0"/>
  <rfmt sheetId="5" xfDxf="1" sqref="P21" start="0" length="0"/>
  <rfmt sheetId="5" xfDxf="1" sqref="Q21" start="0" length="0"/>
  <rfmt sheetId="5" xfDxf="1" sqref="R21" start="0" length="0"/>
  <rfmt sheetId="5" xfDxf="1" sqref="S21" start="0" length="0"/>
  <rfmt sheetId="5" xfDxf="1" sqref="T21" start="0" length="0"/>
  <rfmt sheetId="5" xfDxf="1" sqref="U21" start="0" length="0"/>
  <rfmt sheetId="5" xfDxf="1" sqref="V21" start="0" length="0"/>
  <rcc rId="16071" sId="5">
    <oc r="H6">
      <v>3894</v>
    </oc>
    <nc r="H6">
      <v>3895</v>
    </nc>
  </rcc>
  <rcc rId="16072" sId="5">
    <oc r="H9">
      <v>3963</v>
    </oc>
    <nc r="H9">
      <v>3964</v>
    </nc>
  </rcc>
  <rcc rId="16073" sId="5">
    <oc r="H11">
      <v>3899</v>
    </oc>
    <nc r="H11">
      <v>3900</v>
    </nc>
  </rcc>
  <rcc rId="16074" sId="5">
    <oc r="H12">
      <v>3965</v>
    </oc>
    <nc r="H12">
      <v>3967</v>
    </nc>
  </rcc>
  <rcc rId="16075" sId="5">
    <oc r="H13">
      <v>4038</v>
    </oc>
    <nc r="H13">
      <v>4041</v>
    </nc>
  </rcc>
  <rcc rId="16076" sId="5">
    <oc r="H14">
      <v>3903</v>
    </oc>
    <nc r="H14">
      <v>3907</v>
    </nc>
  </rcc>
  <rcc rId="16077" sId="5">
    <oc r="H15">
      <v>3863</v>
    </oc>
    <nc r="H15">
      <v>3923</v>
    </nc>
  </rcc>
  <rcc rId="16078" sId="5">
    <oc r="H30">
      <v>2850</v>
    </oc>
    <nc r="H30">
      <v>2853</v>
    </nc>
  </rcc>
  <rcc rId="16079" sId="5">
    <oc r="H31">
      <v>3305</v>
    </oc>
    <nc r="H31">
      <v>3311</v>
    </nc>
  </rcc>
  <rcc rId="16080" sId="5">
    <oc r="H32">
      <v>3322</v>
    </oc>
    <nc r="H32">
      <v>3329</v>
    </nc>
  </rcc>
  <rcc rId="16081" sId="5">
    <oc r="H33">
      <v>3354</v>
    </oc>
    <nc r="H33">
      <v>3413</v>
    </nc>
  </rcc>
  <rcc rId="16082" sId="5">
    <oc r="H40">
      <v>1647</v>
    </oc>
    <nc r="H40">
      <v>1646</v>
    </nc>
  </rcc>
  <rcc rId="16083" sId="5">
    <oc r="H48">
      <v>1664</v>
    </oc>
    <nc r="H48">
      <v>1666</v>
    </nc>
  </rcc>
  <rcc rId="16084" sId="5">
    <oc r="H49">
      <v>1822</v>
    </oc>
    <nc r="H49">
      <v>1824</v>
    </nc>
  </rcc>
  <rcc rId="16085" sId="5">
    <oc r="H50">
      <v>1744</v>
    </oc>
    <nc r="H50">
      <v>1746</v>
    </nc>
  </rcc>
  <rcc rId="16086" sId="5">
    <oc r="H51">
      <v>1878</v>
    </oc>
    <nc r="H51">
      <v>1913</v>
    </nc>
  </rcc>
  <rcc rId="16087" sId="5">
    <oc r="H67">
      <v>1011</v>
    </oc>
    <nc r="H67">
      <v>1014</v>
    </nc>
  </rcc>
  <rcc rId="16088" sId="5">
    <oc r="H68">
      <v>1091</v>
    </oc>
    <nc r="H68">
      <v>1093</v>
    </nc>
  </rcc>
  <rcc rId="16089" sId="5">
    <oc r="H69">
      <v>967</v>
    </oc>
    <nc r="H69">
      <v>982</v>
    </nc>
  </rcc>
  <rcc rId="16090" sId="5">
    <oc r="H87">
      <v>905</v>
    </oc>
    <nc r="H87">
      <v>906</v>
    </nc>
  </rcc>
  <rcc rId="16091" sId="5">
    <oc r="H197">
      <v>12711</v>
    </oc>
    <nc r="H197">
      <v>12712</v>
    </nc>
  </rcc>
  <rfmt sheetId="5" xfDxf="1" sqref="K2" start="0" length="0"/>
  <rfmt sheetId="5" xfDxf="1" sqref="L2" start="0" length="0"/>
  <rfmt sheetId="5" xfDxf="1" sqref="M2" start="0" length="0"/>
  <rfmt sheetId="5" xfDxf="1" sqref="N2" start="0" length="0"/>
  <rfmt sheetId="5" xfDxf="1" sqref="O2" start="0" length="0"/>
  <rfmt sheetId="5" xfDxf="1" sqref="P2" start="0" length="0"/>
  <rfmt sheetId="5" xfDxf="1" sqref="Q2" start="0" length="0"/>
  <rfmt sheetId="5" xfDxf="1" sqref="R2" start="0" length="0"/>
  <rfmt sheetId="5" xfDxf="1" sqref="S2" start="0" length="0"/>
  <rfmt sheetId="5" xfDxf="1" sqref="T2" start="0" length="0"/>
  <rfmt sheetId="5" xfDxf="1" sqref="U2" start="0" length="0"/>
  <rfmt sheetId="5" xfDxf="1" sqref="K3" start="0" length="0"/>
  <rfmt sheetId="5" xfDxf="1" sqref="L3" start="0" length="0"/>
  <rfmt sheetId="5" xfDxf="1" sqref="M3" start="0" length="0"/>
  <rfmt sheetId="5" xfDxf="1" sqref="N3" start="0" length="0"/>
  <rfmt sheetId="5" xfDxf="1" sqref="O3" start="0" length="0"/>
  <rfmt sheetId="5" xfDxf="1" sqref="P3" start="0" length="0"/>
  <rfmt sheetId="5" xfDxf="1" sqref="Q3" start="0" length="0"/>
  <rfmt sheetId="5" xfDxf="1" sqref="R3" start="0" length="0"/>
  <rfmt sheetId="5" xfDxf="1" sqref="S3" start="0" length="0"/>
  <rfmt sheetId="5" xfDxf="1" sqref="T3" start="0" length="0"/>
  <rfmt sheetId="5" xfDxf="1" sqref="U3" start="0" length="0"/>
  <rfmt sheetId="5" xfDxf="1" sqref="K4" start="0" length="0"/>
  <rfmt sheetId="5" xfDxf="1" sqref="L4" start="0" length="0"/>
  <rfmt sheetId="5" xfDxf="1" sqref="M4" start="0" length="0"/>
  <rfmt sheetId="5" xfDxf="1" sqref="N4" start="0" length="0"/>
  <rfmt sheetId="5" xfDxf="1" sqref="O4" start="0" length="0"/>
  <rfmt sheetId="5" xfDxf="1" sqref="P4" start="0" length="0"/>
  <rfmt sheetId="5" xfDxf="1" sqref="Q4" start="0" length="0"/>
  <rfmt sheetId="5" xfDxf="1" sqref="R4" start="0" length="0"/>
  <rfmt sheetId="5" xfDxf="1" sqref="S4" start="0" length="0"/>
  <rfmt sheetId="5" xfDxf="1" sqref="T4" start="0" length="0"/>
  <rfmt sheetId="5" xfDxf="1" sqref="U4" start="0" length="0"/>
  <rfmt sheetId="5" xfDxf="1" sqref="K5" start="0" length="0">
    <dxf>
      <numFmt numFmtId="21" formatCode="d/mmm"/>
    </dxf>
  </rfmt>
  <rfmt sheetId="5" xfDxf="1" sqref="L5" start="0" length="0"/>
  <rfmt sheetId="5" xfDxf="1" sqref="M5" start="0" length="0"/>
  <rfmt sheetId="5" xfDxf="1" sqref="N5" start="0" length="0"/>
  <rfmt sheetId="5" xfDxf="1" sqref="O5" start="0" length="0"/>
  <rfmt sheetId="5" xfDxf="1" sqref="P5" start="0" length="0"/>
  <rfmt sheetId="5" xfDxf="1" sqref="Q5" start="0" length="0"/>
  <rfmt sheetId="5" xfDxf="1" sqref="R5" start="0" length="0"/>
  <rfmt sheetId="5" xfDxf="1" sqref="S5" start="0" length="0"/>
  <rfmt sheetId="5" xfDxf="1" sqref="T5" start="0" length="0"/>
  <rfmt sheetId="5" xfDxf="1" sqref="U5" start="0" length="0"/>
  <rfmt sheetId="5" xfDxf="1" sqref="K6" start="0" length="0">
    <dxf>
      <numFmt numFmtId="21" formatCode="d/mmm"/>
    </dxf>
  </rfmt>
  <rfmt sheetId="5" xfDxf="1" sqref="L6" start="0" length="0">
    <dxf>
      <numFmt numFmtId="21" formatCode="d/mmm"/>
    </dxf>
  </rfmt>
  <rcc rId="16092" sId="5" xfDxf="1" dxf="1">
    <oc r="M6">
      <v>349</v>
    </oc>
    <nc r="M6">
      <v>350</v>
    </nc>
  </rcc>
  <rfmt sheetId="5" xfDxf="1" sqref="N6" start="0" length="0"/>
  <rcc rId="16093" sId="5" xfDxf="1" dxf="1">
    <oc r="O6">
      <v>1647</v>
    </oc>
    <nc r="O6">
      <v>1646</v>
    </nc>
  </rcc>
  <rfmt sheetId="5" xfDxf="1" sqref="P6" start="0" length="0"/>
  <rfmt sheetId="5" xfDxf="1" sqref="Q6" start="0" length="0"/>
  <rfmt sheetId="5" xfDxf="1" sqref="R6" start="0" length="0"/>
  <rfmt sheetId="5" xfDxf="1" sqref="S6" start="0" length="0"/>
  <rfmt sheetId="5" xfDxf="1" sqref="T6" start="0" length="0"/>
  <rfmt sheetId="5" xfDxf="1" sqref="U6" start="0" length="0"/>
  <rfmt sheetId="5" xfDxf="1" sqref="K7" start="0" length="0">
    <dxf>
      <numFmt numFmtId="21" formatCode="d/mmm"/>
    </dxf>
  </rfmt>
  <rfmt sheetId="5" xfDxf="1" sqref="L7" start="0" length="0">
    <dxf>
      <numFmt numFmtId="21" formatCode="d/mmm"/>
    </dxf>
  </rfmt>
  <rfmt sheetId="5" xfDxf="1" sqref="M7" start="0" length="0"/>
  <rfmt sheetId="5" xfDxf="1" sqref="N7" start="0" length="0"/>
  <rfmt sheetId="5" xfDxf="1" sqref="O7" start="0" length="0"/>
  <rfmt sheetId="5" xfDxf="1" sqref="P7" start="0" length="0"/>
  <rfmt sheetId="5" xfDxf="1" sqref="Q7" start="0" length="0"/>
  <rfmt sheetId="5" xfDxf="1" sqref="R7" start="0" length="0"/>
  <rfmt sheetId="5" xfDxf="1" sqref="S7" start="0" length="0"/>
  <rfmt sheetId="5" xfDxf="1" sqref="T7" start="0" length="0"/>
  <rfmt sheetId="5" xfDxf="1" sqref="U7" start="0" length="0"/>
  <rfmt sheetId="5" xfDxf="1" sqref="K8" start="0" length="0">
    <dxf>
      <numFmt numFmtId="21" formatCode="d/mmm"/>
    </dxf>
  </rfmt>
  <rfmt sheetId="5" xfDxf="1" sqref="L8" start="0" length="0">
    <dxf>
      <numFmt numFmtId="21" formatCode="d/mmm"/>
    </dxf>
  </rfmt>
  <rcc rId="16094" sId="5" xfDxf="1" dxf="1">
    <oc r="M8">
      <v>352</v>
    </oc>
    <nc r="M8">
      <v>351</v>
    </nc>
  </rcc>
  <rcc rId="16095" sId="5" xfDxf="1" dxf="1">
    <oc r="N8">
      <v>3894</v>
    </oc>
    <nc r="N8">
      <v>3895</v>
    </nc>
  </rcc>
  <rfmt sheetId="5" xfDxf="1" sqref="O8" start="0" length="0"/>
  <rfmt sheetId="5" xfDxf="1" sqref="P8" start="0" length="0"/>
  <rfmt sheetId="5" xfDxf="1" sqref="Q8" start="0" length="0"/>
  <rfmt sheetId="5" xfDxf="1" sqref="R8" start="0" length="0"/>
  <rfmt sheetId="5" xfDxf="1" sqref="S8" start="0" length="0"/>
  <rfmt sheetId="5" xfDxf="1" sqref="T8" start="0" length="0"/>
  <rfmt sheetId="5" xfDxf="1" sqref="U8" start="0" length="0"/>
  <rfmt sheetId="5" xfDxf="1" sqref="K9" start="0" length="0">
    <dxf>
      <numFmt numFmtId="21" formatCode="d/mmm"/>
    </dxf>
  </rfmt>
  <rfmt sheetId="5" xfDxf="1" sqref="L9" start="0" length="0">
    <dxf>
      <numFmt numFmtId="21" formatCode="d/mmm"/>
    </dxf>
  </rfmt>
  <rfmt sheetId="5" xfDxf="1" sqref="M9" start="0" length="0"/>
  <rfmt sheetId="5" xfDxf="1" sqref="N9" start="0" length="0"/>
  <rfmt sheetId="5" xfDxf="1" sqref="O9" start="0" length="0"/>
  <rfmt sheetId="5" xfDxf="1" sqref="P9" start="0" length="0"/>
  <rfmt sheetId="5" xfDxf="1" sqref="Q9" start="0" length="0"/>
  <rfmt sheetId="5" xfDxf="1" sqref="R9" start="0" length="0"/>
  <rfmt sheetId="5" xfDxf="1" sqref="S9" start="0" length="0"/>
  <rfmt sheetId="5" xfDxf="1" sqref="T9" start="0" length="0"/>
  <rfmt sheetId="5" xfDxf="1" sqref="U9" start="0" length="0"/>
  <rfmt sheetId="5" xfDxf="1" sqref="K10" start="0" length="0">
    <dxf>
      <numFmt numFmtId="21" formatCode="d/mmm"/>
    </dxf>
  </rfmt>
  <rfmt sheetId="5" xfDxf="1" sqref="L10" start="0" length="0">
    <dxf>
      <numFmt numFmtId="21" formatCode="d/mmm"/>
    </dxf>
  </rfmt>
  <rfmt sheetId="5" xfDxf="1" sqref="M10" start="0" length="0"/>
  <rfmt sheetId="5" xfDxf="1" sqref="N10" start="0" length="0"/>
  <rfmt sheetId="5" xfDxf="1" sqref="O10" start="0" length="0"/>
  <rfmt sheetId="5" xfDxf="1" sqref="P10" start="0" length="0"/>
  <rfmt sheetId="5" xfDxf="1" sqref="Q10" start="0" length="0"/>
  <rfmt sheetId="5" xfDxf="1" sqref="R10" start="0" length="0"/>
  <rfmt sheetId="5" xfDxf="1" sqref="S10" start="0" length="0"/>
  <rfmt sheetId="5" xfDxf="1" sqref="T10" start="0" length="0"/>
  <rfmt sheetId="5" xfDxf="1" sqref="U10" start="0" length="0"/>
  <rfmt sheetId="5" xfDxf="1" sqref="K11" start="0" length="0">
    <dxf>
      <numFmt numFmtId="21" formatCode="d/mmm"/>
    </dxf>
  </rfmt>
  <rfmt sheetId="5" xfDxf="1" sqref="L11" start="0" length="0">
    <dxf>
      <numFmt numFmtId="21" formatCode="d/mmm"/>
    </dxf>
  </rfmt>
  <rcc rId="16096" sId="5" xfDxf="1" dxf="1">
    <oc r="M11">
      <v>323</v>
    </oc>
    <nc r="M11">
      <v>322</v>
    </nc>
  </rcc>
  <rcc rId="16097" sId="5" xfDxf="1" dxf="1">
    <oc r="N11">
      <v>3963</v>
    </oc>
    <nc r="N11">
      <v>3964</v>
    </nc>
  </rcc>
  <rfmt sheetId="5" xfDxf="1" sqref="O11" start="0" length="0"/>
  <rfmt sheetId="5" xfDxf="1" sqref="P11" start="0" length="0"/>
  <rfmt sheetId="5" xfDxf="1" sqref="Q11" start="0" length="0"/>
  <rfmt sheetId="5" xfDxf="1" sqref="R11" start="0" length="0"/>
  <rfmt sheetId="5" xfDxf="1" sqref="S11" start="0" length="0"/>
  <rfmt sheetId="5" xfDxf="1" sqref="T11" start="0" length="0"/>
  <rfmt sheetId="5" xfDxf="1" sqref="U11" start="0" length="0"/>
  <rfmt sheetId="5" xfDxf="1" sqref="K12" start="0" length="0">
    <dxf>
      <numFmt numFmtId="21" formatCode="d/mmm"/>
    </dxf>
  </rfmt>
  <rfmt sheetId="5" xfDxf="1" sqref="L12" start="0" length="0">
    <dxf>
      <numFmt numFmtId="21" formatCode="d/mmm"/>
    </dxf>
  </rfmt>
  <rfmt sheetId="5" xfDxf="1" sqref="M12" start="0" length="0"/>
  <rfmt sheetId="5" xfDxf="1" sqref="N12" start="0" length="0"/>
  <rfmt sheetId="5" xfDxf="1" sqref="O12" start="0" length="0"/>
  <rfmt sheetId="5" xfDxf="1" sqref="P12" start="0" length="0"/>
  <rfmt sheetId="5" xfDxf="1" sqref="Q12" start="0" length="0"/>
  <rfmt sheetId="5" xfDxf="1" sqref="R12" start="0" length="0"/>
  <rfmt sheetId="5" xfDxf="1" sqref="S12" start="0" length="0"/>
  <rfmt sheetId="5" xfDxf="1" sqref="T12" start="0" length="0"/>
  <rfmt sheetId="5" xfDxf="1" sqref="U12" start="0" length="0"/>
  <rfmt sheetId="5" xfDxf="1" sqref="K13" start="0" length="0">
    <dxf>
      <numFmt numFmtId="21" formatCode="d/mmm"/>
    </dxf>
  </rfmt>
  <rfmt sheetId="5" xfDxf="1" sqref="L13" start="0" length="0">
    <dxf>
      <numFmt numFmtId="21" formatCode="d/mmm"/>
    </dxf>
  </rfmt>
  <rcc rId="16098" sId="5" xfDxf="1" dxf="1">
    <oc r="M13">
      <v>542</v>
    </oc>
    <nc r="M13">
      <v>541</v>
    </nc>
  </rcc>
  <rcc rId="16099" sId="5" xfDxf="1" dxf="1">
    <oc r="N13">
      <v>3899</v>
    </oc>
    <nc r="N13">
      <v>3900</v>
    </nc>
  </rcc>
  <rfmt sheetId="5" xfDxf="1" sqref="O13" start="0" length="0"/>
  <rfmt sheetId="5" xfDxf="1" sqref="P13" start="0" length="0"/>
  <rfmt sheetId="5" xfDxf="1" sqref="Q13" start="0" length="0"/>
  <rfmt sheetId="5" xfDxf="1" sqref="R13" start="0" length="0"/>
  <rfmt sheetId="5" xfDxf="1" sqref="S13" start="0" length="0"/>
  <rfmt sheetId="5" xfDxf="1" sqref="T13" start="0" length="0"/>
  <rfmt sheetId="5" xfDxf="1" sqref="U13" start="0" length="0"/>
  <rfmt sheetId="5" xfDxf="1" sqref="K14" start="0" length="0">
    <dxf>
      <numFmt numFmtId="21" formatCode="d/mmm"/>
    </dxf>
  </rfmt>
  <rfmt sheetId="5" xfDxf="1" sqref="L14" start="0" length="0">
    <dxf>
      <numFmt numFmtId="21" formatCode="d/mmm"/>
    </dxf>
  </rfmt>
  <rcc rId="16100" sId="5" xfDxf="1" dxf="1">
    <oc r="M14">
      <v>561</v>
    </oc>
    <nc r="M14">
      <v>553</v>
    </nc>
  </rcc>
  <rcc rId="16101" sId="5" xfDxf="1" dxf="1">
    <oc r="N14">
      <v>3965</v>
    </oc>
    <nc r="N14">
      <v>3967</v>
    </nc>
  </rcc>
  <rcc rId="16102" sId="5" xfDxf="1" dxf="1">
    <oc r="O14">
      <v>1664</v>
    </oc>
    <nc r="O14">
      <v>1666</v>
    </nc>
  </rcc>
  <rcc rId="16103" sId="5" xfDxf="1" dxf="1">
    <oc r="P14">
      <v>2850</v>
    </oc>
    <nc r="P14">
      <v>2853</v>
    </nc>
  </rcc>
  <rfmt sheetId="5" xfDxf="1" sqref="Q14" start="0" length="0"/>
  <rcc rId="16104" sId="5" xfDxf="1" dxf="1">
    <oc r="R14">
      <v>346</v>
    </oc>
    <nc r="R14">
      <v>347</v>
    </nc>
  </rcc>
  <rcc rId="16105" sId="5" xfDxf="1" dxf="1">
    <oc r="S14">
      <v>1758</v>
    </oc>
    <nc r="S14">
      <v>1759</v>
    </nc>
  </rcc>
  <rfmt sheetId="5" xfDxf="1" sqref="T14" start="0" length="0"/>
  <rcc rId="16106" sId="5" xfDxf="1" dxf="1">
    <oc r="U14">
      <v>12711</v>
    </oc>
    <nc r="U14">
      <v>12712</v>
    </nc>
  </rcc>
  <rfmt sheetId="5" xfDxf="1" sqref="K15" start="0" length="0">
    <dxf>
      <numFmt numFmtId="21" formatCode="d/mmm"/>
    </dxf>
  </rfmt>
  <rfmt sheetId="5" xfDxf="1" sqref="L15" start="0" length="0">
    <dxf>
      <numFmt numFmtId="21" formatCode="d/mmm"/>
    </dxf>
  </rfmt>
  <rcc rId="16107" sId="5" xfDxf="1" dxf="1">
    <oc r="M15">
      <v>532</v>
    </oc>
    <nc r="M15">
      <v>513</v>
    </nc>
  </rcc>
  <rcc rId="16108" sId="5" xfDxf="1" dxf="1">
    <oc r="N15">
      <v>4038</v>
    </oc>
    <nc r="N15">
      <v>4041</v>
    </nc>
  </rcc>
  <rcc rId="16109" sId="5" xfDxf="1" dxf="1">
    <oc r="O15">
      <v>1822</v>
    </oc>
    <nc r="O15">
      <v>1824</v>
    </nc>
  </rcc>
  <rcc rId="16110" sId="5" xfDxf="1" dxf="1">
    <oc r="P15">
      <v>3305</v>
    </oc>
    <nc r="P15">
      <v>3311</v>
    </nc>
  </rcc>
  <rcc rId="16111" sId="5" xfDxf="1" dxf="1">
    <oc r="Q15">
      <v>1011</v>
    </oc>
    <nc r="Q15">
      <v>1014</v>
    </nc>
  </rcc>
  <rcc rId="16112" sId="5" xfDxf="1" dxf="1">
    <oc r="R15">
      <v>663</v>
    </oc>
    <nc r="R15">
      <v>664</v>
    </nc>
  </rcc>
  <rcc rId="16113" sId="5" xfDxf="1" dxf="1">
    <oc r="S15">
      <v>1980</v>
    </oc>
    <nc r="S15">
      <v>1984</v>
    </nc>
  </rcc>
  <rfmt sheetId="5" xfDxf="1" sqref="T15" start="0" length="0"/>
  <rfmt sheetId="5" xfDxf="1" sqref="U15" start="0" length="0"/>
  <rfmt sheetId="5" xfDxf="1" sqref="K16" start="0" length="0">
    <dxf>
      <numFmt numFmtId="21" formatCode="d/mmm"/>
    </dxf>
  </rfmt>
  <rfmt sheetId="5" xfDxf="1" sqref="L16" start="0" length="0">
    <dxf>
      <numFmt numFmtId="21" formatCode="d/mmm"/>
    </dxf>
  </rfmt>
  <rcc rId="16114" sId="5" xfDxf="1" dxf="1">
    <oc r="M16">
      <v>669</v>
    </oc>
    <nc r="M16">
      <v>641</v>
    </nc>
  </rcc>
  <rcc rId="16115" sId="5" xfDxf="1" dxf="1">
    <oc r="N16">
      <v>3903</v>
    </oc>
    <nc r="N16">
      <v>3907</v>
    </nc>
  </rcc>
  <rcc rId="16116" sId="5" xfDxf="1" dxf="1">
    <oc r="O16">
      <v>1744</v>
    </oc>
    <nc r="O16">
      <v>1746</v>
    </nc>
  </rcc>
  <rcc rId="16117" sId="5" xfDxf="1" dxf="1">
    <oc r="P16">
      <v>3322</v>
    </oc>
    <nc r="P16">
      <v>3329</v>
    </nc>
  </rcc>
  <rcc rId="16118" sId="5" xfDxf="1" dxf="1">
    <oc r="Q16">
      <v>1091</v>
    </oc>
    <nc r="Q16">
      <v>1093</v>
    </nc>
  </rcc>
  <rcc rId="16119" sId="5" xfDxf="1" dxf="1">
    <oc r="R16">
      <v>3083</v>
    </oc>
    <nc r="R16">
      <v>3091</v>
    </nc>
  </rcc>
  <rcc rId="16120" sId="5" xfDxf="1" dxf="1">
    <oc r="S16">
      <v>2135</v>
    </oc>
    <nc r="S16">
      <v>2140</v>
    </nc>
  </rcc>
  <rfmt sheetId="5" xfDxf="1" sqref="T16" start="0" length="0"/>
  <rfmt sheetId="5" xfDxf="1" sqref="U16" start="0" length="0"/>
  <rfmt sheetId="5" xfDxf="1" sqref="K17" start="0" length="0">
    <dxf>
      <numFmt numFmtId="21" formatCode="d/mmm"/>
    </dxf>
  </rfmt>
  <rfmt sheetId="5" xfDxf="1" sqref="L17" start="0" length="0">
    <dxf>
      <numFmt numFmtId="21" formatCode="d/mmm"/>
    </dxf>
  </rfmt>
  <rcc rId="16121" sId="5" xfDxf="1" dxf="1">
    <oc r="M17">
      <v>1657</v>
    </oc>
    <nc r="M17">
      <v>1386</v>
    </nc>
  </rcc>
  <rcc rId="16122" sId="5" xfDxf="1" dxf="1">
    <oc r="N17">
      <v>3863</v>
    </oc>
    <nc r="N17">
      <v>3923</v>
    </nc>
  </rcc>
  <rcc rId="16123" sId="5" xfDxf="1" dxf="1">
    <oc r="O17">
      <v>1878</v>
    </oc>
    <nc r="O17">
      <v>1913</v>
    </nc>
  </rcc>
  <rcc rId="16124" sId="5" xfDxf="1" dxf="1">
    <oc r="P17">
      <v>3354</v>
    </oc>
    <nc r="P17">
      <v>3413</v>
    </nc>
  </rcc>
  <rcc rId="16125" sId="5" xfDxf="1" dxf="1">
    <oc r="Q17">
      <v>967</v>
    </oc>
    <nc r="Q17">
      <v>982</v>
    </nc>
  </rcc>
  <rcc rId="16126" sId="5" xfDxf="1" dxf="1">
    <oc r="R17">
      <v>3286</v>
    </oc>
    <nc r="R17">
      <v>3338</v>
    </nc>
  </rcc>
  <rcc rId="16127" sId="5" xfDxf="1" dxf="1">
    <oc r="S17">
      <v>2126</v>
    </oc>
    <nc r="S17">
      <v>2175</v>
    </nc>
  </rcc>
  <rcc rId="16128" sId="5" xfDxf="1" dxf="1">
    <oc r="T17">
      <v>905</v>
    </oc>
    <nc r="T17">
      <v>906</v>
    </nc>
  </rcc>
  <rfmt sheetId="5" xfDxf="1" sqref="U17" start="0" length="0"/>
  <rfmt sheetId="5" xfDxf="1" sqref="K18" start="0" length="0"/>
  <rfmt sheetId="5" xfDxf="1" sqref="L18" start="0" length="0"/>
  <rcc rId="16129" sId="5" xfDxf="1" dxf="1">
    <oc r="M18">
      <v>6253</v>
    </oc>
    <nc r="M18">
      <v>5925</v>
    </nc>
  </rcc>
  <rcc rId="16130" sId="5" xfDxf="1" dxf="1">
    <oc r="N18">
      <v>46651</v>
    </oc>
    <nc r="N18">
      <v>46723</v>
    </nc>
  </rcc>
  <rcc rId="16131" sId="5" xfDxf="1" dxf="1">
    <oc r="O18">
      <v>19826</v>
    </oc>
    <nc r="O18">
      <v>19866</v>
    </nc>
  </rcc>
  <rcc rId="16132" sId="5" xfDxf="1" dxf="1">
    <oc r="P18">
      <v>37064</v>
    </oc>
    <nc r="P18">
      <v>37139</v>
    </nc>
  </rcc>
  <rcc rId="16133" sId="5" xfDxf="1" dxf="1">
    <oc r="Q18">
      <v>10002</v>
    </oc>
    <nc r="Q18">
      <v>10022</v>
    </nc>
  </rcc>
  <rcc rId="16134" sId="5" xfDxf="1" dxf="1">
    <oc r="R18">
      <v>19290</v>
    </oc>
    <nc r="R18">
      <v>19352</v>
    </nc>
  </rcc>
  <rcc rId="16135" sId="5" xfDxf="1" dxf="1">
    <oc r="S18">
      <v>22642</v>
    </oc>
    <nc r="S18">
      <v>22701</v>
    </nc>
  </rcc>
  <rcc rId="16136" sId="5" xfDxf="1" dxf="1">
    <oc r="T18">
      <v>9253</v>
    </oc>
    <nc r="T18">
      <v>9254</v>
    </nc>
  </rcc>
  <rcc rId="16137" sId="5" xfDxf="1" dxf="1">
    <oc r="U18">
      <v>170981</v>
    </oc>
    <nc r="U18">
      <v>170982</v>
    </nc>
  </rcc>
  <rfmt sheetId="5" xfDxf="1" sqref="K19" start="0" length="0"/>
  <rfmt sheetId="5" xfDxf="1" sqref="L19" start="0" length="0"/>
  <rfmt sheetId="5" xfDxf="1" sqref="M19" start="0" length="0"/>
  <rfmt sheetId="5" xfDxf="1" sqref="N19" start="0" length="0"/>
  <rfmt sheetId="5" xfDxf="1" sqref="O19" start="0" length="0"/>
  <rfmt sheetId="5" xfDxf="1" sqref="P19" start="0" length="0"/>
  <rfmt sheetId="5" xfDxf="1" sqref="Q19" start="0" length="0"/>
  <rfmt sheetId="5" xfDxf="1" sqref="R19" start="0" length="0"/>
  <rfmt sheetId="5" xfDxf="1" sqref="S19" start="0" length="0"/>
  <rfmt sheetId="5" xfDxf="1" sqref="T19" start="0" length="0"/>
  <rfmt sheetId="5" xfDxf="1" sqref="U19" start="0" length="0"/>
  <rfmt sheetId="5" xfDxf="1" sqref="K20" start="0" length="0"/>
  <rfmt sheetId="5" xfDxf="1" sqref="L20" start="0" length="0"/>
  <rfmt sheetId="5" xfDxf="1" sqref="M20" start="0" length="0"/>
  <rfmt sheetId="5" xfDxf="1" sqref="N20" start="0" length="0"/>
  <rfmt sheetId="5" xfDxf="1" sqref="O20" start="0" length="0"/>
  <rfmt sheetId="5" xfDxf="1" sqref="P20" start="0" length="0"/>
  <rfmt sheetId="5" xfDxf="1" sqref="Q20" start="0" length="0"/>
  <rfmt sheetId="5" xfDxf="1" sqref="R20" start="0" length="0"/>
  <rfmt sheetId="5" xfDxf="1" sqref="S20" start="0" length="0"/>
  <rfmt sheetId="5" xfDxf="1" sqref="T20" start="0" length="0"/>
  <rfmt sheetId="5" xfDxf="1" sqref="U20" start="0" length="0"/>
  <rfmt sheetId="5" xfDxf="1" sqref="K21" start="0" length="0"/>
  <rfmt sheetId="5" xfDxf="1" sqref="L21" start="0" length="0">
    <dxf>
      <numFmt numFmtId="21" formatCode="d/mmm"/>
    </dxf>
  </rfmt>
  <rfmt sheetId="5" xfDxf="1" sqref="M21" start="0" length="0"/>
  <rfmt sheetId="5" xfDxf="1" sqref="N21" start="0" length="0"/>
  <rfmt sheetId="5" xfDxf="1" sqref="O21" start="0" length="0"/>
  <rfmt sheetId="5" xfDxf="1" sqref="P21" start="0" length="0"/>
  <rfmt sheetId="5" xfDxf="1" sqref="Q21" start="0" length="0"/>
  <rfmt sheetId="5" xfDxf="1" sqref="R21" start="0" length="0"/>
  <rfmt sheetId="5" xfDxf="1" sqref="S21" start="0" length="0"/>
  <rfmt sheetId="5" xfDxf="1" sqref="T21" start="0" length="0"/>
  <rfmt sheetId="5" xfDxf="1" sqref="U21" start="0" length="0"/>
  <rcc rId="16138" sId="5">
    <oc r="H156">
      <v>346</v>
    </oc>
    <nc r="H156">
      <v>347</v>
    </nc>
  </rcc>
  <rcc rId="16139" sId="5">
    <oc r="H157">
      <v>663</v>
    </oc>
    <nc r="H157">
      <v>664</v>
    </nc>
  </rcc>
  <rcc rId="16140" sId="5">
    <oc r="H158">
      <v>3083</v>
    </oc>
    <nc r="H158">
      <v>3091</v>
    </nc>
  </rcc>
  <rcc rId="16141" sId="5">
    <oc r="H159">
      <v>3286</v>
    </oc>
    <nc r="H159">
      <v>3338</v>
    </nc>
  </rcc>
  <rcc rId="16142" sId="5">
    <oc r="H105">
      <v>570</v>
    </oc>
    <nc r="H105">
      <v>571</v>
    </nc>
  </rcc>
  <rcc rId="16143" sId="7">
    <oc r="I13">
      <v>2850</v>
    </oc>
    <nc r="I13">
      <v>2853</v>
    </nc>
  </rcc>
  <rcc rId="16144" sId="7">
    <oc r="I14">
      <v>3305</v>
    </oc>
    <nc r="I14">
      <v>3311</v>
    </nc>
  </rcc>
  <rcc rId="16145" sId="7">
    <oc r="I15">
      <v>3322</v>
    </oc>
    <nc r="I15">
      <v>3329</v>
    </nc>
  </rcc>
  <rcc rId="16146" sId="7">
    <oc r="I16">
      <v>3354</v>
    </oc>
    <nc r="I16">
      <v>3413</v>
    </nc>
  </rcc>
  <rcc rId="16147" sId="7">
    <oc r="I24">
      <v>2225</v>
    </oc>
    <nc r="I24">
      <v>2226</v>
    </nc>
  </rcc>
  <rcc rId="16148" sId="7">
    <oc r="I26">
      <v>2234</v>
    </oc>
    <nc r="I26">
      <v>2233</v>
    </nc>
  </rcc>
  <rcc rId="16149" sId="7">
    <oc r="I29">
      <v>2084</v>
    </oc>
    <nc r="I29">
      <v>2083</v>
    </nc>
  </rcc>
  <rcc rId="16150" sId="7">
    <oc r="I31">
      <v>2314</v>
    </oc>
    <nc r="I31">
      <v>2313</v>
    </nc>
  </rcc>
  <rcc rId="16151" sId="7">
    <oc r="I32">
      <v>2319</v>
    </oc>
    <nc r="I32">
      <v>2312</v>
    </nc>
  </rcc>
  <rcc rId="16152" sId="7">
    <oc r="I33">
      <v>2512</v>
    </oc>
    <nc r="I33">
      <v>2497</v>
    </nc>
  </rcc>
  <rcc rId="16153" sId="7">
    <oc r="I34">
      <v>2804</v>
    </oc>
    <nc r="I34">
      <v>2781</v>
    </nc>
  </rcc>
  <rcc rId="16154" sId="7">
    <oc r="I35">
      <v>3783</v>
    </oc>
    <nc r="I35">
      <v>3561</v>
    </nc>
  </rcc>
  <rfmt sheetId="7" sqref="O5" start="0" length="0">
    <dxf>
      <numFmt numFmtId="21" formatCode="d/mmm"/>
    </dxf>
  </rfmt>
  <rfmt sheetId="7" sqref="O6" start="0" length="0">
    <dxf>
      <numFmt numFmtId="21" formatCode="d/mmm"/>
    </dxf>
  </rfmt>
  <rfmt sheetId="7" sqref="O7" start="0" length="0">
    <dxf>
      <numFmt numFmtId="21" formatCode="d/mmm"/>
    </dxf>
  </rfmt>
  <rfmt sheetId="7" sqref="O8" start="0" length="0">
    <dxf>
      <numFmt numFmtId="21" formatCode="d/mmm"/>
    </dxf>
  </rfmt>
  <rfmt sheetId="7" sqref="O9" start="0" length="0">
    <dxf>
      <numFmt numFmtId="21" formatCode="d/mmm"/>
    </dxf>
  </rfmt>
  <rfmt sheetId="7" sqref="O10" start="0" length="0">
    <dxf>
      <numFmt numFmtId="21" formatCode="d/mmm"/>
    </dxf>
  </rfmt>
  <rfmt sheetId="7" sqref="O11" start="0" length="0">
    <dxf>
      <numFmt numFmtId="21" formatCode="d/mmm"/>
    </dxf>
  </rfmt>
  <rfmt sheetId="7" sqref="O12" start="0" length="0">
    <dxf>
      <numFmt numFmtId="21" formatCode="d/mmm"/>
    </dxf>
  </rfmt>
  <rfmt sheetId="7" sqref="O13" start="0" length="0">
    <dxf>
      <numFmt numFmtId="21" formatCode="d/mmm"/>
    </dxf>
  </rfmt>
  <rfmt sheetId="7" sqref="O14" start="0" length="0">
    <dxf>
      <numFmt numFmtId="21" formatCode="d/mmm"/>
    </dxf>
  </rfmt>
  <rfmt sheetId="7" sqref="O15" start="0" length="0">
    <dxf>
      <numFmt numFmtId="21" formatCode="d/mmm"/>
    </dxf>
  </rfmt>
  <rfmt sheetId="7" sqref="O16" start="0" length="0">
    <dxf>
      <numFmt numFmtId="21" formatCode="d/mmm"/>
    </dxf>
  </rfmt>
  <rfmt sheetId="7" xfDxf="1" sqref="N1" start="0" length="0"/>
  <rfmt sheetId="7" xfDxf="1" sqref="O1" start="0" length="0"/>
  <rfmt sheetId="7" xfDxf="1" sqref="P1" start="0" length="0"/>
  <rfmt sheetId="7" xfDxf="1" sqref="Q1" start="0" length="0"/>
  <rfmt sheetId="7" xfDxf="1" sqref="R1" start="0" length="0"/>
  <rfmt sheetId="7" xfDxf="1" sqref="S1" start="0" length="0"/>
  <rfmt sheetId="7" xfDxf="1" sqref="T1" start="0" length="0"/>
  <rfmt sheetId="7" xfDxf="1" sqref="U1" start="0" length="0"/>
  <rfmt sheetId="7" xfDxf="1" sqref="V1" start="0" length="0"/>
  <rfmt sheetId="7" xfDxf="1" sqref="W1" start="0" length="0"/>
  <rfmt sheetId="7" xfDxf="1" sqref="X1" start="0" length="0"/>
  <rfmt sheetId="7" xfDxf="1" sqref="N2" start="0" length="0"/>
  <rfmt sheetId="7" xfDxf="1" sqref="O2" start="0" length="0"/>
  <rfmt sheetId="7" xfDxf="1" sqref="P2" start="0" length="0"/>
  <rfmt sheetId="7" xfDxf="1" sqref="Q2" start="0" length="0"/>
  <rfmt sheetId="7" xfDxf="1" sqref="R2" start="0" length="0"/>
  <rfmt sheetId="7" xfDxf="1" sqref="S2" start="0" length="0"/>
  <rfmt sheetId="7" xfDxf="1" sqref="T2" start="0" length="0"/>
  <rfmt sheetId="7" xfDxf="1" sqref="U2" start="0" length="0"/>
  <rfmt sheetId="7" xfDxf="1" sqref="V2" start="0" length="0"/>
  <rfmt sheetId="7" xfDxf="1" sqref="W2" start="0" length="0"/>
  <rfmt sheetId="7" xfDxf="1" sqref="X2" start="0" length="0"/>
  <rfmt sheetId="7" xfDxf="1" sqref="N3" start="0" length="0"/>
  <rfmt sheetId="7" xfDxf="1" sqref="O3" start="0" length="0"/>
  <rfmt sheetId="7" xfDxf="1" sqref="P3" start="0" length="0"/>
  <rfmt sheetId="7" xfDxf="1" sqref="Q3" start="0" length="0"/>
  <rfmt sheetId="7" xfDxf="1" sqref="R3" start="0" length="0"/>
  <rfmt sheetId="7" xfDxf="1" sqref="S3" start="0" length="0"/>
  <rfmt sheetId="7" xfDxf="1" sqref="T3" start="0" length="0"/>
  <rfmt sheetId="7" xfDxf="1" sqref="U3" start="0" length="0"/>
  <rfmt sheetId="7" xfDxf="1" sqref="V3" start="0" length="0"/>
  <rfmt sheetId="7" xfDxf="1" sqref="W3" start="0" length="0"/>
  <rfmt sheetId="7" xfDxf="1" sqref="X3" start="0" length="0"/>
  <rfmt sheetId="7" xfDxf="1" sqref="N4" start="0" length="0"/>
  <rfmt sheetId="7" xfDxf="1" sqref="O4" start="0" length="0"/>
  <rfmt sheetId="7" xfDxf="1" sqref="P4" start="0" length="0"/>
  <rfmt sheetId="7" xfDxf="1" sqref="Q4" start="0" length="0"/>
  <rfmt sheetId="7" xfDxf="1" sqref="R4" start="0" length="0"/>
  <rfmt sheetId="7" xfDxf="1" sqref="S4" start="0" length="0"/>
  <rfmt sheetId="7" xfDxf="1" sqref="T4" start="0" length="0"/>
  <rfmt sheetId="7" xfDxf="1" sqref="U4" start="0" length="0"/>
  <rfmt sheetId="7" xfDxf="1" sqref="V4" start="0" length="0"/>
  <rfmt sheetId="7" xfDxf="1" sqref="W4" start="0" length="0"/>
  <rfmt sheetId="7" xfDxf="1" sqref="X4" start="0" length="0"/>
  <rfmt sheetId="7" xfDxf="1" sqref="N5" start="0" length="0"/>
  <rfmt sheetId="7" xfDxf="1" sqref="O5" start="0" length="0">
    <dxf>
      <numFmt numFmtId="21" formatCode="d/mmm"/>
    </dxf>
  </rfmt>
  <rfmt sheetId="7" xfDxf="1" sqref="P5" start="0" length="0"/>
  <rfmt sheetId="7" xfDxf="1" sqref="Q5" start="0" length="0"/>
  <rfmt sheetId="7" xfDxf="1" sqref="R5" start="0" length="0"/>
  <rfmt sheetId="7" xfDxf="1" sqref="S5" start="0" length="0"/>
  <rfmt sheetId="7" xfDxf="1" sqref="T5" start="0" length="0"/>
  <rfmt sheetId="7" xfDxf="1" sqref="U5" start="0" length="0"/>
  <rfmt sheetId="7" xfDxf="1" sqref="V5" start="0" length="0"/>
  <rfmt sheetId="7" xfDxf="1" sqref="W5" start="0" length="0"/>
  <rfmt sheetId="7" xfDxf="1" sqref="X5" start="0" length="0"/>
  <rfmt sheetId="7" xfDxf="1" sqref="N6" start="0" length="0"/>
  <rfmt sheetId="7" xfDxf="1" sqref="O6" start="0" length="0">
    <dxf>
      <numFmt numFmtId="21" formatCode="d/mmm"/>
    </dxf>
  </rfmt>
  <rfmt sheetId="7" xfDxf="1" sqref="P6" start="0" length="0"/>
  <rfmt sheetId="7" xfDxf="1" sqref="Q6" start="0" length="0"/>
  <rfmt sheetId="7" xfDxf="1" sqref="R6" start="0" length="0"/>
  <rfmt sheetId="7" xfDxf="1" sqref="S6" start="0" length="0"/>
  <rfmt sheetId="7" xfDxf="1" sqref="T6" start="0" length="0"/>
  <rfmt sheetId="7" xfDxf="1" sqref="U6" start="0" length="0"/>
  <rfmt sheetId="7" xfDxf="1" sqref="V6" start="0" length="0"/>
  <rfmt sheetId="7" xfDxf="1" sqref="W6" start="0" length="0"/>
  <rfmt sheetId="7" xfDxf="1" sqref="X6" start="0" length="0"/>
  <rfmt sheetId="7" xfDxf="1" sqref="N7" start="0" length="0"/>
  <rfmt sheetId="7" xfDxf="1" sqref="O7" start="0" length="0">
    <dxf>
      <numFmt numFmtId="21" formatCode="d/mmm"/>
    </dxf>
  </rfmt>
  <rfmt sheetId="7" xfDxf="1" sqref="P7" start="0" length="0"/>
  <rfmt sheetId="7" xfDxf="1" sqref="Q7" start="0" length="0"/>
  <rfmt sheetId="7" xfDxf="1" sqref="R7" start="0" length="0"/>
  <rfmt sheetId="7" xfDxf="1" sqref="S7" start="0" length="0"/>
  <rfmt sheetId="7" xfDxf="1" sqref="T7" start="0" length="0"/>
  <rfmt sheetId="7" xfDxf="1" sqref="U7" start="0" length="0"/>
  <rfmt sheetId="7" xfDxf="1" sqref="V7" start="0" length="0"/>
  <rfmt sheetId="7" xfDxf="1" sqref="W7" start="0" length="0"/>
  <rfmt sheetId="7" xfDxf="1" sqref="X7" start="0" length="0"/>
  <rfmt sheetId="7" xfDxf="1" sqref="N8" start="0" length="0"/>
  <rfmt sheetId="7" xfDxf="1" sqref="O8" start="0" length="0">
    <dxf>
      <numFmt numFmtId="21" formatCode="d/mmm"/>
    </dxf>
  </rfmt>
  <rfmt sheetId="7" xfDxf="1" sqref="P8" start="0" length="0"/>
  <rfmt sheetId="7" xfDxf="1" sqref="Q8" start="0" length="0"/>
  <rfmt sheetId="7" xfDxf="1" sqref="R8" start="0" length="0"/>
  <rfmt sheetId="7" xfDxf="1" sqref="S8" start="0" length="0"/>
  <rfmt sheetId="7" xfDxf="1" sqref="T8" start="0" length="0"/>
  <rfmt sheetId="7" xfDxf="1" sqref="U8" start="0" length="0"/>
  <rfmt sheetId="7" xfDxf="1" sqref="V8" start="0" length="0"/>
  <rfmt sheetId="7" xfDxf="1" sqref="W8" start="0" length="0"/>
  <rfmt sheetId="7" xfDxf="1" sqref="X8" start="0" length="0"/>
  <rfmt sheetId="7" xfDxf="1" sqref="N9" start="0" length="0"/>
  <rfmt sheetId="7" xfDxf="1" sqref="O9" start="0" length="0">
    <dxf>
      <numFmt numFmtId="21" formatCode="d/mmm"/>
    </dxf>
  </rfmt>
  <rfmt sheetId="7" xfDxf="1" sqref="P9" start="0" length="0"/>
  <rfmt sheetId="7" xfDxf="1" sqref="Q9" start="0" length="0"/>
  <rfmt sheetId="7" xfDxf="1" sqref="R9" start="0" length="0"/>
  <rfmt sheetId="7" xfDxf="1" sqref="S9" start="0" length="0"/>
  <rfmt sheetId="7" xfDxf="1" sqref="T9" start="0" length="0"/>
  <rfmt sheetId="7" xfDxf="1" sqref="U9" start="0" length="0"/>
  <rfmt sheetId="7" xfDxf="1" sqref="V9" start="0" length="0"/>
  <rfmt sheetId="7" xfDxf="1" sqref="W9" start="0" length="0"/>
  <rfmt sheetId="7" xfDxf="1" sqref="X9" start="0" length="0"/>
  <rfmt sheetId="7" xfDxf="1" sqref="N10" start="0" length="0"/>
  <rfmt sheetId="7" xfDxf="1" sqref="O10" start="0" length="0">
    <dxf>
      <numFmt numFmtId="21" formatCode="d/mmm"/>
    </dxf>
  </rfmt>
  <rfmt sheetId="7" xfDxf="1" sqref="P10" start="0" length="0"/>
  <rfmt sheetId="7" xfDxf="1" sqref="Q10" start="0" length="0"/>
  <rfmt sheetId="7" xfDxf="1" sqref="R10" start="0" length="0"/>
  <rfmt sheetId="7" xfDxf="1" sqref="S10" start="0" length="0"/>
  <rfmt sheetId="7" xfDxf="1" sqref="T10" start="0" length="0"/>
  <rfmt sheetId="7" xfDxf="1" sqref="U10" start="0" length="0"/>
  <rfmt sheetId="7" xfDxf="1" sqref="V10" start="0" length="0"/>
  <rfmt sheetId="7" xfDxf="1" sqref="W10" start="0" length="0"/>
  <rfmt sheetId="7" xfDxf="1" sqref="X10" start="0" length="0"/>
  <rfmt sheetId="7" xfDxf="1" sqref="N11" start="0" length="0"/>
  <rfmt sheetId="7" xfDxf="1" sqref="O11" start="0" length="0">
    <dxf>
      <numFmt numFmtId="21" formatCode="d/mmm"/>
    </dxf>
  </rfmt>
  <rfmt sheetId="7" xfDxf="1" sqref="P11" start="0" length="0"/>
  <rfmt sheetId="7" xfDxf="1" sqref="Q11" start="0" length="0"/>
  <rfmt sheetId="7" xfDxf="1" sqref="R11" start="0" length="0"/>
  <rfmt sheetId="7" xfDxf="1" sqref="S11" start="0" length="0"/>
  <rfmt sheetId="7" xfDxf="1" sqref="T11" start="0" length="0"/>
  <rfmt sheetId="7" xfDxf="1" sqref="U11" start="0" length="0"/>
  <rfmt sheetId="7" xfDxf="1" sqref="V11" start="0" length="0"/>
  <rfmt sheetId="7" xfDxf="1" sqref="W11" start="0" length="0"/>
  <rfmt sheetId="7" xfDxf="1" sqref="X11" start="0" length="0"/>
  <rfmt sheetId="7" xfDxf="1" sqref="N12" start="0" length="0"/>
  <rfmt sheetId="7" xfDxf="1" sqref="O12" start="0" length="0">
    <dxf>
      <numFmt numFmtId="21" formatCode="d/mmm"/>
    </dxf>
  </rfmt>
  <rfmt sheetId="7" xfDxf="1" sqref="P12" start="0" length="0"/>
  <rfmt sheetId="7" xfDxf="1" sqref="Q12" start="0" length="0"/>
  <rfmt sheetId="7" xfDxf="1" sqref="R12" start="0" length="0"/>
  <rfmt sheetId="7" xfDxf="1" sqref="S12" start="0" length="0"/>
  <rfmt sheetId="7" xfDxf="1" sqref="T12" start="0" length="0"/>
  <rfmt sheetId="7" xfDxf="1" sqref="U12" start="0" length="0"/>
  <rfmt sheetId="7" xfDxf="1" sqref="V12" start="0" length="0"/>
  <rfmt sheetId="7" xfDxf="1" sqref="W12" start="0" length="0"/>
  <rfmt sheetId="7" xfDxf="1" sqref="X12" start="0" length="0"/>
  <rfmt sheetId="7" xfDxf="1" sqref="N13" start="0" length="0"/>
  <rfmt sheetId="7" xfDxf="1" sqref="O13" start="0" length="0">
    <dxf>
      <numFmt numFmtId="21" formatCode="d/mmm"/>
    </dxf>
  </rfmt>
  <rfmt sheetId="7" xfDxf="1" sqref="P13" start="0" length="0"/>
  <rfmt sheetId="7" xfDxf="1" sqref="Q13" start="0" length="0"/>
  <rfmt sheetId="7" xfDxf="1" sqref="R13" start="0" length="0"/>
  <rfmt sheetId="7" xfDxf="1" sqref="S13" start="0" length="0"/>
  <rfmt sheetId="7" xfDxf="1" sqref="T13" start="0" length="0"/>
  <rfmt sheetId="7" xfDxf="1" sqref="U13" start="0" length="0"/>
  <rfmt sheetId="7" xfDxf="1" sqref="V13" start="0" length="0"/>
  <rfmt sheetId="7" xfDxf="1" sqref="W13" start="0" length="0"/>
  <rfmt sheetId="7" xfDxf="1" sqref="X13" start="0" length="0"/>
  <rfmt sheetId="7" xfDxf="1" sqref="N14" start="0" length="0"/>
  <rfmt sheetId="7" xfDxf="1" sqref="O14" start="0" length="0">
    <dxf>
      <numFmt numFmtId="21" formatCode="d/mmm"/>
    </dxf>
  </rfmt>
  <rfmt sheetId="7" xfDxf="1" sqref="P14" start="0" length="0"/>
  <rfmt sheetId="7" xfDxf="1" sqref="Q14" start="0" length="0"/>
  <rfmt sheetId="7" xfDxf="1" sqref="R14" start="0" length="0"/>
  <rfmt sheetId="7" xfDxf="1" sqref="S14" start="0" length="0"/>
  <rfmt sheetId="7" xfDxf="1" sqref="T14" start="0" length="0"/>
  <rfmt sheetId="7" xfDxf="1" sqref="U14" start="0" length="0"/>
  <rfmt sheetId="7" xfDxf="1" sqref="V14" start="0" length="0"/>
  <rfmt sheetId="7" xfDxf="1" sqref="W14" start="0" length="0"/>
  <rfmt sheetId="7" xfDxf="1" sqref="X14" start="0" length="0"/>
  <rfmt sheetId="7" xfDxf="1" sqref="N15" start="0" length="0"/>
  <rfmt sheetId="7" xfDxf="1" sqref="O15" start="0" length="0">
    <dxf>
      <numFmt numFmtId="21" formatCode="d/mmm"/>
    </dxf>
  </rfmt>
  <rfmt sheetId="7" xfDxf="1" sqref="P15" start="0" length="0"/>
  <rfmt sheetId="7" xfDxf="1" sqref="Q15" start="0" length="0"/>
  <rfmt sheetId="7" xfDxf="1" sqref="R15" start="0" length="0"/>
  <rfmt sheetId="7" xfDxf="1" sqref="S15" start="0" length="0"/>
  <rfmt sheetId="7" xfDxf="1" sqref="T15" start="0" length="0"/>
  <rfmt sheetId="7" xfDxf="1" sqref="U15" start="0" length="0"/>
  <rfmt sheetId="7" xfDxf="1" sqref="V15" start="0" length="0"/>
  <rfmt sheetId="7" xfDxf="1" sqref="W15" start="0" length="0"/>
  <rfmt sheetId="7" xfDxf="1" sqref="X15" start="0" length="0"/>
  <rfmt sheetId="7" xfDxf="1" sqref="N16" start="0" length="0"/>
  <rfmt sheetId="7" xfDxf="1" sqref="O16" start="0" length="0">
    <dxf>
      <numFmt numFmtId="21" formatCode="d/mmm"/>
    </dxf>
  </rfmt>
  <rfmt sheetId="7" xfDxf="1" sqref="P16" start="0" length="0"/>
  <rfmt sheetId="7" xfDxf="1" sqref="Q16" start="0" length="0"/>
  <rfmt sheetId="7" xfDxf="1" sqref="R16" start="0" length="0"/>
  <rfmt sheetId="7" xfDxf="1" sqref="S16" start="0" length="0"/>
  <rfmt sheetId="7" xfDxf="1" sqref="T16" start="0" length="0"/>
  <rfmt sheetId="7" xfDxf="1" sqref="U16" start="0" length="0"/>
  <rfmt sheetId="7" xfDxf="1" sqref="V16" start="0" length="0"/>
  <rfmt sheetId="7" xfDxf="1" sqref="W16" start="0" length="0"/>
  <rfmt sheetId="7" xfDxf="1" sqref="X16" start="0" length="0"/>
  <rfmt sheetId="7" xfDxf="1" sqref="N17" start="0" length="0"/>
  <rfmt sheetId="7" xfDxf="1" sqref="O17" start="0" length="0"/>
  <rfmt sheetId="7" xfDxf="1" sqref="P17" start="0" length="0"/>
  <rfmt sheetId="7" xfDxf="1" sqref="Q17" start="0" length="0"/>
  <rfmt sheetId="7" xfDxf="1" sqref="R17" start="0" length="0"/>
  <rfmt sheetId="7" xfDxf="1" sqref="S17" start="0" length="0"/>
  <rfmt sheetId="7" xfDxf="1" sqref="T17" start="0" length="0"/>
  <rfmt sheetId="7" xfDxf="1" sqref="U17" start="0" length="0"/>
  <rfmt sheetId="7" xfDxf="1" sqref="V17" start="0" length="0"/>
  <rfmt sheetId="7" xfDxf="1" sqref="W17" start="0" length="0"/>
  <rfmt sheetId="7" xfDxf="1" sqref="X17" start="0" length="0"/>
  <rfmt sheetId="7" xfDxf="1" sqref="N18" start="0" length="0"/>
  <rfmt sheetId="7" xfDxf="1" sqref="O18" start="0" length="0"/>
  <rfmt sheetId="7" xfDxf="1" sqref="P18" start="0" length="0"/>
  <rfmt sheetId="7" xfDxf="1" sqref="Q18" start="0" length="0"/>
  <rfmt sheetId="7" xfDxf="1" sqref="R18" start="0" length="0"/>
  <rfmt sheetId="7" xfDxf="1" sqref="S18" start="0" length="0"/>
  <rfmt sheetId="7" xfDxf="1" sqref="T18" start="0" length="0"/>
  <rfmt sheetId="7" xfDxf="1" sqref="U18" start="0" length="0"/>
  <rfmt sheetId="7" xfDxf="1" sqref="V18" start="0" length="0"/>
  <rfmt sheetId="7" xfDxf="1" sqref="W18" start="0" length="0"/>
  <rfmt sheetId="7" xfDxf="1" sqref="X18" start="0" length="0"/>
  <rfmt sheetId="7" xfDxf="1" sqref="N19" start="0" length="0"/>
  <rfmt sheetId="7" xfDxf="1" sqref="O19" start="0" length="0"/>
  <rfmt sheetId="7" xfDxf="1" sqref="P19" start="0" length="0"/>
  <rfmt sheetId="7" xfDxf="1" sqref="Q19" start="0" length="0"/>
  <rfmt sheetId="7" xfDxf="1" sqref="R19" start="0" length="0"/>
  <rfmt sheetId="7" xfDxf="1" sqref="S19" start="0" length="0"/>
  <rfmt sheetId="7" xfDxf="1" sqref="T19" start="0" length="0"/>
  <rfmt sheetId="7" xfDxf="1" sqref="U19" start="0" length="0"/>
  <rfmt sheetId="7" xfDxf="1" sqref="V19" start="0" length="0"/>
  <rfmt sheetId="7" xfDxf="1" sqref="W19" start="0" length="0"/>
  <rfmt sheetId="7" xfDxf="1" sqref="X19" start="0" length="0"/>
  <rfmt sheetId="7" xfDxf="1" sqref="N20" start="0" length="0"/>
  <rfmt sheetId="7" xfDxf="1" sqref="O20" start="0" length="0"/>
  <rfmt sheetId="7" xfDxf="1" sqref="P20" start="0" length="0"/>
  <rfmt sheetId="7" xfDxf="1" sqref="Q20" start="0" length="0"/>
  <rfmt sheetId="7" xfDxf="1" sqref="R20" start="0" length="0"/>
  <rfmt sheetId="7" xfDxf="1" sqref="S20" start="0" length="0"/>
  <rfmt sheetId="7" xfDxf="1" sqref="T20" start="0" length="0"/>
  <rfmt sheetId="7" xfDxf="1" sqref="U20" start="0" length="0"/>
  <rfmt sheetId="7" xfDxf="1" sqref="V20" start="0" length="0"/>
  <rfmt sheetId="7" xfDxf="1" sqref="W20" start="0" length="0"/>
  <rfmt sheetId="7" xfDxf="1" sqref="X20" start="0" length="0"/>
  <rcc rId="16155" sId="7">
    <oc r="J25">
      <v>2193</v>
    </oc>
    <nc r="J25">
      <v>2196</v>
    </nc>
  </rcc>
  <rcc rId="16156" sId="7">
    <oc r="J26">
      <v>2347</v>
    </oc>
    <nc r="J26">
      <v>2356</v>
    </nc>
  </rcc>
  <rcc rId="16157" sId="7">
    <oc r="J27">
      <v>2235</v>
    </oc>
    <nc r="J27">
      <v>2239</v>
    </nc>
  </rcc>
  <rcc rId="16158" sId="7">
    <oc r="J28">
      <v>2338</v>
    </oc>
    <nc r="J28">
      <v>2339</v>
    </nc>
  </rcc>
  <rcc rId="16159" sId="7">
    <oc r="J29">
      <v>2173</v>
    </oc>
    <nc r="J29">
      <v>2175</v>
    </nc>
  </rcc>
  <rcc rId="16160" sId="7">
    <oc r="J30">
      <v>2294</v>
    </oc>
    <nc r="J30">
      <v>2295</v>
    </nc>
  </rcc>
  <rcc rId="16161" sId="7">
    <oc r="J31">
      <v>2440</v>
    </oc>
    <nc r="J31">
      <v>2435</v>
    </nc>
  </rcc>
  <rcc rId="16162" sId="7">
    <oc r="J32">
      <v>2443</v>
    </oc>
    <nc r="J32">
      <v>2428</v>
    </nc>
  </rcc>
  <rcc rId="16163" sId="7">
    <oc r="J33">
      <v>2677</v>
    </oc>
    <nc r="J33">
      <v>2648</v>
    </nc>
  </rcc>
  <rcc rId="16164" sId="7">
    <oc r="J34">
      <v>3040</v>
    </oc>
    <nc r="J34">
      <v>2930</v>
    </nc>
  </rcc>
  <rcc rId="16165" sId="7">
    <nc r="J35">
      <v>3724</v>
    </nc>
  </rcc>
  <rcc rId="16166" sId="7">
    <oc r="J5">
      <v>3256</v>
    </oc>
    <nc r="J5">
      <v>3257</v>
    </nc>
  </rcc>
  <rcc rId="16167" sId="7">
    <oc r="J6">
      <v>2894</v>
    </oc>
    <nc r="J6">
      <v>2893</v>
    </nc>
  </rcc>
  <rcc rId="16168" sId="7">
    <oc r="J8">
      <v>2948</v>
    </oc>
    <nc r="J8">
      <v>2947</v>
    </nc>
  </rcc>
  <rcc rId="16169" sId="7">
    <oc r="J9">
      <v>2988</v>
    </oc>
    <nc r="J9">
      <v>2986</v>
    </nc>
  </rcc>
  <rcc rId="16170" sId="7">
    <oc r="J10">
      <v>2670</v>
    </oc>
    <nc r="J10">
      <v>2668</v>
    </nc>
  </rcc>
  <rcc rId="16171" sId="7">
    <oc r="J11">
      <v>2854</v>
    </oc>
    <nc r="J11">
      <v>2853</v>
    </nc>
  </rcc>
  <rcc rId="16172" sId="7">
    <oc r="J12">
      <v>2729</v>
    </oc>
    <nc r="J12">
      <v>2731</v>
    </nc>
  </rcc>
  <rcc rId="16173" sId="7">
    <oc r="J13">
      <v>2733</v>
    </oc>
    <nc r="J13">
      <v>2737</v>
    </nc>
  </rcc>
  <rcc rId="16174" sId="7">
    <oc r="J14">
      <v>3148</v>
    </oc>
    <nc r="J14">
      <v>3160</v>
    </nc>
  </rcc>
  <rcc rId="16175" sId="7">
    <oc r="J15">
      <v>3145</v>
    </oc>
    <nc r="J15">
      <v>3180</v>
    </nc>
  </rcc>
  <rcc rId="16176" sId="7">
    <nc r="J16">
      <v>3250</v>
    </nc>
  </rcc>
  <rcc rId="16177" sId="6">
    <oc r="A7" t="inlineStr">
      <is>
        <t>Het CBS heeft van bijna alle overlijdens van 2020 de doodsoorzaakverklaringen ontvangen van de in Nederland overleden ingezetenen (99 procent). Voor de maand januari 2021 is dit  99 procent, voor februari 2021 99 procent, voor maart tot en met augustus 2021 is dit 98 procent, voor september en oktober 2021 is dit 97 procent en voor november 2021 is dit 96%.  Van ingezetenen die in het buitenland overlijden ontvangen wij geen doodsoorzaakverklaringen. In 2020 overleed 0,8 procent van alle ingezetenen van Nederland in het buitenland. Voor het 1e kwartaal van 2021 was dit 0,8 procent, voor het 2e kwartaal van 2021 was dit 0,9 procent, voor het 3e kwartaal van 2021 was dit 1,9 procent, voor oktober 2021 was dit 1,2 procent en voor november 2021 was dit 0,8 procent.   Voor meer informatie:</t>
      </is>
    </oc>
    <nc r="A7" t="inlineStr">
      <is>
        <t>Het CBS heeft van bijna alle overlijdens van 2020 de doodsoorzaakverklaringen ontvangen van de in Nederland overleden ingezetenen (99 procent). Voor de maanden januari en februari 2021 is dit 99 procent, voor maart 2021 is dit 98%, voor april 2021 is dit 99%, voor mei tot en met oktober 2021 is dit 98 procent, voor 2021 is dit 97 procent en voor december 2021 is dit 93%.  Van ingezetenen die in het buitenland overlijden ontvangen wij geen doodsoorzaakverklaringen. In 2020 overleed 0,8 procent van alle ingezetenen van Nederland in het buitenland. Voor het 1e kwartaal van 2021 was dit 0,8 procent, voor het 2e kwartaal van 2021 was dit 0,9 procent, voor het 3e kwartaal van 2021 was dit 1,9 procen en voor het 4e kwartaal 2021 was dit 1,0 procent.   Voor meer informatie:</t>
      </is>
    </nc>
  </rcc>
  <rcc rId="16178" sId="1">
    <nc r="A17" t="inlineStr">
      <is>
        <t xml:space="preserve">Van december hebben we van het aantal overledenen in Nederland op dit moment 93,2% van alle do-formulieren ontvangen. </t>
      </is>
    </nc>
  </rcc>
  <rcc rId="16179" sId="1">
    <nc r="A18" t="inlineStr">
      <is>
        <t xml:space="preserve">Van december hebben we van het totaal overledenen op dit moment 92,7% van alle do-formulieren ontvangen. </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80" sId="3">
    <oc r="AF10">
      <v>552</v>
    </oc>
    <nc r="AF10">
      <v>553</v>
    </nc>
  </rcc>
  <rcc rId="16181" sId="3">
    <nc r="AL9">
      <v>11765</v>
    </nc>
  </rcc>
  <rcc rId="16182" sId="3">
    <nc r="AL10">
      <v>19358</v>
    </nc>
  </rcc>
  <rcc rId="16183" sId="3">
    <nc r="AL11">
      <f>+AL9/AL10*100</f>
    </nc>
  </rcc>
  <rcc rId="16184" sId="1">
    <nc r="A24">
      <v>170985</v>
    </nc>
  </rcc>
  <rcc rId="16185" sId="1">
    <nc r="A25">
      <f>+A23/A24*100</f>
    </nc>
  </rcc>
  <rcc rId="16186" sId="1">
    <oc r="W4">
      <v>3305</v>
    </oc>
    <nc r="W4">
      <v>3320</v>
    </nc>
  </rcc>
  <rcc rId="16187" sId="1">
    <oc r="T4">
      <v>339</v>
    </oc>
    <nc r="T4">
      <v>342</v>
    </nc>
  </rcc>
  <rcc rId="16188" sId="1">
    <oc r="P4">
      <v>941</v>
    </oc>
    <nc r="P4">
      <v>942</v>
    </nc>
  </rcc>
  <rcc rId="16189" sId="1">
    <oc r="N4">
      <v>1618</v>
    </oc>
    <nc r="N4">
      <v>1619</v>
    </nc>
  </rcc>
  <rcc rId="16190" sId="1">
    <oc r="L4">
      <v>4380</v>
    </oc>
    <nc r="L4">
      <v>4381</v>
    </nc>
  </rcc>
  <rcc rId="16191" sId="1">
    <oc r="V4">
      <v>3056</v>
    </oc>
    <nc r="V4">
      <v>3062</v>
    </nc>
  </rcc>
  <rcc rId="16192" sId="1">
    <nc r="A23">
      <v>19379</v>
    </nc>
  </rcc>
  <rfmt sheetId="2" xfDxf="1" sqref="K2" start="0" length="0"/>
  <rfmt sheetId="2" xfDxf="1" sqref="L2" start="0" length="0"/>
  <rfmt sheetId="2" xfDxf="1" sqref="M2" start="0" length="0"/>
  <rfmt sheetId="2" xfDxf="1" sqref="N2" start="0" length="0"/>
  <rfmt sheetId="2" xfDxf="1" sqref="O2" start="0" length="0"/>
  <rfmt sheetId="2" xfDxf="1" sqref="P2" start="0" length="0"/>
  <rfmt sheetId="2" xfDxf="1" sqref="Q2" start="0" length="0"/>
  <rfmt sheetId="2" xfDxf="1" sqref="R2" start="0" length="0"/>
  <rfmt sheetId="2" xfDxf="1" sqref="S2" start="0" length="0"/>
  <rfmt sheetId="2" xfDxf="1" sqref="T2" start="0" length="0"/>
  <rfmt sheetId="2" xfDxf="1" sqref="U2" start="0" length="0"/>
  <rfmt sheetId="2" xfDxf="1" sqref="K3" start="0" length="0"/>
  <rfmt sheetId="2" xfDxf="1" sqref="L3" start="0" length="0"/>
  <rfmt sheetId="2" xfDxf="1" sqref="M3" start="0" length="0"/>
  <rfmt sheetId="2" xfDxf="1" sqref="N3" start="0" length="0"/>
  <rfmt sheetId="2" xfDxf="1" sqref="O3" start="0" length="0"/>
  <rfmt sheetId="2" xfDxf="1" sqref="P3" start="0" length="0"/>
  <rfmt sheetId="2" xfDxf="1" sqref="Q3" start="0" length="0"/>
  <rfmt sheetId="2" xfDxf="1" sqref="R3" start="0" length="0"/>
  <rfmt sheetId="2" xfDxf="1" sqref="S3" start="0" length="0"/>
  <rfmt sheetId="2" xfDxf="1" sqref="T3" start="0" length="0"/>
  <rfmt sheetId="2" xfDxf="1" sqref="U3" start="0" length="0"/>
  <rfmt sheetId="2" xfDxf="1" sqref="K4" start="0" length="0"/>
  <rfmt sheetId="2" xfDxf="1" sqref="L4" start="0" length="0"/>
  <rcc rId="16193" sId="2" xfDxf="1" dxf="1">
    <nc r="M4" t="inlineStr">
      <is>
        <t>DOGROEP</t>
      </is>
    </nc>
  </rcc>
  <rfmt sheetId="2" xfDxf="1" sqref="N4" start="0" length="0"/>
  <rfmt sheetId="2" xfDxf="1" sqref="O4" start="0" length="0"/>
  <rfmt sheetId="2" xfDxf="1" sqref="P4" start="0" length="0"/>
  <rfmt sheetId="2" xfDxf="1" sqref="Q4" start="0" length="0"/>
  <rfmt sheetId="2" xfDxf="1" sqref="R4" start="0" length="0"/>
  <rfmt sheetId="2" xfDxf="1" sqref="S4" start="0" length="0"/>
  <rfmt sheetId="2" xfDxf="1" sqref="T4" start="0" length="0"/>
  <rfmt sheetId="2" xfDxf="1" sqref="U4" start="0" length="0"/>
  <rfmt sheetId="2" xfDxf="1" sqref="K5" start="0" length="0"/>
  <rfmt sheetId="2" xfDxf="1" sqref="L5" start="0" length="0"/>
  <rcc rId="16194" sId="2" xfDxf="1" dxf="1">
    <nc r="M5">
      <v>0</v>
    </nc>
  </rcc>
  <rcc rId="16195" sId="2" xfDxf="1" dxf="1">
    <nc r="N5" t="inlineStr">
      <is>
        <t>1 nieuwvormingen</t>
      </is>
    </nc>
  </rcc>
  <rcc rId="16196" sId="2" xfDxf="1" dxf="1">
    <nc r="O5" t="inlineStr">
      <is>
        <t>2 psych stoorn en zktn zenuwstelsel en zintuigen</t>
      </is>
    </nc>
  </rcc>
  <rcc rId="16197" sId="2" xfDxf="1" dxf="1">
    <nc r="P5" t="inlineStr">
      <is>
        <t>3 hart en vaatzktn</t>
      </is>
    </nc>
  </rcc>
  <rcc rId="16198" sId="2" xfDxf="1" dxf="1">
    <nc r="Q5" t="inlineStr">
      <is>
        <t>4 zktn ademhalingsorg</t>
      </is>
    </nc>
  </rcc>
  <rfmt sheetId="2" xfDxf="1" sqref="R5" start="0" length="0"/>
  <rfmt sheetId="2" xfDxf="1" sqref="S5" start="0" length="0"/>
  <rfmt sheetId="2" xfDxf="1" sqref="T5" start="0" length="0"/>
  <rfmt sheetId="2" xfDxf="1" sqref="U5" start="0" length="0"/>
  <rfmt sheetId="2" xfDxf="1" sqref="K6" start="0" length="0"/>
  <rfmt sheetId="2" xfDxf="1" sqref="L6" start="0" length="0"/>
  <rcc rId="16199" sId="2" xfDxf="1" dxf="1">
    <nc r="M6">
      <v>58</v>
    </nc>
  </rcc>
  <rcc rId="16200" sId="2" xfDxf="1" dxf="1">
    <nc r="N6">
      <v>326</v>
    </nc>
  </rcc>
  <rcc rId="16201" sId="2" xfDxf="1" dxf="1">
    <nc r="O6">
      <v>176</v>
    </nc>
  </rcc>
  <rcc rId="16202" sId="2" xfDxf="1" dxf="1">
    <nc r="P6">
      <v>325</v>
    </nc>
  </rcc>
  <rcc rId="16203" sId="2" xfDxf="1" dxf="1">
    <nc r="Q6">
      <v>93</v>
    </nc>
  </rcc>
  <rfmt sheetId="2" xfDxf="1" sqref="R6" start="0" length="0"/>
  <rfmt sheetId="2" xfDxf="1" sqref="S6" start="0" length="0"/>
  <rfmt sheetId="2" xfDxf="1" sqref="T6" start="0" length="0"/>
  <rfmt sheetId="2" xfDxf="1" sqref="U6" start="0" length="0"/>
  <rfmt sheetId="2" xfDxf="1" sqref="K7" start="0" length="0"/>
  <rfmt sheetId="2" xfDxf="1" sqref="L7" start="0" length="0"/>
  <rcc rId="16204" sId="2" xfDxf="1" dxf="1">
    <nc r="M7">
      <v>78</v>
    </nc>
  </rcc>
  <rcc rId="16205" sId="2" xfDxf="1" dxf="1">
    <nc r="N7">
      <v>937</v>
    </nc>
  </rcc>
  <rcc rId="16206" sId="2" xfDxf="1" dxf="1">
    <nc r="O7">
      <v>388</v>
    </nc>
  </rcc>
  <rcc rId="16207" sId="2" xfDxf="1" dxf="1">
    <nc r="P7">
      <v>787</v>
    </nc>
  </rcc>
  <rcc rId="16208" sId="2" xfDxf="1" dxf="1">
    <nc r="Q7">
      <v>183</v>
    </nc>
  </rcc>
  <rfmt sheetId="2" xfDxf="1" sqref="R7" start="0" length="0"/>
  <rfmt sheetId="2" xfDxf="1" sqref="S7" start="0" length="0"/>
  <rfmt sheetId="2" xfDxf="1" sqref="T7" start="0" length="0"/>
  <rfmt sheetId="2" xfDxf="1" sqref="U7" start="0" length="0"/>
  <rfmt sheetId="2" xfDxf="1" sqref="K8" start="0" length="0"/>
  <rfmt sheetId="2" xfDxf="1" sqref="L8" start="0" length="0"/>
  <rcc rId="16209" sId="2" xfDxf="1" dxf="1">
    <nc r="M8">
      <v>79</v>
    </nc>
  </rcc>
  <rcc rId="16210" sId="2" xfDxf="1" dxf="1">
    <nc r="N8">
      <v>908</v>
    </nc>
  </rcc>
  <rcc rId="16211" sId="2" xfDxf="1" dxf="1">
    <nc r="O8">
      <v>357</v>
    </nc>
  </rcc>
  <rcc rId="16212" sId="2" xfDxf="1" dxf="1">
    <nc r="P8">
      <v>725</v>
    </nc>
  </rcc>
  <rcc rId="16213" sId="2" xfDxf="1" dxf="1">
    <nc r="Q8">
      <v>176</v>
    </nc>
  </rcc>
  <rfmt sheetId="2" xfDxf="1" sqref="R8" start="0" length="0"/>
  <rfmt sheetId="2" xfDxf="1" sqref="S8" start="0" length="0"/>
  <rfmt sheetId="2" xfDxf="1" sqref="T8" start="0" length="0"/>
  <rfmt sheetId="2" xfDxf="1" sqref="U8" start="0" length="0"/>
  <rfmt sheetId="2" xfDxf="1" sqref="K9" start="0" length="0"/>
  <rfmt sheetId="2" xfDxf="1" sqref="L9" start="0" length="0"/>
  <rcc rId="16214" sId="2" xfDxf="1" dxf="1">
    <nc r="M9">
      <v>67</v>
    </nc>
  </rcc>
  <rcc rId="16215" sId="2" xfDxf="1" dxf="1">
    <nc r="N9">
      <v>892</v>
    </nc>
  </rcc>
  <rcc rId="16216" sId="2" xfDxf="1" dxf="1">
    <nc r="O9">
      <v>352</v>
    </nc>
  </rcc>
  <rcc rId="16217" sId="2" xfDxf="1" dxf="1">
    <nc r="P9">
      <v>763</v>
    </nc>
  </rcc>
  <rcc rId="16218" sId="2" xfDxf="1" dxf="1">
    <nc r="Q9">
      <v>180</v>
    </nc>
  </rcc>
  <rfmt sheetId="2" xfDxf="1" sqref="R9" start="0" length="0"/>
  <rfmt sheetId="2" xfDxf="1" sqref="S9" start="0" length="0"/>
  <rfmt sheetId="2" xfDxf="1" sqref="T9" start="0" length="0"/>
  <rfmt sheetId="2" xfDxf="1" sqref="U9" start="0" length="0"/>
  <rfmt sheetId="2" xfDxf="1" sqref="K10" start="0" length="0"/>
  <rfmt sheetId="2" xfDxf="1" sqref="L10" start="0" length="0"/>
  <rcc rId="16219" sId="2" xfDxf="1" dxf="1">
    <nc r="M10">
      <v>67</v>
    </nc>
  </rcc>
  <rcc rId="16220" sId="2" xfDxf="1" dxf="1">
    <nc r="N10">
      <v>887</v>
    </nc>
  </rcc>
  <rcc rId="16221" sId="2" xfDxf="1" dxf="1">
    <nc r="O10">
      <v>373</v>
    </nc>
  </rcc>
  <rcc rId="16222" sId="2" xfDxf="1" dxf="1">
    <nc r="P10">
      <v>799</v>
    </nc>
  </rcc>
  <rcc rId="16223" sId="2" xfDxf="1" dxf="1">
    <nc r="Q10">
      <v>193</v>
    </nc>
  </rcc>
  <rfmt sheetId="2" xfDxf="1" sqref="R10" start="0" length="0"/>
  <rfmt sheetId="2" xfDxf="1" sqref="S10" start="0" length="0"/>
  <rfmt sheetId="2" xfDxf="1" sqref="T10" start="0" length="0"/>
  <rfmt sheetId="2" xfDxf="1" sqref="U10" start="0" length="0"/>
  <rfmt sheetId="2" xfDxf="1" sqref="K11" start="0" length="0"/>
  <rfmt sheetId="2" xfDxf="1" sqref="L11" start="0" length="0"/>
  <rcc rId="16224" sId="2" xfDxf="1" dxf="1">
    <nc r="M11">
      <v>66</v>
    </nc>
  </rcc>
  <rcc rId="16225" sId="2" xfDxf="1" dxf="1">
    <nc r="N11">
      <v>899</v>
    </nc>
  </rcc>
  <rcc rId="16226" sId="2" xfDxf="1" dxf="1">
    <nc r="O11">
      <v>373</v>
    </nc>
  </rcc>
  <rcc rId="16227" sId="2" xfDxf="1" dxf="1">
    <nc r="P11">
      <v>776</v>
    </nc>
  </rcc>
  <rcc rId="16228" sId="2" xfDxf="1" dxf="1">
    <nc r="Q11">
      <v>187</v>
    </nc>
  </rcc>
  <rfmt sheetId="2" xfDxf="1" sqref="R11" start="0" length="0"/>
  <rfmt sheetId="2" xfDxf="1" sqref="S11" start="0" length="0"/>
  <rfmt sheetId="2" xfDxf="1" sqref="T11" start="0" length="0"/>
  <rfmt sheetId="2" xfDxf="1" sqref="U11" start="0" length="0"/>
  <rfmt sheetId="2" xfDxf="1" sqref="K12" start="0" length="0"/>
  <rfmt sheetId="2" xfDxf="1" sqref="L12" start="0" length="0"/>
  <rcc rId="16229" sId="2" xfDxf="1" dxf="1">
    <nc r="M12">
      <v>66</v>
    </nc>
  </rcc>
  <rcc rId="16230" sId="2" xfDxf="1" dxf="1">
    <nc r="N12">
      <v>869</v>
    </nc>
  </rcc>
  <rcc rId="16231" sId="2" xfDxf="1" dxf="1">
    <nc r="O12">
      <v>361</v>
    </nc>
  </rcc>
  <rcc rId="16232" sId="2" xfDxf="1" dxf="1">
    <nc r="P12">
      <v>782</v>
    </nc>
  </rcc>
  <rcc rId="16233" sId="2" xfDxf="1" dxf="1">
    <nc r="Q12">
      <v>148</v>
    </nc>
  </rcc>
  <rfmt sheetId="2" xfDxf="1" sqref="R12" start="0" length="0"/>
  <rfmt sheetId="2" xfDxf="1" sqref="S12" start="0" length="0"/>
  <rfmt sheetId="2" xfDxf="1" sqref="T12" start="0" length="0"/>
  <rfmt sheetId="2" xfDxf="1" sqref="U12" start="0" length="0"/>
  <rfmt sheetId="2" xfDxf="1" sqref="K13" start="0" length="0"/>
  <rfmt sheetId="2" xfDxf="1" sqref="L13" start="0" length="0"/>
  <rcc rId="16234" sId="2" xfDxf="1" dxf="1">
    <nc r="M13">
      <v>55</v>
    </nc>
  </rcc>
  <rcc rId="16235" sId="2" xfDxf="1" dxf="1">
    <nc r="N13">
      <v>868</v>
    </nc>
  </rcc>
  <rcc rId="16236" sId="2" xfDxf="1" dxf="1">
    <nc r="O13">
      <v>362</v>
    </nc>
  </rcc>
  <rcc rId="16237" sId="2" xfDxf="1" dxf="1">
    <nc r="P13">
      <v>751</v>
    </nc>
  </rcc>
  <rcc rId="16238" sId="2" xfDxf="1" dxf="1">
    <nc r="Q13">
      <v>167</v>
    </nc>
  </rcc>
  <rfmt sheetId="2" xfDxf="1" sqref="R13" start="0" length="0"/>
  <rfmt sheetId="2" xfDxf="1" sqref="S13" start="0" length="0"/>
  <rfmt sheetId="2" xfDxf="1" sqref="T13" start="0" length="0"/>
  <rfmt sheetId="2" xfDxf="1" sqref="U13" start="0" length="0"/>
  <rfmt sheetId="2" xfDxf="1" sqref="K14" start="0" length="0"/>
  <rfmt sheetId="2" xfDxf="1" sqref="L14" start="0" length="0"/>
  <rcc rId="16239" sId="2" xfDxf="1" dxf="1">
    <nc r="M14">
      <v>70</v>
    </nc>
  </rcc>
  <rcc rId="16240" sId="2" xfDxf="1" dxf="1">
    <nc r="N14">
      <v>818</v>
    </nc>
  </rcc>
  <rcc rId="16241" sId="2" xfDxf="1" dxf="1">
    <nc r="O14">
      <v>340</v>
    </nc>
  </rcc>
  <rcc rId="16242" sId="2" xfDxf="1" dxf="1">
    <nc r="P14">
      <v>699</v>
    </nc>
  </rcc>
  <rcc rId="16243" sId="2" xfDxf="1" dxf="1">
    <nc r="Q14">
      <v>173</v>
    </nc>
  </rcc>
  <rfmt sheetId="2" xfDxf="1" sqref="R14" start="0" length="0"/>
  <rfmt sheetId="2" xfDxf="1" sqref="S14" start="0" length="0"/>
  <rfmt sheetId="2" xfDxf="1" sqref="T14" start="0" length="0"/>
  <rfmt sheetId="2" xfDxf="1" sqref="U14" start="0" length="0"/>
  <rfmt sheetId="2" xfDxf="1" sqref="K15" start="0" length="0"/>
  <rfmt sheetId="2" xfDxf="1" sqref="L15" start="0" length="0"/>
  <rcc rId="16244" sId="2" xfDxf="1" dxf="1">
    <nc r="M15">
      <v>72</v>
    </nc>
  </rcc>
  <rcc rId="16245" sId="2" xfDxf="1" dxf="1">
    <nc r="N15">
      <v>829</v>
    </nc>
  </rcc>
  <rcc rId="16246" sId="2" xfDxf="1" dxf="1">
    <nc r="O15">
      <v>318</v>
    </nc>
  </rcc>
  <rcc rId="16247" sId="2" xfDxf="1" dxf="1">
    <nc r="P15">
      <v>705</v>
    </nc>
  </rcc>
  <rcc rId="16248" sId="2" xfDxf="1" dxf="1">
    <nc r="Q15">
      <v>139</v>
    </nc>
  </rcc>
  <rfmt sheetId="2" xfDxf="1" sqref="R15" start="0" length="0"/>
  <rfmt sheetId="2" xfDxf="1" sqref="S15" start="0" length="0"/>
  <rfmt sheetId="2" xfDxf="1" sqref="T15" start="0" length="0"/>
  <rfmt sheetId="2" xfDxf="1" sqref="U15" start="0" length="0"/>
  <rfmt sheetId="2" xfDxf="1" sqref="K16" start="0" length="0"/>
  <rfmt sheetId="2" xfDxf="1" sqref="L16" start="0" length="0"/>
  <rcc rId="16249" sId="2" xfDxf="1" dxf="1">
    <nc r="M16">
      <v>78</v>
    </nc>
  </rcc>
  <rcc rId="16250" sId="2" xfDxf="1" dxf="1">
    <nc r="N16">
      <v>924</v>
    </nc>
  </rcc>
  <rcc rId="16251" sId="2" xfDxf="1" dxf="1">
    <nc r="O16">
      <v>348</v>
    </nc>
  </rcc>
  <rcc rId="16252" sId="2" xfDxf="1" dxf="1">
    <nc r="P16">
      <v>736</v>
    </nc>
  </rcc>
  <rcc rId="16253" sId="2" xfDxf="1" dxf="1">
    <nc r="Q16">
      <v>175</v>
    </nc>
  </rcc>
  <rfmt sheetId="2" xfDxf="1" sqref="R16" start="0" length="0"/>
  <rfmt sheetId="2" xfDxf="1" sqref="S16" start="0" length="0"/>
  <rfmt sheetId="2" xfDxf="1" sqref="T16" start="0" length="0"/>
  <rfmt sheetId="2" xfDxf="1" sqref="U16" start="0" length="0"/>
  <rfmt sheetId="2" xfDxf="1" sqref="K17" start="0" length="0"/>
  <rfmt sheetId="2" xfDxf="1" sqref="L17" start="0" length="0"/>
  <rcc rId="16254" sId="2" xfDxf="1" dxf="1">
    <nc r="M17">
      <v>89</v>
    </nc>
  </rcc>
  <rcc rId="16255" sId="2" xfDxf="1" dxf="1">
    <nc r="N17">
      <v>859</v>
    </nc>
  </rcc>
  <rcc rId="16256" sId="2" xfDxf="1" dxf="1">
    <nc r="O17">
      <v>339</v>
    </nc>
  </rcc>
  <rcc rId="16257" sId="2" xfDxf="1" dxf="1">
    <nc r="P17">
      <v>680</v>
    </nc>
  </rcc>
  <rcc rId="16258" sId="2" xfDxf="1" dxf="1">
    <nc r="Q17">
      <v>153</v>
    </nc>
  </rcc>
  <rfmt sheetId="2" xfDxf="1" sqref="R17" start="0" length="0"/>
  <rfmt sheetId="2" xfDxf="1" sqref="S17" start="0" length="0"/>
  <rfmt sheetId="2" xfDxf="1" sqref="T17" start="0" length="0"/>
  <rfmt sheetId="2" xfDxf="1" sqref="U17" start="0" length="0"/>
  <rfmt sheetId="2" xfDxf="1" sqref="K18" start="0" length="0"/>
  <rfmt sheetId="2" xfDxf="1" sqref="L18" start="0" length="0"/>
  <rcc rId="16259" sId="2" xfDxf="1" dxf="1">
    <nc r="M18">
      <v>78</v>
    </nc>
  </rcc>
  <rcc rId="16260" sId="2" xfDxf="1" dxf="1">
    <nc r="N18">
      <v>887</v>
    </nc>
  </rcc>
  <rcc rId="16261" sId="2" xfDxf="1" dxf="1">
    <nc r="O18">
      <v>321</v>
    </nc>
  </rcc>
  <rcc rId="16262" sId="2" xfDxf="1" dxf="1">
    <nc r="P18">
      <v>690</v>
    </nc>
  </rcc>
  <rcc rId="16263" sId="2" xfDxf="1" dxf="1">
    <nc r="Q18">
      <v>166</v>
    </nc>
  </rcc>
  <rfmt sheetId="2" xfDxf="1" sqref="R18" start="0" length="0"/>
  <rfmt sheetId="2" xfDxf="1" sqref="S18" start="0" length="0"/>
  <rfmt sheetId="2" xfDxf="1" sqref="T18" start="0" length="0"/>
  <rfmt sheetId="2" xfDxf="1" sqref="U18" start="0" length="0"/>
  <rfmt sheetId="2" xfDxf="1" sqref="K19" start="0" length="0"/>
  <rfmt sheetId="2" xfDxf="1" sqref="L19" start="0" length="0"/>
  <rcc rId="16264" sId="2" xfDxf="1" dxf="1">
    <nc r="M19">
      <v>69</v>
    </nc>
  </rcc>
  <rcc rId="16265" sId="2" xfDxf="1" dxf="1">
    <nc r="N19">
      <v>894</v>
    </nc>
  </rcc>
  <rcc rId="16266" sId="2" xfDxf="1" dxf="1">
    <nc r="O19">
      <v>330</v>
    </nc>
  </rcc>
  <rcc rId="16267" sId="2" xfDxf="1" dxf="1">
    <nc r="P19">
      <v>713</v>
    </nc>
  </rcc>
  <rcc rId="16268" sId="2" xfDxf="1" dxf="1">
    <nc r="Q19">
      <v>172</v>
    </nc>
  </rcc>
  <rfmt sheetId="2" xfDxf="1" sqref="R19" start="0" length="0"/>
  <rfmt sheetId="2" xfDxf="1" sqref="S19" start="0" length="0"/>
  <rfmt sheetId="2" xfDxf="1" sqref="T19" start="0" length="0"/>
  <rfmt sheetId="2" xfDxf="1" sqref="U19" start="0" length="0"/>
  <rfmt sheetId="2" xfDxf="1" sqref="K20" start="0" length="0"/>
  <rfmt sheetId="2" xfDxf="1" sqref="L20" start="0" length="0"/>
  <rcc rId="16269" sId="2" xfDxf="1" dxf="1">
    <nc r="M20">
      <v>63</v>
    </nc>
  </rcc>
  <rcc rId="16270" sId="2" xfDxf="1" dxf="1">
    <nc r="N20">
      <v>906</v>
    </nc>
  </rcc>
  <rcc rId="16271" sId="2" xfDxf="1" dxf="1">
    <nc r="O20">
      <v>335</v>
    </nc>
  </rcc>
  <rcc rId="16272" sId="2" xfDxf="1" dxf="1">
    <nc r="P20">
      <v>747</v>
    </nc>
  </rcc>
  <rcc rId="16273" sId="2" xfDxf="1" dxf="1">
    <nc r="Q20">
      <v>173</v>
    </nc>
  </rcc>
  <rfmt sheetId="2" xfDxf="1" sqref="R20" start="0" length="0"/>
  <rfmt sheetId="2" xfDxf="1" sqref="S20" start="0" length="0"/>
  <rfmt sheetId="2" xfDxf="1" sqref="T20" start="0" length="0"/>
  <rfmt sheetId="2" xfDxf="1" sqref="U20" start="0" length="0"/>
  <rfmt sheetId="2" xfDxf="1" sqref="K21" start="0" length="0"/>
  <rfmt sheetId="2" xfDxf="1" sqref="L21" start="0" length="0"/>
  <rcc rId="16274" sId="2" xfDxf="1" dxf="1">
    <nc r="M21">
      <v>70</v>
    </nc>
  </rcc>
  <rcc rId="16275" sId="2" xfDxf="1" dxf="1">
    <nc r="N21">
      <v>922</v>
    </nc>
  </rcc>
  <rcc rId="16276" sId="2" xfDxf="1" dxf="1">
    <nc r="O21">
      <v>355</v>
    </nc>
  </rcc>
  <rcc rId="16277" sId="2" xfDxf="1" dxf="1">
    <nc r="P21">
      <v>706</v>
    </nc>
  </rcc>
  <rcc rId="16278" sId="2" xfDxf="1" dxf="1">
    <nc r="Q21">
      <v>170</v>
    </nc>
  </rcc>
  <rfmt sheetId="2" xfDxf="1" sqref="R21" start="0" length="0"/>
  <rfmt sheetId="2" xfDxf="1" sqref="S21" start="0" length="0"/>
  <rfmt sheetId="2" xfDxf="1" sqref="T21" start="0" length="0"/>
  <rfmt sheetId="2" xfDxf="1" sqref="U21" start="0" length="0"/>
  <rfmt sheetId="2" xfDxf="1" sqref="K22" start="0" length="0"/>
  <rfmt sheetId="2" xfDxf="1" sqref="L22" start="0" length="0"/>
  <rcc rId="16279" sId="2" xfDxf="1" dxf="1">
    <nc r="M22">
      <v>64</v>
    </nc>
  </rcc>
  <rcc rId="16280" sId="2" xfDxf="1" dxf="1">
    <nc r="N22">
      <v>966</v>
    </nc>
  </rcc>
  <rcc rId="16281" sId="2" xfDxf="1" dxf="1">
    <nc r="O22">
      <v>347</v>
    </nc>
  </rcc>
  <rcc rId="16282" sId="2" xfDxf="1" dxf="1">
    <nc r="P22">
      <v>679</v>
    </nc>
  </rcc>
  <rcc rId="16283" sId="2" xfDxf="1" dxf="1">
    <nc r="Q22">
      <v>187</v>
    </nc>
  </rcc>
  <rfmt sheetId="2" xfDxf="1" sqref="R22" start="0" length="0"/>
  <rfmt sheetId="2" xfDxf="1" sqref="S22" start="0" length="0"/>
  <rfmt sheetId="2" xfDxf="1" sqref="T22" start="0" length="0"/>
  <rfmt sheetId="2" xfDxf="1" sqref="U22" start="0" length="0"/>
  <rfmt sheetId="2" xfDxf="1" sqref="K23" start="0" length="0"/>
  <rfmt sheetId="2" xfDxf="1" sqref="L23" start="0" length="0"/>
  <rcc rId="16284" sId="2" xfDxf="1" dxf="1">
    <nc r="M23">
      <v>93</v>
    </nc>
  </rcc>
  <rcc rId="16285" sId="2" xfDxf="1" dxf="1">
    <nc r="N23">
      <v>847</v>
    </nc>
  </rcc>
  <rcc rId="16286" sId="2" xfDxf="1" dxf="1">
    <nc r="O23">
      <v>389</v>
    </nc>
  </rcc>
  <rcc rId="16287" sId="2" xfDxf="1" dxf="1">
    <nc r="P23">
      <v>699</v>
    </nc>
  </rcc>
  <rcc rId="16288" sId="2" xfDxf="1" dxf="1">
    <nc r="Q23">
      <v>176</v>
    </nc>
  </rcc>
  <rfmt sheetId="2" xfDxf="1" sqref="R23" start="0" length="0"/>
  <rfmt sheetId="2" xfDxf="1" sqref="S23" start="0" length="0"/>
  <rfmt sheetId="2" xfDxf="1" sqref="T23" start="0" length="0"/>
  <rfmt sheetId="2" xfDxf="1" sqref="U23" start="0" length="0"/>
  <rfmt sheetId="2" xfDxf="1" sqref="K24" start="0" length="0"/>
  <rfmt sheetId="2" xfDxf="1" sqref="L24" start="0" length="0"/>
  <rcc rId="16289" sId="2" xfDxf="1" dxf="1">
    <nc r="M24">
      <v>80</v>
    </nc>
  </rcc>
  <rcc rId="16290" sId="2" xfDxf="1" dxf="1">
    <nc r="N24">
      <v>814</v>
    </nc>
  </rcc>
  <rcc rId="16291" sId="2" xfDxf="1" dxf="1">
    <nc r="O24">
      <v>347</v>
    </nc>
  </rcc>
  <rcc rId="16292" sId="2" xfDxf="1" dxf="1">
    <nc r="P24">
      <v>709</v>
    </nc>
  </rcc>
  <rcc rId="16293" sId="2" xfDxf="1" dxf="1">
    <nc r="Q24">
      <v>157</v>
    </nc>
  </rcc>
  <rfmt sheetId="2" xfDxf="1" sqref="R24" start="0" length="0"/>
  <rfmt sheetId="2" xfDxf="1" sqref="S24" start="0" length="0"/>
  <rfmt sheetId="2" xfDxf="1" sqref="T24" start="0" length="0"/>
  <rfmt sheetId="2" xfDxf="1" sqref="U24" start="0" length="0"/>
  <rfmt sheetId="2" xfDxf="1" sqref="K25" start="0" length="0"/>
  <rfmt sheetId="2" xfDxf="1" sqref="L25" start="0" length="0"/>
  <rcc rId="16294" sId="2" xfDxf="1" dxf="1">
    <nc r="M25">
      <v>78</v>
    </nc>
  </rcc>
  <rcc rId="16295" sId="2" xfDxf="1" dxf="1">
    <nc r="N25">
      <v>875</v>
    </nc>
  </rcc>
  <rcc rId="16296" sId="2" xfDxf="1" dxf="1">
    <nc r="O25">
      <v>367</v>
    </nc>
  </rcc>
  <rcc rId="16297" sId="2" xfDxf="1" dxf="1">
    <nc r="P25">
      <v>679</v>
    </nc>
  </rcc>
  <rcc rId="16298" sId="2" xfDxf="1" dxf="1">
    <nc r="Q25">
      <v>180</v>
    </nc>
  </rcc>
  <rfmt sheetId="2" xfDxf="1" sqref="R25" start="0" length="0"/>
  <rfmt sheetId="2" xfDxf="1" sqref="S25" start="0" length="0"/>
  <rfmt sheetId="2" xfDxf="1" sqref="T25" start="0" length="0"/>
  <rfmt sheetId="2" xfDxf="1" sqref="U25" start="0" length="0"/>
  <rfmt sheetId="2" xfDxf="1" sqref="K26" start="0" length="0"/>
  <rfmt sheetId="2" xfDxf="1" sqref="L26" start="0" length="0"/>
  <rcc rId="16299" sId="2" xfDxf="1" dxf="1">
    <nc r="M26">
      <v>78</v>
    </nc>
  </rcc>
  <rcc rId="16300" sId="2" xfDxf="1" dxf="1">
    <nc r="N26">
      <v>914</v>
    </nc>
  </rcc>
  <rcc rId="16301" sId="2" xfDxf="1" dxf="1">
    <nc r="O26">
      <v>362</v>
    </nc>
  </rcc>
  <rcc rId="16302" sId="2" xfDxf="1" dxf="1">
    <nc r="P26">
      <v>691</v>
    </nc>
  </rcc>
  <rcc rId="16303" sId="2" xfDxf="1" dxf="1">
    <nc r="Q26">
      <v>172</v>
    </nc>
  </rcc>
  <rfmt sheetId="2" xfDxf="1" sqref="R26" start="0" length="0"/>
  <rfmt sheetId="2" xfDxf="1" sqref="S26" start="0" length="0"/>
  <rfmt sheetId="2" xfDxf="1" sqref="T26" start="0" length="0"/>
  <rfmt sheetId="2" xfDxf="1" sqref="U26" start="0" length="0"/>
  <rfmt sheetId="2" xfDxf="1" sqref="K27" start="0" length="0"/>
  <rfmt sheetId="2" xfDxf="1" sqref="L27" start="0" length="0"/>
  <rcc rId="16304" sId="2" xfDxf="1" dxf="1">
    <nc r="M27">
      <v>66</v>
    </nc>
  </rcc>
  <rcc rId="16305" sId="2" xfDxf="1" dxf="1">
    <nc r="N27">
      <v>860</v>
    </nc>
  </rcc>
  <rcc rId="16306" sId="2" xfDxf="1" dxf="1">
    <nc r="O27">
      <v>345</v>
    </nc>
  </rcc>
  <rcc rId="16307" sId="2" xfDxf="1" dxf="1">
    <nc r="P27">
      <v>709</v>
    </nc>
  </rcc>
  <rcc rId="16308" sId="2" xfDxf="1" dxf="1">
    <nc r="Q27">
      <v>167</v>
    </nc>
  </rcc>
  <rfmt sheetId="2" xfDxf="1" sqref="R27" start="0" length="0"/>
  <rfmt sheetId="2" xfDxf="1" sqref="S27" start="0" length="0"/>
  <rfmt sheetId="2" xfDxf="1" sqref="T27" start="0" length="0"/>
  <rfmt sheetId="2" xfDxf="1" sqref="U27" start="0" length="0"/>
  <rfmt sheetId="2" xfDxf="1" sqref="K28" start="0" length="0"/>
  <rfmt sheetId="2" xfDxf="1" sqref="L28" start="0" length="0"/>
  <rcc rId="16309" sId="2" xfDxf="1" dxf="1">
    <nc r="M28">
      <v>58</v>
    </nc>
  </rcc>
  <rcc rId="16310" sId="2" xfDxf="1" dxf="1">
    <nc r="N28">
      <v>916</v>
    </nc>
  </rcc>
  <rcc rId="16311" sId="2" xfDxf="1" dxf="1">
    <nc r="O28">
      <v>396</v>
    </nc>
  </rcc>
  <rcc rId="16312" sId="2" xfDxf="1" dxf="1">
    <nc r="P28">
      <v>705</v>
    </nc>
  </rcc>
  <rcc rId="16313" sId="2" xfDxf="1" dxf="1">
    <nc r="Q28">
      <v>184</v>
    </nc>
  </rcc>
  <rfmt sheetId="2" xfDxf="1" sqref="R28" start="0" length="0"/>
  <rfmt sheetId="2" xfDxf="1" sqref="S28" start="0" length="0"/>
  <rfmt sheetId="2" xfDxf="1" sqref="T28" start="0" length="0"/>
  <rfmt sheetId="2" xfDxf="1" sqref="U28" start="0" length="0"/>
  <rfmt sheetId="2" xfDxf="1" sqref="K29" start="0" length="0"/>
  <rfmt sheetId="2" xfDxf="1" sqref="L29" start="0" length="0"/>
  <rcc rId="16314" sId="2" xfDxf="1" dxf="1">
    <nc r="M29">
      <v>67</v>
    </nc>
  </rcc>
  <rcc rId="16315" sId="2" xfDxf="1" dxf="1">
    <nc r="N29">
      <v>966</v>
    </nc>
  </rcc>
  <rcc rId="16316" sId="2" xfDxf="1" dxf="1">
    <nc r="O29">
      <v>407</v>
    </nc>
  </rcc>
  <rcc rId="16317" sId="2" xfDxf="1" dxf="1">
    <nc r="P29">
      <v>628</v>
    </nc>
  </rcc>
  <rcc rId="16318" sId="2" xfDxf="1" dxf="1">
    <nc r="Q29">
      <v>183</v>
    </nc>
  </rcc>
  <rfmt sheetId="2" xfDxf="1" sqref="R29" start="0" length="0"/>
  <rfmt sheetId="2" xfDxf="1" sqref="S29" start="0" length="0"/>
  <rfmt sheetId="2" xfDxf="1" sqref="T29" start="0" length="0"/>
  <rfmt sheetId="2" xfDxf="1" sqref="U29" start="0" length="0"/>
  <rfmt sheetId="2" xfDxf="1" sqref="K30" start="0" length="0"/>
  <rfmt sheetId="2" xfDxf="1" sqref="L30" start="0" length="0"/>
  <rcc rId="16319" sId="2" xfDxf="1" dxf="1">
    <nc r="M30">
      <v>71</v>
    </nc>
  </rcc>
  <rcc rId="16320" sId="2" xfDxf="1" dxf="1">
    <nc r="N30">
      <v>918</v>
    </nc>
  </rcc>
  <rcc rId="16321" sId="2" xfDxf="1" dxf="1">
    <nc r="O30">
      <v>407</v>
    </nc>
  </rcc>
  <rcc rId="16322" sId="2" xfDxf="1" dxf="1">
    <nc r="P30">
      <v>660</v>
    </nc>
  </rcc>
  <rcc rId="16323" sId="2" xfDxf="1" dxf="1">
    <nc r="Q30">
      <v>177</v>
    </nc>
  </rcc>
  <rfmt sheetId="2" xfDxf="1" sqref="R30" start="0" length="0"/>
  <rfmt sheetId="2" xfDxf="1" sqref="S30" start="0" length="0"/>
  <rfmt sheetId="2" xfDxf="1" sqref="T30" start="0" length="0"/>
  <rfmt sheetId="2" xfDxf="1" sqref="U30" start="0" length="0"/>
  <rfmt sheetId="2" xfDxf="1" sqref="K31" start="0" length="0"/>
  <rfmt sheetId="2" xfDxf="1" sqref="L31" start="0" length="0"/>
  <rcc rId="16324" sId="2" xfDxf="1" dxf="1">
    <nc r="M31">
      <v>93</v>
    </nc>
  </rcc>
  <rcc rId="16325" sId="2" xfDxf="1" dxf="1">
    <nc r="N31">
      <v>902</v>
    </nc>
  </rcc>
  <rcc rId="16326" sId="2" xfDxf="1" dxf="1">
    <nc r="O31">
      <v>329</v>
    </nc>
  </rcc>
  <rcc rId="16327" sId="2" xfDxf="1" dxf="1">
    <nc r="P31">
      <v>613</v>
    </nc>
  </rcc>
  <rcc rId="16328" sId="2" xfDxf="1" dxf="1">
    <nc r="Q31">
      <v>156</v>
    </nc>
  </rcc>
  <rfmt sheetId="2" xfDxf="1" sqref="R31" start="0" length="0"/>
  <rfmt sheetId="2" xfDxf="1" sqref="S31" start="0" length="0"/>
  <rfmt sheetId="2" xfDxf="1" sqref="T31" start="0" length="0"/>
  <rfmt sheetId="2" xfDxf="1" sqref="U31" start="0" length="0"/>
  <rfmt sheetId="2" xfDxf="1" sqref="K32" start="0" length="0"/>
  <rfmt sheetId="2" xfDxf="1" sqref="L32" start="0" length="0"/>
  <rcc rId="16329" sId="2" xfDxf="1" dxf="1">
    <nc r="M32">
      <v>79</v>
    </nc>
  </rcc>
  <rcc rId="16330" sId="2" xfDxf="1" dxf="1">
    <nc r="N32">
      <v>933</v>
    </nc>
  </rcc>
  <rcc rId="16331" sId="2" xfDxf="1" dxf="1">
    <nc r="O32">
      <v>377</v>
    </nc>
  </rcc>
  <rcc rId="16332" sId="2" xfDxf="1" dxf="1">
    <nc r="P32">
      <v>647</v>
    </nc>
  </rcc>
  <rcc rId="16333" sId="2" xfDxf="1" dxf="1">
    <nc r="Q32">
      <v>163</v>
    </nc>
  </rcc>
  <rfmt sheetId="2" xfDxf="1" sqref="R32" start="0" length="0"/>
  <rfmt sheetId="2" xfDxf="1" sqref="S32" start="0" length="0"/>
  <rfmt sheetId="2" xfDxf="1" sqref="T32" start="0" length="0"/>
  <rfmt sheetId="2" xfDxf="1" sqref="U32" start="0" length="0"/>
  <rfmt sheetId="2" xfDxf="1" sqref="K33" start="0" length="0"/>
  <rfmt sheetId="2" xfDxf="1" sqref="L33" start="0" length="0"/>
  <rcc rId="16334" sId="2" xfDxf="1" dxf="1">
    <nc r="M33">
      <v>82</v>
    </nc>
  </rcc>
  <rcc rId="16335" sId="2" xfDxf="1" dxf="1">
    <nc r="N33">
      <v>932</v>
    </nc>
  </rcc>
  <rcc rId="16336" sId="2" xfDxf="1" dxf="1">
    <nc r="O33">
      <v>384</v>
    </nc>
  </rcc>
  <rcc rId="16337" sId="2" xfDxf="1" dxf="1">
    <nc r="P33">
      <v>662</v>
    </nc>
  </rcc>
  <rcc rId="16338" sId="2" xfDxf="1" dxf="1">
    <nc r="Q33">
      <v>180</v>
    </nc>
  </rcc>
  <rfmt sheetId="2" xfDxf="1" sqref="R33" start="0" length="0"/>
  <rfmt sheetId="2" xfDxf="1" sqref="S33" start="0" length="0"/>
  <rfmt sheetId="2" xfDxf="1" sqref="T33" start="0" length="0"/>
  <rfmt sheetId="2" xfDxf="1" sqref="U33" start="0" length="0"/>
  <rfmt sheetId="2" xfDxf="1" sqref="K34" start="0" length="0"/>
  <rfmt sheetId="2" xfDxf="1" sqref="L34" start="0" length="0"/>
  <rcc rId="16339" sId="2" xfDxf="1" dxf="1">
    <nc r="M34">
      <v>85</v>
    </nc>
  </rcc>
  <rcc rId="16340" sId="2" xfDxf="1" dxf="1">
    <nc r="N34">
      <v>918</v>
    </nc>
  </rcc>
  <rcc rId="16341" sId="2" xfDxf="1" dxf="1">
    <nc r="O34">
      <v>407</v>
    </nc>
  </rcc>
  <rcc rId="16342" sId="2" xfDxf="1" dxf="1">
    <nc r="P34">
      <v>661</v>
    </nc>
  </rcc>
  <rcc rId="16343" sId="2" xfDxf="1" dxf="1">
    <nc r="Q34">
      <v>176</v>
    </nc>
  </rcc>
  <rfmt sheetId="2" xfDxf="1" sqref="R34" start="0" length="0"/>
  <rfmt sheetId="2" xfDxf="1" sqref="S34" start="0" length="0"/>
  <rfmt sheetId="2" xfDxf="1" sqref="T34" start="0" length="0"/>
  <rfmt sheetId="2" xfDxf="1" sqref="U34" start="0" length="0"/>
  <rfmt sheetId="2" xfDxf="1" sqref="K35" start="0" length="0"/>
  <rfmt sheetId="2" xfDxf="1" sqref="L35" start="0" length="0"/>
  <rcc rId="16344" sId="2" xfDxf="1" dxf="1">
    <nc r="M35">
      <v>70</v>
    </nc>
  </rcc>
  <rcc rId="16345" sId="2" xfDxf="1" dxf="1">
    <nc r="N35">
      <v>832</v>
    </nc>
  </rcc>
  <rcc rId="16346" sId="2" xfDxf="1" dxf="1">
    <nc r="O35">
      <v>359</v>
    </nc>
  </rcc>
  <rcc rId="16347" sId="2" xfDxf="1" dxf="1">
    <nc r="P35">
      <v>670</v>
    </nc>
  </rcc>
  <rcc rId="16348" sId="2" xfDxf="1" dxf="1">
    <nc r="Q35">
      <v>212</v>
    </nc>
  </rcc>
  <rfmt sheetId="2" xfDxf="1" sqref="R35" start="0" length="0"/>
  <rfmt sheetId="2" xfDxf="1" sqref="S35" start="0" length="0"/>
  <rfmt sheetId="2" xfDxf="1" sqref="T35" start="0" length="0"/>
  <rfmt sheetId="2" xfDxf="1" sqref="U35" start="0" length="0"/>
  <rfmt sheetId="2" xfDxf="1" sqref="K36" start="0" length="0"/>
  <rfmt sheetId="2" xfDxf="1" sqref="L36" start="0" length="0"/>
  <rcc rId="16349" sId="2" xfDxf="1" dxf="1">
    <nc r="M36">
      <v>94</v>
    </nc>
  </rcc>
  <rcc rId="16350" sId="2" xfDxf="1" dxf="1">
    <nc r="N36">
      <v>882</v>
    </nc>
  </rcc>
  <rcc rId="16351" sId="2" xfDxf="1" dxf="1">
    <nc r="O36">
      <v>401</v>
    </nc>
  </rcc>
  <rcc rId="16352" sId="2" xfDxf="1" dxf="1">
    <nc r="P36">
      <v>676</v>
    </nc>
  </rcc>
  <rcc rId="16353" sId="2" xfDxf="1" dxf="1">
    <nc r="Q36">
      <v>182</v>
    </nc>
  </rcc>
  <rfmt sheetId="2" xfDxf="1" sqref="R36" start="0" length="0"/>
  <rfmt sheetId="2" xfDxf="1" sqref="S36" start="0" length="0"/>
  <rfmt sheetId="2" xfDxf="1" sqref="T36" start="0" length="0"/>
  <rfmt sheetId="2" xfDxf="1" sqref="U36" start="0" length="0"/>
  <rfmt sheetId="2" xfDxf="1" sqref="K37" start="0" length="0"/>
  <rfmt sheetId="2" xfDxf="1" sqref="L37" start="0" length="0"/>
  <rcc rId="16354" sId="2" xfDxf="1" dxf="1">
    <nc r="M37">
      <v>114</v>
    </nc>
  </rcc>
  <rcc rId="16355" sId="2" xfDxf="1" dxf="1">
    <nc r="N37">
      <v>902</v>
    </nc>
  </rcc>
  <rcc rId="16356" sId="2" xfDxf="1" dxf="1">
    <nc r="O37">
      <v>396</v>
    </nc>
  </rcc>
  <rcc rId="16357" sId="2" xfDxf="1" dxf="1">
    <nc r="P37">
      <v>681</v>
    </nc>
  </rcc>
  <rcc rId="16358" sId="2" xfDxf="1" dxf="1">
    <nc r="Q37">
      <v>187</v>
    </nc>
  </rcc>
  <rfmt sheetId="2" xfDxf="1" sqref="R37" start="0" length="0"/>
  <rfmt sheetId="2" xfDxf="1" sqref="S37" start="0" length="0"/>
  <rfmt sheetId="2" xfDxf="1" sqref="T37" start="0" length="0"/>
  <rfmt sheetId="2" xfDxf="1" sqref="U37" start="0" length="0"/>
  <rfmt sheetId="2" xfDxf="1" sqref="K38" start="0" length="0"/>
  <rfmt sheetId="2" xfDxf="1" sqref="L38" start="0" length="0"/>
  <rcc rId="16359" sId="2" xfDxf="1" dxf="1">
    <nc r="M38">
      <v>110</v>
    </nc>
  </rcc>
  <rcc rId="16360" sId="2" xfDxf="1" dxf="1">
    <nc r="N38">
      <v>822</v>
    </nc>
  </rcc>
  <rcc rId="16361" sId="2" xfDxf="1" dxf="1">
    <nc r="O38">
      <v>382</v>
    </nc>
  </rcc>
  <rcc rId="16362" sId="2" xfDxf="1" dxf="1">
    <nc r="P38">
      <v>643</v>
    </nc>
  </rcc>
  <rcc rId="16363" sId="2" xfDxf="1" dxf="1">
    <nc r="Q38">
      <v>188</v>
    </nc>
  </rcc>
  <rfmt sheetId="2" xfDxf="1" sqref="R38" start="0" length="0"/>
  <rfmt sheetId="2" xfDxf="1" sqref="S38" start="0" length="0"/>
  <rfmt sheetId="2" xfDxf="1" sqref="T38" start="0" length="0"/>
  <rfmt sheetId="2" xfDxf="1" sqref="U38" start="0" length="0"/>
  <rfmt sheetId="2" xfDxf="1" sqref="K39" start="0" length="0"/>
  <rfmt sheetId="2" xfDxf="1" sqref="L39" start="0" length="0"/>
  <rcc rId="16364" sId="2" xfDxf="1" dxf="1">
    <nc r="M39">
      <v>134</v>
    </nc>
  </rcc>
  <rcc rId="16365" sId="2" xfDxf="1" dxf="1">
    <nc r="N39">
      <v>900</v>
    </nc>
  </rcc>
  <rcc rId="16366" sId="2" xfDxf="1" dxf="1">
    <nc r="O39">
      <v>392</v>
    </nc>
  </rcc>
  <rcc rId="16367" sId="2" xfDxf="1" dxf="1">
    <nc r="P39">
      <v>637</v>
    </nc>
  </rcc>
  <rcc rId="16368" sId="2" xfDxf="1" dxf="1">
    <nc r="Q39">
      <v>205</v>
    </nc>
  </rcc>
  <rfmt sheetId="2" xfDxf="1" sqref="R39" start="0" length="0"/>
  <rfmt sheetId="2" xfDxf="1" sqref="S39" start="0" length="0"/>
  <rfmt sheetId="2" xfDxf="1" sqref="T39" start="0" length="0"/>
  <rfmt sheetId="2" xfDxf="1" sqref="U39" start="0" length="0"/>
  <rfmt sheetId="2" xfDxf="1" sqref="K40" start="0" length="0"/>
  <rfmt sheetId="2" xfDxf="1" sqref="L40" start="0" length="0"/>
  <rcc rId="16369" sId="2" xfDxf="1" dxf="1">
    <nc r="M40">
      <v>132</v>
    </nc>
  </rcc>
  <rcc rId="16370" sId="2" xfDxf="1" dxf="1">
    <nc r="N40">
      <v>927</v>
    </nc>
  </rcc>
  <rcc rId="16371" sId="2" xfDxf="1" dxf="1">
    <nc r="O40">
      <v>398</v>
    </nc>
  </rcc>
  <rcc rId="16372" sId="2" xfDxf="1" dxf="1">
    <nc r="P40">
      <v>615</v>
    </nc>
  </rcc>
  <rcc rId="16373" sId="2" xfDxf="1" dxf="1">
    <nc r="Q40">
      <v>176</v>
    </nc>
  </rcc>
  <rfmt sheetId="2" xfDxf="1" sqref="R40" start="0" length="0"/>
  <rfmt sheetId="2" xfDxf="1" sqref="S40" start="0" length="0"/>
  <rfmt sheetId="2" xfDxf="1" sqref="T40" start="0" length="0"/>
  <rfmt sheetId="2" xfDxf="1" sqref="U40" start="0" length="0"/>
  <rfmt sheetId="2" xfDxf="1" sqref="K41" start="0" length="0"/>
  <rfmt sheetId="2" xfDxf="1" sqref="L41" start="0" length="0"/>
  <rcc rId="16374" sId="2" xfDxf="1" dxf="1">
    <nc r="M41">
      <v>125</v>
    </nc>
  </rcc>
  <rcc rId="16375" sId="2" xfDxf="1" dxf="1">
    <nc r="N41">
      <v>889</v>
    </nc>
  </rcc>
  <rcc rId="16376" sId="2" xfDxf="1" dxf="1">
    <nc r="O41">
      <v>390</v>
    </nc>
  </rcc>
  <rcc rId="16377" sId="2" xfDxf="1" dxf="1">
    <nc r="P41">
      <v>682</v>
    </nc>
  </rcc>
  <rcc rId="16378" sId="2" xfDxf="1" dxf="1">
    <nc r="Q41">
      <v>162</v>
    </nc>
  </rcc>
  <rfmt sheetId="2" xfDxf="1" sqref="R41" start="0" length="0"/>
  <rfmt sheetId="2" xfDxf="1" sqref="S41" start="0" length="0"/>
  <rfmt sheetId="2" xfDxf="1" sqref="T41" start="0" length="0"/>
  <rfmt sheetId="2" xfDxf="1" sqref="U41" start="0" length="0"/>
  <rfmt sheetId="2" xfDxf="1" sqref="K42" start="0" length="0"/>
  <rfmt sheetId="2" xfDxf="1" sqref="L42" start="0" length="0"/>
  <rcc rId="16379" sId="2" xfDxf="1" dxf="1">
    <nc r="M42">
      <v>130</v>
    </nc>
  </rcc>
  <rcc rId="16380" sId="2" xfDxf="1" dxf="1">
    <nc r="N42">
      <v>926</v>
    </nc>
  </rcc>
  <rcc rId="16381" sId="2" xfDxf="1" dxf="1">
    <nc r="O42">
      <v>412</v>
    </nc>
  </rcc>
  <rcc rId="16382" sId="2" xfDxf="1" dxf="1">
    <nc r="P42">
      <v>696</v>
    </nc>
  </rcc>
  <rcc rId="16383" sId="2" xfDxf="1" dxf="1">
    <nc r="Q42">
      <v>220</v>
    </nc>
  </rcc>
  <rfmt sheetId="2" xfDxf="1" sqref="R42" start="0" length="0"/>
  <rfmt sheetId="2" xfDxf="1" sqref="S42" start="0" length="0"/>
  <rfmt sheetId="2" xfDxf="1" sqref="T42" start="0" length="0"/>
  <rfmt sheetId="2" xfDxf="1" sqref="U42" start="0" length="0"/>
  <rfmt sheetId="2" xfDxf="1" sqref="K43" start="0" length="0"/>
  <rfmt sheetId="2" xfDxf="1" sqref="L43" start="0" length="0"/>
  <rcc rId="16384" sId="2" xfDxf="1" dxf="1">
    <nc r="M43">
      <v>137</v>
    </nc>
  </rcc>
  <rcc rId="16385" sId="2" xfDxf="1" dxf="1">
    <nc r="N43">
      <v>917</v>
    </nc>
  </rcc>
  <rcc rId="16386" sId="2" xfDxf="1" dxf="1">
    <nc r="O43">
      <v>368</v>
    </nc>
  </rcc>
  <rcc rId="16387" sId="2" xfDxf="1" dxf="1">
    <nc r="P43">
      <v>632</v>
    </nc>
  </rcc>
  <rcc rId="16388" sId="2" xfDxf="1" dxf="1">
    <nc r="Q43">
      <v>202</v>
    </nc>
  </rcc>
  <rfmt sheetId="2" xfDxf="1" sqref="R43" start="0" length="0"/>
  <rfmt sheetId="2" xfDxf="1" sqref="S43" start="0" length="0"/>
  <rfmt sheetId="2" xfDxf="1" sqref="T43" start="0" length="0"/>
  <rfmt sheetId="2" xfDxf="1" sqref="U43" start="0" length="0"/>
  <rfmt sheetId="2" xfDxf="1" sqref="K44" start="0" length="0"/>
  <rfmt sheetId="2" xfDxf="1" sqref="L44" start="0" length="0"/>
  <rcc rId="16389" sId="2" xfDxf="1" dxf="1">
    <nc r="M44">
      <v>117</v>
    </nc>
  </rcc>
  <rcc rId="16390" sId="2" xfDxf="1" dxf="1">
    <nc r="N44">
      <v>930</v>
    </nc>
  </rcc>
  <rcc rId="16391" sId="2" xfDxf="1" dxf="1">
    <nc r="O44">
      <v>389</v>
    </nc>
  </rcc>
  <rcc rId="16392" sId="2" xfDxf="1" dxf="1">
    <nc r="P44">
      <v>650</v>
    </nc>
  </rcc>
  <rcc rId="16393" sId="2" xfDxf="1" dxf="1">
    <nc r="Q44">
      <v>180</v>
    </nc>
  </rcc>
  <rfmt sheetId="2" xfDxf="1" sqref="R44" start="0" length="0"/>
  <rfmt sheetId="2" xfDxf="1" sqref="S44" start="0" length="0"/>
  <rfmt sheetId="2" xfDxf="1" sqref="T44" start="0" length="0"/>
  <rfmt sheetId="2" xfDxf="1" sqref="U44" start="0" length="0"/>
  <rfmt sheetId="2" xfDxf="1" sqref="K45" start="0" length="0"/>
  <rfmt sheetId="2" xfDxf="1" sqref="L45" start="0" length="0"/>
  <rcc rId="16394" sId="2" xfDxf="1" dxf="1">
    <nc r="M45">
      <v>100</v>
    </nc>
  </rcc>
  <rcc rId="16395" sId="2" xfDxf="1" dxf="1">
    <nc r="N45">
      <v>981</v>
    </nc>
  </rcc>
  <rcc rId="16396" sId="2" xfDxf="1" dxf="1">
    <nc r="O45">
      <v>388</v>
    </nc>
  </rcc>
  <rcc rId="16397" sId="2" xfDxf="1" dxf="1">
    <nc r="P45">
      <v>697</v>
    </nc>
  </rcc>
  <rcc rId="16398" sId="2" xfDxf="1" dxf="1">
    <nc r="Q45">
      <v>209</v>
    </nc>
  </rcc>
  <rfmt sheetId="2" xfDxf="1" sqref="R45" start="0" length="0"/>
  <rfmt sheetId="2" xfDxf="1" sqref="S45" start="0" length="0"/>
  <rfmt sheetId="2" xfDxf="1" sqref="T45" start="0" length="0"/>
  <rfmt sheetId="2" xfDxf="1" sqref="U45" start="0" length="0"/>
  <rfmt sheetId="2" xfDxf="1" sqref="K46" start="0" length="0"/>
  <rfmt sheetId="2" xfDxf="1" sqref="L46" start="0" length="0"/>
  <rcc rId="16399" sId="2" xfDxf="1" dxf="1">
    <nc r="M46">
      <v>96</v>
    </nc>
  </rcc>
  <rcc rId="16400" sId="2" xfDxf="1" dxf="1">
    <nc r="N46">
      <v>922</v>
    </nc>
  </rcc>
  <rcc rId="16401" sId="2" xfDxf="1" dxf="1">
    <nc r="O46">
      <v>392</v>
    </nc>
  </rcc>
  <rcc rId="16402" sId="2" xfDxf="1" dxf="1">
    <nc r="P46">
      <v>755</v>
    </nc>
  </rcc>
  <rcc rId="16403" sId="2" xfDxf="1" dxf="1">
    <nc r="Q46">
      <v>207</v>
    </nc>
  </rcc>
  <rfmt sheetId="2" xfDxf="1" sqref="R46" start="0" length="0"/>
  <rfmt sheetId="2" xfDxf="1" sqref="S46" start="0" length="0"/>
  <rfmt sheetId="2" xfDxf="1" sqref="T46" start="0" length="0"/>
  <rfmt sheetId="2" xfDxf="1" sqref="U46" start="0" length="0"/>
  <rfmt sheetId="2" xfDxf="1" sqref="K47" start="0" length="0"/>
  <rfmt sheetId="2" xfDxf="1" sqref="L47" start="0" length="0"/>
  <rcc rId="16404" sId="2" xfDxf="1" dxf="1">
    <nc r="M47">
      <v>101</v>
    </nc>
  </rcc>
  <rcc rId="16405" sId="2" xfDxf="1" dxf="1">
    <nc r="N47">
      <v>859</v>
    </nc>
  </rcc>
  <rcc rId="16406" sId="2" xfDxf="1" dxf="1">
    <nc r="O47">
      <v>417</v>
    </nc>
  </rcc>
  <rcc rId="16407" sId="2" xfDxf="1" dxf="1">
    <nc r="P47">
      <v>748</v>
    </nc>
  </rcc>
  <rcc rId="16408" sId="2" xfDxf="1" dxf="1">
    <nc r="Q47">
      <v>205</v>
    </nc>
  </rcc>
  <rfmt sheetId="2" xfDxf="1" sqref="R47" start="0" length="0"/>
  <rfmt sheetId="2" xfDxf="1" sqref="S47" start="0" length="0"/>
  <rfmt sheetId="2" xfDxf="1" sqref="T47" start="0" length="0"/>
  <rfmt sheetId="2" xfDxf="1" sqref="U47" start="0" length="0"/>
  <rfmt sheetId="2" xfDxf="1" sqref="K48" start="0" length="0"/>
  <rfmt sheetId="2" xfDxf="1" sqref="L48" start="0" length="0"/>
  <rcc rId="16409" sId="2" xfDxf="1" dxf="1">
    <nc r="M48">
      <v>133</v>
    </nc>
  </rcc>
  <rcc rId="16410" sId="2" xfDxf="1" dxf="1">
    <nc r="N48">
      <v>942</v>
    </nc>
  </rcc>
  <rcc rId="16411" sId="2" xfDxf="1" dxf="1">
    <nc r="O48">
      <v>405</v>
    </nc>
  </rcc>
  <rcc rId="16412" sId="2" xfDxf="1" dxf="1">
    <nc r="P48">
      <v>762</v>
    </nc>
  </rcc>
  <rcc rId="16413" sId="2" xfDxf="1" dxf="1">
    <nc r="Q48">
      <v>257</v>
    </nc>
  </rcc>
  <rfmt sheetId="2" xfDxf="1" sqref="R48" start="0" length="0"/>
  <rfmt sheetId="2" xfDxf="1" sqref="S48" start="0" length="0"/>
  <rfmt sheetId="2" xfDxf="1" sqref="T48" start="0" length="0"/>
  <rfmt sheetId="2" xfDxf="1" sqref="U48" start="0" length="0"/>
  <rfmt sheetId="2" xfDxf="1" sqref="K49" start="0" length="0"/>
  <rfmt sheetId="2" xfDxf="1" sqref="L49" start="0" length="0"/>
  <rcc rId="16414" sId="2" xfDxf="1" dxf="1">
    <nc r="M49">
      <v>129</v>
    </nc>
  </rcc>
  <rcc rId="16415" sId="2" xfDxf="1" dxf="1">
    <nc r="N49">
      <v>895</v>
    </nc>
  </rcc>
  <rcc rId="16416" sId="2" xfDxf="1" dxf="1">
    <nc r="O49">
      <v>437</v>
    </nc>
  </rcc>
  <rcc rId="16417" sId="2" xfDxf="1" dxf="1">
    <nc r="P49">
      <v>738</v>
    </nc>
  </rcc>
  <rcc rId="16418" sId="2" xfDxf="1" dxf="1">
    <nc r="Q49">
      <v>251</v>
    </nc>
  </rcc>
  <rfmt sheetId="2" xfDxf="1" sqref="R49" start="0" length="0"/>
  <rfmt sheetId="2" xfDxf="1" sqref="S49" start="0" length="0"/>
  <rfmt sheetId="2" xfDxf="1" sqref="T49" start="0" length="0"/>
  <rfmt sheetId="2" xfDxf="1" sqref="U49" start="0" length="0"/>
  <rfmt sheetId="2" xfDxf="1" sqref="K50" start="0" length="0"/>
  <rfmt sheetId="2" xfDxf="1" sqref="L50" start="0" length="0"/>
  <rcc rId="16419" sId="2" xfDxf="1" dxf="1">
    <nc r="M50">
      <v>105</v>
    </nc>
  </rcc>
  <rcc rId="16420" sId="2" xfDxf="1" dxf="1">
    <nc r="N50">
      <v>921</v>
    </nc>
  </rcc>
  <rcc rId="16421" sId="2" xfDxf="1" dxf="1">
    <nc r="O50">
      <v>407</v>
    </nc>
  </rcc>
  <rcc rId="16422" sId="2" xfDxf="1" dxf="1">
    <nc r="P50">
      <v>764</v>
    </nc>
  </rcc>
  <rcc rId="16423" sId="2" xfDxf="1" dxf="1">
    <nc r="Q50">
      <v>255</v>
    </nc>
  </rcc>
  <rfmt sheetId="2" xfDxf="1" sqref="R50" start="0" length="0"/>
  <rfmt sheetId="2" xfDxf="1" sqref="S50" start="0" length="0"/>
  <rfmt sheetId="2" xfDxf="1" sqref="T50" start="0" length="0"/>
  <rfmt sheetId="2" xfDxf="1" sqref="U50" start="0" length="0"/>
  <rfmt sheetId="2" xfDxf="1" sqref="K51" start="0" length="0"/>
  <rfmt sheetId="2" xfDxf="1" sqref="L51" start="0" length="0"/>
  <rcc rId="16424" sId="2" xfDxf="1" dxf="1">
    <nc r="M51">
      <v>129</v>
    </nc>
  </rcc>
  <rcc rId="16425" sId="2" xfDxf="1" dxf="1">
    <nc r="N51">
      <v>934</v>
    </nc>
  </rcc>
  <rcc rId="16426" sId="2" xfDxf="1" dxf="1">
    <nc r="O51">
      <v>437</v>
    </nc>
  </rcc>
  <rcc rId="16427" sId="2" xfDxf="1" dxf="1">
    <nc r="P51">
      <v>762</v>
    </nc>
  </rcc>
  <rcc rId="16428" sId="2" xfDxf="1" dxf="1">
    <nc r="Q51">
      <v>288</v>
    </nc>
  </rcc>
  <rfmt sheetId="2" xfDxf="1" sqref="R51" start="0" length="0"/>
  <rfmt sheetId="2" xfDxf="1" sqref="S51" start="0" length="0"/>
  <rfmt sheetId="2" xfDxf="1" sqref="T51" start="0" length="0"/>
  <rfmt sheetId="2" xfDxf="1" sqref="U51" start="0" length="0"/>
  <rfmt sheetId="2" xfDxf="1" sqref="K52" start="0" length="0"/>
  <rfmt sheetId="2" xfDxf="1" sqref="L52" start="0" length="0"/>
  <rcc rId="16429" sId="2" xfDxf="1" dxf="1">
    <nc r="M52">
      <v>141</v>
    </nc>
  </rcc>
  <rcc rId="16430" sId="2" xfDxf="1" dxf="1">
    <nc r="N52">
      <v>921</v>
    </nc>
  </rcc>
  <rcc rId="16431" sId="2" xfDxf="1" dxf="1">
    <nc r="O52">
      <v>393</v>
    </nc>
  </rcc>
  <rcc rId="16432" sId="2" xfDxf="1" dxf="1">
    <nc r="P52">
      <v>815</v>
    </nc>
  </rcc>
  <rcc rId="16433" sId="2" xfDxf="1" dxf="1">
    <nc r="Q52">
      <v>216</v>
    </nc>
  </rcc>
  <rfmt sheetId="2" xfDxf="1" sqref="R52" start="0" length="0"/>
  <rfmt sheetId="2" xfDxf="1" sqref="S52" start="0" length="0"/>
  <rfmt sheetId="2" xfDxf="1" sqref="T52" start="0" length="0"/>
  <rfmt sheetId="2" xfDxf="1" sqref="U52" start="0" length="0"/>
  <rfmt sheetId="2" xfDxf="1" sqref="K53" start="0" length="0"/>
  <rfmt sheetId="2" xfDxf="1" sqref="L53" start="0" length="0"/>
  <rcc rId="16434" sId="2" xfDxf="1" dxf="1">
    <nc r="M53">
      <v>163</v>
    </nc>
  </rcc>
  <rcc rId="16435" sId="2" xfDxf="1" dxf="1">
    <nc r="N53">
      <v>883</v>
    </nc>
  </rcc>
  <rcc rId="16436" sId="2" xfDxf="1" dxf="1">
    <nc r="O53">
      <v>401</v>
    </nc>
  </rcc>
  <rcc rId="16437" sId="2" xfDxf="1" dxf="1">
    <nc r="P53">
      <v>739</v>
    </nc>
  </rcc>
  <rcc rId="16438" sId="2" xfDxf="1" dxf="1">
    <nc r="Q53">
      <v>263</v>
    </nc>
  </rcc>
  <rfmt sheetId="2" xfDxf="1" sqref="R53" start="0" length="0"/>
  <rfmt sheetId="2" xfDxf="1" sqref="S53" start="0" length="0"/>
  <rfmt sheetId="2" xfDxf="1" sqref="T53" start="0" length="0"/>
  <rfmt sheetId="2" xfDxf="1" sqref="U53" start="0" length="0"/>
  <rfmt sheetId="2" xfDxf="1" sqref="K54" start="0" length="0"/>
  <rfmt sheetId="2" xfDxf="1" sqref="L54" start="0" length="0"/>
  <rcc rId="16439" sId="2" xfDxf="1" dxf="1">
    <nc r="M54">
      <v>245</v>
    </nc>
  </rcc>
  <rcc rId="16440" sId="2" xfDxf="1" dxf="1">
    <nc r="N54">
      <v>898</v>
    </nc>
  </rcc>
  <rcc rId="16441" sId="2" xfDxf="1" dxf="1">
    <nc r="O54">
      <v>426</v>
    </nc>
  </rcc>
  <rcc rId="16442" sId="2" xfDxf="1" dxf="1">
    <nc r="P54">
      <v>840</v>
    </nc>
  </rcc>
  <rcc rId="16443" sId="2" xfDxf="1" dxf="1">
    <nc r="Q54">
      <v>245</v>
    </nc>
  </rcc>
  <rfmt sheetId="2" xfDxf="1" sqref="R54" start="0" length="0"/>
  <rfmt sheetId="2" xfDxf="1" sqref="S54" start="0" length="0"/>
  <rfmt sheetId="2" xfDxf="1" sqref="T54" start="0" length="0"/>
  <rfmt sheetId="2" xfDxf="1" sqref="U54" start="0" length="0"/>
  <rfmt sheetId="2" xfDxf="1" sqref="K55" start="0" length="0"/>
  <rfmt sheetId="2" xfDxf="1" sqref="L55" start="0" length="0"/>
  <rcc rId="16444" sId="2" xfDxf="1" dxf="1">
    <nc r="M55">
      <v>286</v>
    </nc>
  </rcc>
  <rcc rId="16445" sId="2" xfDxf="1" dxf="1">
    <nc r="N55">
      <v>913</v>
    </nc>
  </rcc>
  <rcc rId="16446" sId="2" xfDxf="1" dxf="1">
    <nc r="O55">
      <v>454</v>
    </nc>
  </rcc>
  <rcc rId="16447" sId="2" xfDxf="1" dxf="1">
    <nc r="P55">
      <v>746</v>
    </nc>
  </rcc>
  <rcc rId="16448" sId="2" xfDxf="1" dxf="1">
    <nc r="Q55">
      <v>228</v>
    </nc>
  </rcc>
  <rfmt sheetId="2" xfDxf="1" sqref="R55" start="0" length="0"/>
  <rfmt sheetId="2" xfDxf="1" sqref="S55" start="0" length="0"/>
  <rfmt sheetId="2" xfDxf="1" sqref="T55" start="0" length="0"/>
  <rfmt sheetId="2" xfDxf="1" sqref="U55" start="0" length="0"/>
  <rfmt sheetId="2" xfDxf="1" sqref="K56" start="0" length="0"/>
  <rfmt sheetId="2" xfDxf="1" sqref="L56" start="0" length="0"/>
  <rcc rId="16449" sId="2" xfDxf="1" dxf="1">
    <nc r="M56">
      <v>259</v>
    </nc>
  </rcc>
  <rcc rId="16450" sId="2" xfDxf="1" dxf="1">
    <nc r="N56">
      <v>940</v>
    </nc>
  </rcc>
  <rcc rId="16451" sId="2" xfDxf="1" dxf="1">
    <nc r="O56">
      <v>460</v>
    </nc>
  </rcc>
  <rcc rId="16452" sId="2" xfDxf="1" dxf="1">
    <nc r="P56">
      <v>765</v>
    </nc>
  </rcc>
  <rcc rId="16453" sId="2" xfDxf="1" dxf="1">
    <nc r="Q56">
      <v>203</v>
    </nc>
  </rcc>
  <rfmt sheetId="2" xfDxf="1" sqref="R56" start="0" length="0"/>
  <rfmt sheetId="2" xfDxf="1" sqref="S56" start="0" length="0"/>
  <rfmt sheetId="2" xfDxf="1" sqref="T56" start="0" length="0"/>
  <rfmt sheetId="2" xfDxf="1" sqref="U56" start="0" length="0"/>
  <rfmt sheetId="2" xfDxf="1" sqref="K57" start="0" length="0"/>
  <rfmt sheetId="2" xfDxf="1" sqref="L57" start="0" length="0"/>
  <rcc rId="16454" sId="2" xfDxf="1" dxf="1">
    <nc r="M57">
      <v>279</v>
    </nc>
  </rcc>
  <rcc rId="16455" sId="2" xfDxf="1" dxf="1">
    <nc r="N57">
      <v>832</v>
    </nc>
  </rcc>
  <rcc rId="16456" sId="2" xfDxf="1" dxf="1">
    <nc r="O57">
      <v>401</v>
    </nc>
  </rcc>
  <rcc rId="16457" sId="2" xfDxf="1" dxf="1">
    <nc r="P57">
      <v>788</v>
    </nc>
  </rcc>
  <rcc rId="16458" sId="2" xfDxf="1" dxf="1">
    <nc r="Q57">
      <v>231</v>
    </nc>
  </rcc>
  <rfmt sheetId="2" xfDxf="1" sqref="R57" start="0" length="0"/>
  <rfmt sheetId="2" xfDxf="1" sqref="S57" start="0" length="0"/>
  <rfmt sheetId="2" xfDxf="1" sqref="T57" start="0" length="0"/>
  <rfmt sheetId="2" xfDxf="1" sqref="U57" start="0" length="0"/>
  <rfmt sheetId="2" xfDxf="1" sqref="K58" start="0" length="0"/>
  <rfmt sheetId="2" xfDxf="1" sqref="L58" start="0" length="0"/>
  <rcc rId="16459" sId="2" xfDxf="1" dxf="1">
    <nc r="M58">
      <v>277</v>
    </nc>
  </rcc>
  <rcc rId="16460" sId="2" xfDxf="1" dxf="1">
    <nc r="N58">
      <v>632</v>
    </nc>
  </rcc>
  <rcc rId="16461" sId="2" xfDxf="1" dxf="1">
    <nc r="O58">
      <v>297</v>
    </nc>
  </rcc>
  <rcc rId="16462" sId="2" xfDxf="1" dxf="1">
    <nc r="P58">
      <v>554</v>
    </nc>
  </rcc>
  <rcc rId="16463" sId="2" xfDxf="1" dxf="1">
    <nc r="Q58">
      <v>154</v>
    </nc>
  </rcc>
  <rfmt sheetId="2" xfDxf="1" sqref="R58" start="0" length="0"/>
  <rfmt sheetId="2" xfDxf="1" sqref="S58" start="0" length="0"/>
  <rfmt sheetId="2" xfDxf="1" sqref="T58" start="0" length="0"/>
  <rfmt sheetId="2" xfDxf="1" sqref="U58" start="0" length="0"/>
  <rfmt sheetId="2" xfDxf="1" sqref="K59" start="0" length="0"/>
  <rfmt sheetId="2" xfDxf="1" sqref="L59" start="0" length="0"/>
  <rcc rId="16464" sId="2" xfDxf="1" dxf="1">
    <nc r="M59">
      <v>5725</v>
    </nc>
  </rcc>
  <rcc rId="16465" sId="2" xfDxf="1" dxf="1">
    <nc r="N59">
      <v>46786</v>
    </nc>
  </rcc>
  <rcc rId="16466" sId="2" xfDxf="1" dxf="1">
    <nc r="O59">
      <v>19894</v>
    </nc>
  </rcc>
  <rcc rId="16467" sId="2" xfDxf="1" dxf="1">
    <nc r="P59">
      <v>37181</v>
    </nc>
  </rcc>
  <rcc rId="16468" sId="2" xfDxf="1" dxf="1">
    <nc r="Q59">
      <v>10032</v>
    </nc>
  </rcc>
  <rfmt sheetId="2" xfDxf="1" sqref="R59" start="0" length="0"/>
  <rfmt sheetId="2" xfDxf="1" sqref="S59" start="0" length="0"/>
  <rfmt sheetId="2" xfDxf="1" sqref="T59" start="0" length="0"/>
  <rfmt sheetId="2" xfDxf="1" sqref="U59" start="0" length="0"/>
  <rfmt sheetId="2" xfDxf="1" sqref="K60" start="0" length="0"/>
  <rfmt sheetId="2" xfDxf="1" sqref="L60" start="0" length="0"/>
  <rfmt sheetId="2" xfDxf="1" sqref="M60" start="0" length="0"/>
  <rfmt sheetId="2" xfDxf="1" sqref="N60" start="0" length="0"/>
  <rfmt sheetId="2" xfDxf="1" sqref="O60" start="0" length="0"/>
  <rfmt sheetId="2" xfDxf="1" sqref="P60" start="0" length="0"/>
  <rfmt sheetId="2" xfDxf="1" sqref="Q60" start="0" length="0"/>
  <rfmt sheetId="2" xfDxf="1" sqref="R60" start="0" length="0"/>
  <rfmt sheetId="2" xfDxf="1" sqref="S60" start="0" length="0"/>
  <rfmt sheetId="2" xfDxf="1" sqref="T60" start="0" length="0"/>
  <rfmt sheetId="2" xfDxf="1" sqref="U60" start="0" length="0"/>
  <rfmt sheetId="2" xfDxf="1" sqref="K61" start="0" length="0"/>
  <rfmt sheetId="2" xfDxf="1" sqref="L61" start="0" length="0"/>
  <rfmt sheetId="2" xfDxf="1" sqref="M61" start="0" length="0"/>
  <rfmt sheetId="2" xfDxf="1" sqref="N61" start="0" length="0"/>
  <rfmt sheetId="2" xfDxf="1" sqref="O61" start="0" length="0"/>
  <rfmt sheetId="2" xfDxf="1" sqref="P61" start="0" length="0"/>
  <rfmt sheetId="2" xfDxf="1" sqref="Q61" start="0" length="0"/>
  <rfmt sheetId="2" xfDxf="1" sqref="R61" start="0" length="0"/>
  <rfmt sheetId="2" xfDxf="1" sqref="S61" start="0" length="0"/>
  <rfmt sheetId="2" xfDxf="1" sqref="T61" start="0" length="0"/>
  <rfmt sheetId="2" xfDxf="1" sqref="U61" start="0" length="0"/>
  <rfmt sheetId="2" xfDxf="1" sqref="K62" start="0" length="0"/>
  <rfmt sheetId="2" xfDxf="1" sqref="L62" start="0" length="0"/>
  <rfmt sheetId="2" xfDxf="1" sqref="M62" start="0" length="0"/>
  <rfmt sheetId="2" xfDxf="1" sqref="N62" start="0" length="0"/>
  <rfmt sheetId="2" xfDxf="1" sqref="O62" start="0" length="0"/>
  <rfmt sheetId="2" xfDxf="1" sqref="P62" start="0" length="0"/>
  <rfmt sheetId="2" xfDxf="1" sqref="Q62" start="0" length="0"/>
  <rfmt sheetId="2" xfDxf="1" sqref="R62" start="0" length="0"/>
  <rfmt sheetId="2" xfDxf="1" sqref="S62" start="0" length="0"/>
  <rfmt sheetId="2" xfDxf="1" sqref="T62" start="0" length="0"/>
  <rfmt sheetId="2" xfDxf="1" sqref="U62" start="0" length="0"/>
  <rm rId="16469" sheetId="2" source="K2:U62" destination="K1:U61" sourceSheetId="2"/>
  <rrc rId="16470" sId="2" ref="M1:M1048576" action="deleteCol">
    <rfmt sheetId="2" xfDxf="1" sqref="M1:M1048576" start="0" length="0"/>
    <rcc rId="0" sId="2">
      <nc r="M3" t="inlineStr">
        <is>
          <t>DOGROEP</t>
        </is>
      </nc>
    </rcc>
    <rcc rId="0" sId="2">
      <nc r="M4">
        <v>0</v>
      </nc>
    </rcc>
    <rcc rId="0" sId="2">
      <nc r="M5">
        <v>58</v>
      </nc>
    </rcc>
    <rcc rId="0" sId="2">
      <nc r="M6">
        <v>78</v>
      </nc>
    </rcc>
    <rcc rId="0" sId="2">
      <nc r="M7">
        <v>79</v>
      </nc>
    </rcc>
    <rcc rId="0" sId="2">
      <nc r="M8">
        <v>67</v>
      </nc>
    </rcc>
    <rcc rId="0" sId="2">
      <nc r="M9">
        <v>67</v>
      </nc>
    </rcc>
    <rcc rId="0" sId="2">
      <nc r="M10">
        <v>66</v>
      </nc>
    </rcc>
    <rcc rId="0" sId="2">
      <nc r="M11">
        <v>66</v>
      </nc>
    </rcc>
    <rcc rId="0" sId="2">
      <nc r="M12">
        <v>55</v>
      </nc>
    </rcc>
    <rcc rId="0" sId="2">
      <nc r="M13">
        <v>70</v>
      </nc>
    </rcc>
    <rcc rId="0" sId="2">
      <nc r="M14">
        <v>72</v>
      </nc>
    </rcc>
    <rcc rId="0" sId="2">
      <nc r="M15">
        <v>78</v>
      </nc>
    </rcc>
    <rcc rId="0" sId="2">
      <nc r="M16">
        <v>89</v>
      </nc>
    </rcc>
    <rcc rId="0" sId="2">
      <nc r="M17">
        <v>78</v>
      </nc>
    </rcc>
    <rcc rId="0" sId="2">
      <nc r="M18">
        <v>69</v>
      </nc>
    </rcc>
    <rcc rId="0" sId="2">
      <nc r="M19">
        <v>63</v>
      </nc>
    </rcc>
    <rcc rId="0" sId="2">
      <nc r="M20">
        <v>70</v>
      </nc>
    </rcc>
    <rcc rId="0" sId="2">
      <nc r="M21">
        <v>64</v>
      </nc>
    </rcc>
    <rcc rId="0" sId="2">
      <nc r="M22">
        <v>93</v>
      </nc>
    </rcc>
    <rcc rId="0" sId="2">
      <nc r="M23">
        <v>80</v>
      </nc>
    </rcc>
    <rcc rId="0" sId="2">
      <nc r="M24">
        <v>78</v>
      </nc>
    </rcc>
    <rcc rId="0" sId="2">
      <nc r="M25">
        <v>78</v>
      </nc>
    </rcc>
    <rcc rId="0" sId="2">
      <nc r="M26">
        <v>66</v>
      </nc>
    </rcc>
    <rcc rId="0" sId="2">
      <nc r="M27">
        <v>58</v>
      </nc>
    </rcc>
    <rcc rId="0" sId="2">
      <nc r="M28">
        <v>67</v>
      </nc>
    </rcc>
    <rcc rId="0" sId="2">
      <nc r="M29">
        <v>71</v>
      </nc>
    </rcc>
    <rcc rId="0" sId="2">
      <nc r="M30">
        <v>93</v>
      </nc>
    </rcc>
    <rcc rId="0" sId="2">
      <nc r="M31">
        <v>79</v>
      </nc>
    </rcc>
    <rcc rId="0" sId="2">
      <nc r="M32">
        <v>82</v>
      </nc>
    </rcc>
    <rcc rId="0" sId="2">
      <nc r="M33">
        <v>85</v>
      </nc>
    </rcc>
    <rcc rId="0" sId="2">
      <nc r="M34">
        <v>70</v>
      </nc>
    </rcc>
    <rcc rId="0" sId="2">
      <nc r="M35">
        <v>94</v>
      </nc>
    </rcc>
    <rcc rId="0" sId="2">
      <nc r="M36">
        <v>114</v>
      </nc>
    </rcc>
    <rcc rId="0" sId="2">
      <nc r="M37">
        <v>110</v>
      </nc>
    </rcc>
    <rcc rId="0" sId="2">
      <nc r="M38">
        <v>134</v>
      </nc>
    </rcc>
    <rcc rId="0" sId="2">
      <nc r="M39">
        <v>132</v>
      </nc>
    </rcc>
    <rcc rId="0" sId="2">
      <nc r="M40">
        <v>125</v>
      </nc>
    </rcc>
    <rcc rId="0" sId="2">
      <nc r="M41">
        <v>130</v>
      </nc>
    </rcc>
    <rcc rId="0" sId="2">
      <nc r="M42">
        <v>137</v>
      </nc>
    </rcc>
    <rcc rId="0" sId="2">
      <nc r="M43">
        <v>117</v>
      </nc>
    </rcc>
    <rcc rId="0" sId="2">
      <nc r="M44">
        <v>100</v>
      </nc>
    </rcc>
    <rcc rId="0" sId="2">
      <nc r="M45">
        <v>96</v>
      </nc>
    </rcc>
    <rcc rId="0" sId="2">
      <nc r="M46">
        <v>101</v>
      </nc>
    </rcc>
    <rcc rId="0" sId="2">
      <nc r="M47">
        <v>133</v>
      </nc>
    </rcc>
    <rcc rId="0" sId="2">
      <nc r="M48">
        <v>129</v>
      </nc>
    </rcc>
    <rcc rId="0" sId="2">
      <nc r="M49">
        <v>105</v>
      </nc>
    </rcc>
    <rcc rId="0" sId="2">
      <nc r="M50">
        <v>129</v>
      </nc>
    </rcc>
    <rcc rId="0" sId="2">
      <nc r="M51">
        <v>141</v>
      </nc>
    </rcc>
    <rcc rId="0" sId="2">
      <nc r="M52">
        <v>163</v>
      </nc>
    </rcc>
    <rcc rId="0" sId="2">
      <nc r="M53">
        <v>245</v>
      </nc>
    </rcc>
    <rcc rId="0" sId="2">
      <nc r="M54">
        <v>286</v>
      </nc>
    </rcc>
    <rcc rId="0" sId="2">
      <nc r="M55">
        <v>259</v>
      </nc>
    </rcc>
    <rcc rId="0" sId="2">
      <nc r="M56">
        <v>279</v>
      </nc>
    </rcc>
    <rcc rId="0" sId="2">
      <nc r="M57">
        <v>277</v>
      </nc>
    </rcc>
    <rcc rId="0" sId="2">
      <nc r="M58">
        <v>5725</v>
      </nc>
    </rcc>
  </rrc>
  <rrc rId="16471" sId="2" ref="M1:M1048576" action="deleteCol">
    <rfmt sheetId="2" xfDxf="1" sqref="M1:M1048576" start="0" length="0"/>
    <rcc rId="0" sId="2">
      <nc r="M4" t="inlineStr">
        <is>
          <t>1 nieuwvormingen</t>
        </is>
      </nc>
    </rcc>
    <rcc rId="0" sId="2">
      <nc r="M5">
        <v>326</v>
      </nc>
    </rcc>
    <rcc rId="0" sId="2">
      <nc r="M6">
        <v>937</v>
      </nc>
    </rcc>
    <rcc rId="0" sId="2">
      <nc r="M7">
        <v>908</v>
      </nc>
    </rcc>
    <rcc rId="0" sId="2">
      <nc r="M8">
        <v>892</v>
      </nc>
    </rcc>
    <rcc rId="0" sId="2">
      <nc r="M9">
        <v>887</v>
      </nc>
    </rcc>
    <rcc rId="0" sId="2">
      <nc r="M10">
        <v>899</v>
      </nc>
    </rcc>
    <rcc rId="0" sId="2">
      <nc r="M11">
        <v>869</v>
      </nc>
    </rcc>
    <rcc rId="0" sId="2">
      <nc r="M12">
        <v>868</v>
      </nc>
    </rcc>
    <rcc rId="0" sId="2">
      <nc r="M13">
        <v>818</v>
      </nc>
    </rcc>
    <rcc rId="0" sId="2">
      <nc r="M14">
        <v>829</v>
      </nc>
    </rcc>
    <rcc rId="0" sId="2">
      <nc r="M15">
        <v>924</v>
      </nc>
    </rcc>
    <rcc rId="0" sId="2">
      <nc r="M16">
        <v>859</v>
      </nc>
    </rcc>
    <rcc rId="0" sId="2">
      <nc r="M17">
        <v>887</v>
      </nc>
    </rcc>
    <rcc rId="0" sId="2">
      <nc r="M18">
        <v>894</v>
      </nc>
    </rcc>
    <rcc rId="0" sId="2">
      <nc r="M19">
        <v>906</v>
      </nc>
    </rcc>
    <rcc rId="0" sId="2">
      <nc r="M20">
        <v>922</v>
      </nc>
    </rcc>
    <rcc rId="0" sId="2">
      <nc r="M21">
        <v>966</v>
      </nc>
    </rcc>
    <rcc rId="0" sId="2">
      <nc r="M22">
        <v>847</v>
      </nc>
    </rcc>
    <rcc rId="0" sId="2">
      <nc r="M23">
        <v>814</v>
      </nc>
    </rcc>
    <rcc rId="0" sId="2">
      <nc r="M24">
        <v>875</v>
      </nc>
    </rcc>
    <rcc rId="0" sId="2">
      <nc r="M25">
        <v>914</v>
      </nc>
    </rcc>
    <rcc rId="0" sId="2">
      <nc r="M26">
        <v>860</v>
      </nc>
    </rcc>
    <rcc rId="0" sId="2">
      <nc r="M27">
        <v>916</v>
      </nc>
    </rcc>
    <rcc rId="0" sId="2">
      <nc r="M28">
        <v>966</v>
      </nc>
    </rcc>
    <rcc rId="0" sId="2">
      <nc r="M29">
        <v>918</v>
      </nc>
    </rcc>
    <rcc rId="0" sId="2">
      <nc r="M30">
        <v>902</v>
      </nc>
    </rcc>
    <rcc rId="0" sId="2">
      <nc r="M31">
        <v>933</v>
      </nc>
    </rcc>
    <rcc rId="0" sId="2">
      <nc r="M32">
        <v>932</v>
      </nc>
    </rcc>
    <rcc rId="0" sId="2">
      <nc r="M33">
        <v>918</v>
      </nc>
    </rcc>
    <rcc rId="0" sId="2">
      <nc r="M34">
        <v>832</v>
      </nc>
    </rcc>
    <rcc rId="0" sId="2">
      <nc r="M35">
        <v>882</v>
      </nc>
    </rcc>
    <rcc rId="0" sId="2">
      <nc r="M36">
        <v>902</v>
      </nc>
    </rcc>
    <rcc rId="0" sId="2">
      <nc r="M37">
        <v>822</v>
      </nc>
    </rcc>
    <rcc rId="0" sId="2">
      <nc r="M38">
        <v>900</v>
      </nc>
    </rcc>
    <rcc rId="0" sId="2">
      <nc r="M39">
        <v>927</v>
      </nc>
    </rcc>
    <rcc rId="0" sId="2">
      <nc r="M40">
        <v>889</v>
      </nc>
    </rcc>
    <rcc rId="0" sId="2">
      <nc r="M41">
        <v>926</v>
      </nc>
    </rcc>
    <rcc rId="0" sId="2">
      <nc r="M42">
        <v>917</v>
      </nc>
    </rcc>
    <rcc rId="0" sId="2">
      <nc r="M43">
        <v>930</v>
      </nc>
    </rcc>
    <rcc rId="0" sId="2">
      <nc r="M44">
        <v>981</v>
      </nc>
    </rcc>
    <rcc rId="0" sId="2">
      <nc r="M45">
        <v>922</v>
      </nc>
    </rcc>
    <rcc rId="0" sId="2">
      <nc r="M46">
        <v>859</v>
      </nc>
    </rcc>
    <rcc rId="0" sId="2">
      <nc r="M47">
        <v>942</v>
      </nc>
    </rcc>
    <rcc rId="0" sId="2">
      <nc r="M48">
        <v>895</v>
      </nc>
    </rcc>
    <rcc rId="0" sId="2">
      <nc r="M49">
        <v>921</v>
      </nc>
    </rcc>
    <rcc rId="0" sId="2">
      <nc r="M50">
        <v>934</v>
      </nc>
    </rcc>
    <rcc rId="0" sId="2">
      <nc r="M51">
        <v>921</v>
      </nc>
    </rcc>
    <rcc rId="0" sId="2">
      <nc r="M52">
        <v>883</v>
      </nc>
    </rcc>
    <rcc rId="0" sId="2">
      <nc r="M53">
        <v>898</v>
      </nc>
    </rcc>
    <rcc rId="0" sId="2">
      <nc r="M54">
        <v>913</v>
      </nc>
    </rcc>
    <rcc rId="0" sId="2">
      <nc r="M55">
        <v>940</v>
      </nc>
    </rcc>
    <rcc rId="0" sId="2">
      <nc r="M56">
        <v>832</v>
      </nc>
    </rcc>
    <rcc rId="0" sId="2">
      <nc r="M57">
        <v>632</v>
      </nc>
    </rcc>
    <rcc rId="0" sId="2">
      <nc r="M58">
        <v>46786</v>
      </nc>
    </rcc>
  </rrc>
  <rrc rId="16472" sId="2" ref="M1:M1048576" action="deleteCol">
    <rfmt sheetId="2" xfDxf="1" sqref="M1:M1048576" start="0" length="0"/>
    <rcc rId="0" sId="2">
      <nc r="M4" t="inlineStr">
        <is>
          <t>2 psych stoorn en zktn zenuwstelsel en zintuigen</t>
        </is>
      </nc>
    </rcc>
    <rcc rId="0" sId="2">
      <nc r="M5">
        <v>176</v>
      </nc>
    </rcc>
    <rcc rId="0" sId="2">
      <nc r="M6">
        <v>388</v>
      </nc>
    </rcc>
    <rcc rId="0" sId="2">
      <nc r="M7">
        <v>357</v>
      </nc>
    </rcc>
    <rcc rId="0" sId="2">
      <nc r="M8">
        <v>352</v>
      </nc>
    </rcc>
    <rcc rId="0" sId="2">
      <nc r="M9">
        <v>373</v>
      </nc>
    </rcc>
    <rcc rId="0" sId="2">
      <nc r="M10">
        <v>373</v>
      </nc>
    </rcc>
    <rcc rId="0" sId="2">
      <nc r="M11">
        <v>361</v>
      </nc>
    </rcc>
    <rcc rId="0" sId="2">
      <nc r="M12">
        <v>362</v>
      </nc>
    </rcc>
    <rcc rId="0" sId="2">
      <nc r="M13">
        <v>340</v>
      </nc>
    </rcc>
    <rcc rId="0" sId="2">
      <nc r="M14">
        <v>318</v>
      </nc>
    </rcc>
    <rcc rId="0" sId="2">
      <nc r="M15">
        <v>348</v>
      </nc>
    </rcc>
    <rcc rId="0" sId="2">
      <nc r="M16">
        <v>339</v>
      </nc>
    </rcc>
    <rcc rId="0" sId="2">
      <nc r="M17">
        <v>321</v>
      </nc>
    </rcc>
    <rcc rId="0" sId="2">
      <nc r="M18">
        <v>330</v>
      </nc>
    </rcc>
    <rcc rId="0" sId="2">
      <nc r="M19">
        <v>335</v>
      </nc>
    </rcc>
    <rcc rId="0" sId="2">
      <nc r="M20">
        <v>355</v>
      </nc>
    </rcc>
    <rcc rId="0" sId="2">
      <nc r="M21">
        <v>347</v>
      </nc>
    </rcc>
    <rcc rId="0" sId="2">
      <nc r="M22">
        <v>389</v>
      </nc>
    </rcc>
    <rcc rId="0" sId="2">
      <nc r="M23">
        <v>347</v>
      </nc>
    </rcc>
    <rcc rId="0" sId="2">
      <nc r="M24">
        <v>367</v>
      </nc>
    </rcc>
    <rcc rId="0" sId="2">
      <nc r="M25">
        <v>362</v>
      </nc>
    </rcc>
    <rcc rId="0" sId="2">
      <nc r="M26">
        <v>345</v>
      </nc>
    </rcc>
    <rcc rId="0" sId="2">
      <nc r="M27">
        <v>396</v>
      </nc>
    </rcc>
    <rcc rId="0" sId="2">
      <nc r="M28">
        <v>407</v>
      </nc>
    </rcc>
    <rcc rId="0" sId="2">
      <nc r="M29">
        <v>407</v>
      </nc>
    </rcc>
    <rcc rId="0" sId="2">
      <nc r="M30">
        <v>329</v>
      </nc>
    </rcc>
    <rcc rId="0" sId="2">
      <nc r="M31">
        <v>377</v>
      </nc>
    </rcc>
    <rcc rId="0" sId="2">
      <nc r="M32">
        <v>384</v>
      </nc>
    </rcc>
    <rcc rId="0" sId="2">
      <nc r="M33">
        <v>407</v>
      </nc>
    </rcc>
    <rcc rId="0" sId="2">
      <nc r="M34">
        <v>359</v>
      </nc>
    </rcc>
    <rcc rId="0" sId="2">
      <nc r="M35">
        <v>401</v>
      </nc>
    </rcc>
    <rcc rId="0" sId="2">
      <nc r="M36">
        <v>396</v>
      </nc>
    </rcc>
    <rcc rId="0" sId="2">
      <nc r="M37">
        <v>382</v>
      </nc>
    </rcc>
    <rcc rId="0" sId="2">
      <nc r="M38">
        <v>392</v>
      </nc>
    </rcc>
    <rcc rId="0" sId="2">
      <nc r="M39">
        <v>398</v>
      </nc>
    </rcc>
    <rcc rId="0" sId="2">
      <nc r="M40">
        <v>390</v>
      </nc>
    </rcc>
    <rcc rId="0" sId="2">
      <nc r="M41">
        <v>412</v>
      </nc>
    </rcc>
    <rcc rId="0" sId="2">
      <nc r="M42">
        <v>368</v>
      </nc>
    </rcc>
    <rcc rId="0" sId="2">
      <nc r="M43">
        <v>389</v>
      </nc>
    </rcc>
    <rcc rId="0" sId="2">
      <nc r="M44">
        <v>388</v>
      </nc>
    </rcc>
    <rcc rId="0" sId="2">
      <nc r="M45">
        <v>392</v>
      </nc>
    </rcc>
    <rcc rId="0" sId="2">
      <nc r="M46">
        <v>417</v>
      </nc>
    </rcc>
    <rcc rId="0" sId="2">
      <nc r="M47">
        <v>405</v>
      </nc>
    </rcc>
    <rcc rId="0" sId="2">
      <nc r="M48">
        <v>437</v>
      </nc>
    </rcc>
    <rcc rId="0" sId="2">
      <nc r="M49">
        <v>407</v>
      </nc>
    </rcc>
    <rcc rId="0" sId="2">
      <nc r="M50">
        <v>437</v>
      </nc>
    </rcc>
    <rcc rId="0" sId="2">
      <nc r="M51">
        <v>393</v>
      </nc>
    </rcc>
    <rcc rId="0" sId="2">
      <nc r="M52">
        <v>401</v>
      </nc>
    </rcc>
    <rcc rId="0" sId="2">
      <nc r="M53">
        <v>426</v>
      </nc>
    </rcc>
    <rcc rId="0" sId="2">
      <nc r="M54">
        <v>454</v>
      </nc>
    </rcc>
    <rcc rId="0" sId="2">
      <nc r="M55">
        <v>460</v>
      </nc>
    </rcc>
    <rcc rId="0" sId="2">
      <nc r="M56">
        <v>401</v>
      </nc>
    </rcc>
    <rcc rId="0" sId="2">
      <nc r="M57">
        <v>297</v>
      </nc>
    </rcc>
    <rcc rId="0" sId="2">
      <nc r="M58">
        <v>19894</v>
      </nc>
    </rcc>
  </rrc>
  <rrc rId="16473" sId="2" ref="M1:M1048576" action="deleteCol">
    <rfmt sheetId="2" xfDxf="1" sqref="M1:M1048576" start="0" length="0"/>
    <rcc rId="0" sId="2">
      <nc r="M4" t="inlineStr">
        <is>
          <t>3 hart en vaatzktn</t>
        </is>
      </nc>
    </rcc>
    <rcc rId="0" sId="2">
      <nc r="M5">
        <v>325</v>
      </nc>
    </rcc>
    <rcc rId="0" sId="2">
      <nc r="M6">
        <v>787</v>
      </nc>
    </rcc>
    <rcc rId="0" sId="2">
      <nc r="M7">
        <v>725</v>
      </nc>
    </rcc>
    <rcc rId="0" sId="2">
      <nc r="M8">
        <v>763</v>
      </nc>
    </rcc>
    <rcc rId="0" sId="2">
      <nc r="M9">
        <v>799</v>
      </nc>
    </rcc>
    <rcc rId="0" sId="2">
      <nc r="M10">
        <v>776</v>
      </nc>
    </rcc>
    <rcc rId="0" sId="2">
      <nc r="M11">
        <v>782</v>
      </nc>
    </rcc>
    <rcc rId="0" sId="2">
      <nc r="M12">
        <v>751</v>
      </nc>
    </rcc>
    <rcc rId="0" sId="2">
      <nc r="M13">
        <v>699</v>
      </nc>
    </rcc>
    <rcc rId="0" sId="2">
      <nc r="M14">
        <v>705</v>
      </nc>
    </rcc>
    <rcc rId="0" sId="2">
      <nc r="M15">
        <v>736</v>
      </nc>
    </rcc>
    <rcc rId="0" sId="2">
      <nc r="M16">
        <v>680</v>
      </nc>
    </rcc>
    <rcc rId="0" sId="2">
      <nc r="M17">
        <v>690</v>
      </nc>
    </rcc>
    <rcc rId="0" sId="2">
      <nc r="M18">
        <v>713</v>
      </nc>
    </rcc>
    <rcc rId="0" sId="2">
      <nc r="M19">
        <v>747</v>
      </nc>
    </rcc>
    <rcc rId="0" sId="2">
      <nc r="M20">
        <v>706</v>
      </nc>
    </rcc>
    <rcc rId="0" sId="2">
      <nc r="M21">
        <v>679</v>
      </nc>
    </rcc>
    <rcc rId="0" sId="2">
      <nc r="M22">
        <v>699</v>
      </nc>
    </rcc>
    <rcc rId="0" sId="2">
      <nc r="M23">
        <v>709</v>
      </nc>
    </rcc>
    <rcc rId="0" sId="2">
      <nc r="M24">
        <v>679</v>
      </nc>
    </rcc>
    <rcc rId="0" sId="2">
      <nc r="M25">
        <v>691</v>
      </nc>
    </rcc>
    <rcc rId="0" sId="2">
      <nc r="M26">
        <v>709</v>
      </nc>
    </rcc>
    <rcc rId="0" sId="2">
      <nc r="M27">
        <v>705</v>
      </nc>
    </rcc>
    <rcc rId="0" sId="2">
      <nc r="M28">
        <v>628</v>
      </nc>
    </rcc>
    <rcc rId="0" sId="2">
      <nc r="M29">
        <v>660</v>
      </nc>
    </rcc>
    <rcc rId="0" sId="2">
      <nc r="M30">
        <v>613</v>
      </nc>
    </rcc>
    <rcc rId="0" sId="2">
      <nc r="M31">
        <v>647</v>
      </nc>
    </rcc>
    <rcc rId="0" sId="2">
      <nc r="M32">
        <v>662</v>
      </nc>
    </rcc>
    <rcc rId="0" sId="2">
      <nc r="M33">
        <v>661</v>
      </nc>
    </rcc>
    <rcc rId="0" sId="2">
      <nc r="M34">
        <v>670</v>
      </nc>
    </rcc>
    <rcc rId="0" sId="2">
      <nc r="M35">
        <v>676</v>
      </nc>
    </rcc>
    <rcc rId="0" sId="2">
      <nc r="M36">
        <v>681</v>
      </nc>
    </rcc>
    <rcc rId="0" sId="2">
      <nc r="M37">
        <v>643</v>
      </nc>
    </rcc>
    <rcc rId="0" sId="2">
      <nc r="M38">
        <v>637</v>
      </nc>
    </rcc>
    <rcc rId="0" sId="2">
      <nc r="M39">
        <v>615</v>
      </nc>
    </rcc>
    <rcc rId="0" sId="2">
      <nc r="M40">
        <v>682</v>
      </nc>
    </rcc>
    <rcc rId="0" sId="2">
      <nc r="M41">
        <v>696</v>
      </nc>
    </rcc>
    <rcc rId="0" sId="2">
      <nc r="M42">
        <v>632</v>
      </nc>
    </rcc>
    <rcc rId="0" sId="2">
      <nc r="M43">
        <v>650</v>
      </nc>
    </rcc>
    <rcc rId="0" sId="2">
      <nc r="M44">
        <v>697</v>
      </nc>
    </rcc>
    <rcc rId="0" sId="2">
      <nc r="M45">
        <v>755</v>
      </nc>
    </rcc>
    <rcc rId="0" sId="2">
      <nc r="M46">
        <v>748</v>
      </nc>
    </rcc>
    <rcc rId="0" sId="2">
      <nc r="M47">
        <v>762</v>
      </nc>
    </rcc>
    <rcc rId="0" sId="2">
      <nc r="M48">
        <v>738</v>
      </nc>
    </rcc>
    <rcc rId="0" sId="2">
      <nc r="M49">
        <v>764</v>
      </nc>
    </rcc>
    <rcc rId="0" sId="2">
      <nc r="M50">
        <v>762</v>
      </nc>
    </rcc>
    <rcc rId="0" sId="2">
      <nc r="M51">
        <v>815</v>
      </nc>
    </rcc>
    <rcc rId="0" sId="2">
      <nc r="M52">
        <v>739</v>
      </nc>
    </rcc>
    <rcc rId="0" sId="2">
      <nc r="M53">
        <v>840</v>
      </nc>
    </rcc>
    <rcc rId="0" sId="2">
      <nc r="M54">
        <v>746</v>
      </nc>
    </rcc>
    <rcc rId="0" sId="2">
      <nc r="M55">
        <v>765</v>
      </nc>
    </rcc>
    <rcc rId="0" sId="2">
      <nc r="M56">
        <v>788</v>
      </nc>
    </rcc>
    <rcc rId="0" sId="2">
      <nc r="M57">
        <v>554</v>
      </nc>
    </rcc>
    <rcc rId="0" sId="2">
      <nc r="M58">
        <v>37181</v>
      </nc>
    </rcc>
  </rrc>
  <rrc rId="16474" sId="2" ref="M1:M1048576" action="deleteCol">
    <rfmt sheetId="2" xfDxf="1" sqref="M1:M1048576" start="0" length="0"/>
    <rcc rId="0" sId="2">
      <nc r="M4" t="inlineStr">
        <is>
          <t>4 zktn ademhalingsorg</t>
        </is>
      </nc>
    </rcc>
    <rcc rId="0" sId="2">
      <nc r="M5">
        <v>93</v>
      </nc>
    </rcc>
    <rcc rId="0" sId="2">
      <nc r="M6">
        <v>183</v>
      </nc>
    </rcc>
    <rcc rId="0" sId="2">
      <nc r="M7">
        <v>176</v>
      </nc>
    </rcc>
    <rcc rId="0" sId="2">
      <nc r="M8">
        <v>180</v>
      </nc>
    </rcc>
    <rcc rId="0" sId="2">
      <nc r="M9">
        <v>193</v>
      </nc>
    </rcc>
    <rcc rId="0" sId="2">
      <nc r="M10">
        <v>187</v>
      </nc>
    </rcc>
    <rcc rId="0" sId="2">
      <nc r="M11">
        <v>148</v>
      </nc>
    </rcc>
    <rcc rId="0" sId="2">
      <nc r="M12">
        <v>167</v>
      </nc>
    </rcc>
    <rcc rId="0" sId="2">
      <nc r="M13">
        <v>173</v>
      </nc>
    </rcc>
    <rcc rId="0" sId="2">
      <nc r="M14">
        <v>139</v>
      </nc>
    </rcc>
    <rcc rId="0" sId="2">
      <nc r="M15">
        <v>175</v>
      </nc>
    </rcc>
    <rcc rId="0" sId="2">
      <nc r="M16">
        <v>153</v>
      </nc>
    </rcc>
    <rcc rId="0" sId="2">
      <nc r="M17">
        <v>166</v>
      </nc>
    </rcc>
    <rcc rId="0" sId="2">
      <nc r="M18">
        <v>172</v>
      </nc>
    </rcc>
    <rcc rId="0" sId="2">
      <nc r="M19">
        <v>173</v>
      </nc>
    </rcc>
    <rcc rId="0" sId="2">
      <nc r="M20">
        <v>170</v>
      </nc>
    </rcc>
    <rcc rId="0" sId="2">
      <nc r="M21">
        <v>187</v>
      </nc>
    </rcc>
    <rcc rId="0" sId="2">
      <nc r="M22">
        <v>176</v>
      </nc>
    </rcc>
    <rcc rId="0" sId="2">
      <nc r="M23">
        <v>157</v>
      </nc>
    </rcc>
    <rcc rId="0" sId="2">
      <nc r="M24">
        <v>180</v>
      </nc>
    </rcc>
    <rcc rId="0" sId="2">
      <nc r="M25">
        <v>172</v>
      </nc>
    </rcc>
    <rcc rId="0" sId="2">
      <nc r="M26">
        <v>167</v>
      </nc>
    </rcc>
    <rcc rId="0" sId="2">
      <nc r="M27">
        <v>184</v>
      </nc>
    </rcc>
    <rcc rId="0" sId="2">
      <nc r="M28">
        <v>183</v>
      </nc>
    </rcc>
    <rcc rId="0" sId="2">
      <nc r="M29">
        <v>177</v>
      </nc>
    </rcc>
    <rcc rId="0" sId="2">
      <nc r="M30">
        <v>156</v>
      </nc>
    </rcc>
    <rcc rId="0" sId="2">
      <nc r="M31">
        <v>163</v>
      </nc>
    </rcc>
    <rcc rId="0" sId="2">
      <nc r="M32">
        <v>180</v>
      </nc>
    </rcc>
    <rcc rId="0" sId="2">
      <nc r="M33">
        <v>176</v>
      </nc>
    </rcc>
    <rcc rId="0" sId="2">
      <nc r="M34">
        <v>212</v>
      </nc>
    </rcc>
    <rcc rId="0" sId="2">
      <nc r="M35">
        <v>182</v>
      </nc>
    </rcc>
    <rcc rId="0" sId="2">
      <nc r="M36">
        <v>187</v>
      </nc>
    </rcc>
    <rcc rId="0" sId="2">
      <nc r="M37">
        <v>188</v>
      </nc>
    </rcc>
    <rcc rId="0" sId="2">
      <nc r="M38">
        <v>205</v>
      </nc>
    </rcc>
    <rcc rId="0" sId="2">
      <nc r="M39">
        <v>176</v>
      </nc>
    </rcc>
    <rcc rId="0" sId="2">
      <nc r="M40">
        <v>162</v>
      </nc>
    </rcc>
    <rcc rId="0" sId="2">
      <nc r="M41">
        <v>220</v>
      </nc>
    </rcc>
    <rcc rId="0" sId="2">
      <nc r="M42">
        <v>202</v>
      </nc>
    </rcc>
    <rcc rId="0" sId="2">
      <nc r="M43">
        <v>180</v>
      </nc>
    </rcc>
    <rcc rId="0" sId="2">
      <nc r="M44">
        <v>209</v>
      </nc>
    </rcc>
    <rcc rId="0" sId="2">
      <nc r="M45">
        <v>207</v>
      </nc>
    </rcc>
    <rcc rId="0" sId="2">
      <nc r="M46">
        <v>205</v>
      </nc>
    </rcc>
    <rcc rId="0" sId="2">
      <nc r="M47">
        <v>257</v>
      </nc>
    </rcc>
    <rcc rId="0" sId="2">
      <nc r="M48">
        <v>251</v>
      </nc>
    </rcc>
    <rcc rId="0" sId="2">
      <nc r="M49">
        <v>255</v>
      </nc>
    </rcc>
    <rcc rId="0" sId="2">
      <nc r="M50">
        <v>288</v>
      </nc>
    </rcc>
    <rcc rId="0" sId="2">
      <nc r="M51">
        <v>216</v>
      </nc>
    </rcc>
    <rcc rId="0" sId="2">
      <nc r="M52">
        <v>263</v>
      </nc>
    </rcc>
    <rcc rId="0" sId="2">
      <nc r="M53">
        <v>245</v>
      </nc>
    </rcc>
    <rcc rId="0" sId="2">
      <nc r="M54">
        <v>228</v>
      </nc>
    </rcc>
    <rcc rId="0" sId="2">
      <nc r="M55">
        <v>203</v>
      </nc>
    </rcc>
    <rcc rId="0" sId="2">
      <nc r="M56">
        <v>231</v>
      </nc>
    </rcc>
    <rcc rId="0" sId="2">
      <nc r="M57">
        <v>154</v>
      </nc>
    </rcc>
    <rcc rId="0" sId="2">
      <nc r="M58">
        <v>10032</v>
      </nc>
    </rcc>
  </rrc>
  <rm rId="16475" sheetId="2" source="M1:Q1048576" destination="N1:R1048576" sourceSheetId="2"/>
  <rm rId="16476" sheetId="2" source="Q1:Q1048576" destination="M1:M1048576" sourceSheetId="2">
    <rfmt sheetId="2" xfDxf="1" sqref="M1:M1048576" start="0" length="0"/>
  </rm>
  <rcc rId="16477" sId="2">
    <oc r="H6">
      <v>1144</v>
    </oc>
    <nc r="H6">
      <v>1145</v>
    </nc>
  </rcc>
  <rcc rId="16478" sId="2">
    <oc r="I6">
      <v>2999</v>
    </oc>
    <nc r="I6">
      <v>2998</v>
    </nc>
  </rcc>
  <rcc rId="16479" sId="2">
    <oc r="H16">
      <v>351</v>
    </oc>
    <nc r="H16">
      <v>352</v>
    </nc>
  </rcc>
  <rcc rId="16480" sId="2">
    <oc r="I16">
      <v>2693</v>
    </oc>
    <nc r="I16">
      <v>2692</v>
    </nc>
  </rcc>
  <rcc rId="16481" sId="2">
    <oc r="G20">
      <v>3141</v>
    </oc>
    <nc r="G20">
      <v>3142</v>
    </nc>
  </rcc>
  <rcc rId="16482" sId="2">
    <oc r="I20">
      <v>2797</v>
    </oc>
    <nc r="I20">
      <v>2798</v>
    </nc>
  </rcc>
  <rcc rId="16483" sId="2">
    <oc r="H26">
      <v>114</v>
    </oc>
    <nc r="H26">
      <v>115</v>
    </nc>
  </rcc>
  <rcc rId="16484" sId="2">
    <oc r="I26">
      <v>2692</v>
    </oc>
    <nc r="I26">
      <v>2691</v>
    </nc>
  </rcc>
  <rcc rId="16485" sId="2">
    <oc r="H41">
      <v>92</v>
    </oc>
    <nc r="H41">
      <v>93</v>
    </nc>
  </rcc>
  <rcc rId="16486" sId="2">
    <oc r="I41">
      <v>3000</v>
    </oc>
    <nc r="I41">
      <v>2999</v>
    </nc>
  </rcc>
  <rcc rId="16487" sId="2">
    <oc r="H42">
      <v>92</v>
    </oc>
    <nc r="H42">
      <v>93</v>
    </nc>
  </rcc>
  <rcc rId="16488" sId="2">
    <oc r="I42">
      <v>2827</v>
    </oc>
    <nc r="I42">
      <v>2826</v>
    </nc>
  </rcc>
  <rcc rId="16489" sId="2">
    <oc r="H43">
      <v>60</v>
    </oc>
    <nc r="H43">
      <v>61</v>
    </nc>
  </rcc>
  <rcc rId="16490" sId="2">
    <oc r="I43">
      <v>2829</v>
    </oc>
    <nc r="I43">
      <v>2828</v>
    </nc>
  </rcc>
  <rcc rId="16491" sId="2">
    <oc r="G48">
      <v>3388</v>
    </oc>
    <nc r="G48">
      <v>3389</v>
    </nc>
  </rcc>
  <rcc rId="16492" sId="2">
    <oc r="I48">
      <v>3096</v>
    </oc>
    <nc r="I48">
      <v>3097</v>
    </nc>
  </rcc>
  <rcc rId="16493" sId="2">
    <oc r="H49">
      <v>404</v>
    </oc>
    <nc r="H49">
      <v>405</v>
    </nc>
  </rcc>
  <rcc rId="16494" sId="2">
    <oc r="I49">
      <v>3116</v>
    </oc>
    <nc r="I49">
      <v>3115</v>
    </nc>
  </rcc>
  <rcc rId="16495" sId="2">
    <oc r="H51">
      <v>810</v>
    </oc>
    <nc r="H51">
      <v>812</v>
    </nc>
  </rcc>
  <rcc rId="16496" sId="2">
    <oc r="I51">
      <v>3188</v>
    </oc>
    <nc r="I51">
      <v>3186</v>
    </nc>
  </rcc>
  <rcc rId="16497" sId="2">
    <oc r="H52">
      <v>1014</v>
    </oc>
    <nc r="H52">
      <v>1016</v>
    </nc>
  </rcc>
  <rcc rId="16498" sId="2">
    <oc r="I52">
      <v>3182</v>
    </oc>
    <nc r="I52">
      <v>3180</v>
    </nc>
  </rcc>
  <rcc rId="16499" sId="2">
    <oc r="G53">
      <v>4397</v>
    </oc>
    <nc r="G53">
      <v>4398</v>
    </nc>
  </rcc>
  <rcc rId="16500" sId="2">
    <oc r="H53">
      <v>1045</v>
    </oc>
    <nc r="H53">
      <v>1048</v>
    </nc>
  </rcc>
  <rcc rId="16501" sId="2">
    <oc r="I53">
      <v>3352</v>
    </oc>
    <nc r="I53">
      <v>3350</v>
    </nc>
  </rcc>
  <rcc rId="16502" sId="2">
    <oc r="H54">
      <v>1009</v>
    </oc>
    <nc r="H54">
      <v>1011</v>
    </nc>
  </rcc>
  <rcc rId="16503" sId="2">
    <oc r="I54">
      <v>3370</v>
    </oc>
    <nc r="I54">
      <v>3368</v>
    </nc>
  </rcc>
  <rcc rId="16504" sId="2">
    <oc r="H55">
      <v>739</v>
    </oc>
    <nc r="H55">
      <v>741</v>
    </nc>
  </rcc>
  <rcc rId="16505" sId="2">
    <oc r="I55">
      <v>3312</v>
    </oc>
    <nc r="I55">
      <v>3310</v>
    </nc>
  </rcc>
  <rcc rId="16506" sId="2">
    <oc r="H56">
      <v>562</v>
    </oc>
    <nc r="H56">
      <v>568</v>
    </nc>
  </rcc>
  <rcc rId="16507" sId="2">
    <oc r="I56">
      <v>3202</v>
    </oc>
    <nc r="I56">
      <v>3196</v>
    </nc>
  </rcc>
  <rcc rId="16508" sId="2">
    <oc r="H57">
      <v>292</v>
    </oc>
    <nc r="H57">
      <v>295</v>
    </nc>
  </rcc>
  <rcc rId="16509" sId="2">
    <oc r="I57">
      <v>2431</v>
    </oc>
    <nc r="I57">
      <v>2428</v>
    </nc>
  </rcc>
  <rcc rId="16510" sId="3">
    <oc r="B11">
      <v>1453</v>
    </oc>
    <nc r="B11">
      <v>1454</v>
    </nc>
  </rcc>
  <rcc rId="16511" sId="3">
    <oc r="B7">
      <v>2344</v>
    </oc>
    <nc r="B7">
      <f>+B9+B10+B11</f>
    </nc>
  </rcc>
  <rcc rId="16512" sId="3">
    <oc r="C7">
      <v>2119</v>
    </oc>
    <nc r="C7">
      <f>+C9+C10+C11</f>
    </nc>
  </rcc>
  <rcc rId="16513" sId="3">
    <oc r="E7">
      <v>1344</v>
    </oc>
    <nc r="E7">
      <f>+E9+E10+E11</f>
    </nc>
  </rcc>
  <rcc rId="16514" sId="3">
    <oc r="F7">
      <v>1234</v>
    </oc>
    <nc r="F7">
      <f>+F9+F10+F11</f>
    </nc>
  </rcc>
  <rcc rId="16515" sId="3">
    <oc r="H7">
      <v>933</v>
    </oc>
    <nc r="H7">
      <f>+H9+H10+H11</f>
    </nc>
  </rcc>
  <rcc rId="16516" sId="3">
    <oc r="I7">
      <v>714</v>
    </oc>
    <nc r="I7">
      <f>+I9+I10+I11</f>
    </nc>
  </rcc>
  <rcc rId="16517" sId="3">
    <oc r="K7">
      <v>848</v>
    </oc>
    <nc r="K7">
      <f>+K9+K10+K11</f>
    </nc>
  </rcc>
  <rcc rId="16518" sId="3">
    <oc r="L7">
      <v>559</v>
    </oc>
    <nc r="L7">
      <f>+L9+L10+L11</f>
    </nc>
  </rcc>
  <rcc rId="16519" sId="3">
    <oc r="N7">
      <v>598</v>
    </oc>
    <nc r="N7">
      <f>+N9+N10+N11</f>
    </nc>
  </rcc>
  <rcc rId="16520" sId="3">
    <oc r="O7">
      <v>352</v>
    </oc>
    <nc r="O7">
      <f>+O9+O10+O11</f>
    </nc>
  </rcc>
  <rcc rId="16521" sId="3">
    <oc r="Q7">
      <v>158</v>
    </oc>
    <nc r="Q7">
      <f>+Q9+Q10+Q11</f>
    </nc>
  </rcc>
  <rcc rId="16522" sId="3">
    <oc r="R7">
      <v>93</v>
    </oc>
    <nc r="R7">
      <f>+R9+R10+R11</f>
    </nc>
  </rcc>
  <rcc rId="16523" sId="3">
    <oc r="T7">
      <v>91</v>
    </oc>
    <nc r="T7">
      <f>+T9+T10+T11</f>
    </nc>
  </rcc>
  <rcc rId="16524" sId="3">
    <oc r="U7">
      <v>86</v>
    </oc>
    <nc r="U7">
      <f>+U9+U10+U11</f>
    </nc>
  </rcc>
  <rcc rId="16525" sId="3">
    <oc r="W7">
      <v>248</v>
    </oc>
    <nc r="W7">
      <f>+W9+W10+W11</f>
    </nc>
  </rcc>
  <rcc rId="16526" sId="3">
    <oc r="X7">
      <v>191</v>
    </oc>
    <nc r="X7">
      <f>+X9+X10+X11</f>
    </nc>
  </rcc>
  <rcc rId="16527" sId="3" odxf="1" dxf="1">
    <oc r="Z7">
      <v>197</v>
    </oc>
    <nc r="Z7">
      <f>+Z9+Z10+Z11</f>
    </nc>
    <odxf>
      <numFmt numFmtId="1" formatCode="0"/>
    </odxf>
    <ndxf>
      <numFmt numFmtId="0" formatCode="General"/>
    </ndxf>
  </rcc>
  <rcc rId="16528" sId="3" odxf="1">
    <oc r="AA7">
      <v>150</v>
    </oc>
    <nc r="AA7">
      <f>+AA9+AA10+AA11</f>
    </nc>
    <odxf/>
  </rcc>
  <rcc rId="16529" sId="3" odxf="1">
    <oc r="AC7">
      <v>387</v>
    </oc>
    <nc r="AC7">
      <f>+AC9+AC10+AC11</f>
    </nc>
  </rcc>
  <rcc rId="16530" sId="3" odxf="1">
    <oc r="AD7">
      <v>277</v>
    </oc>
    <nc r="AD7">
      <f>+AD9+AD10+AD11</f>
    </nc>
  </rcc>
  <rcc rId="16531" sId="3" odxf="1">
    <oc r="AF7">
      <v>1700</v>
    </oc>
    <nc r="AF7">
      <f>+AF9+AF10+AF11</f>
    </nc>
  </rcc>
  <rcc rId="16532" sId="3" odxf="1">
    <oc r="AG7">
      <v>1391</v>
    </oc>
    <nc r="AG7">
      <f>+AG9+AG10+AG11</f>
    </nc>
  </rcc>
  <rcc rId="16533" sId="3" odxf="1">
    <oc r="AI7">
      <v>1792</v>
    </oc>
    <nc r="AI7">
      <f>+AI9+AI10+AI11</f>
    </nc>
  </rcc>
  <rcc rId="16534" sId="3" odxf="1">
    <oc r="AJ7">
      <v>1546</v>
    </oc>
    <nc r="AJ7">
      <f>+AJ9+AJ10+AJ11</f>
    </nc>
  </rcc>
  <rcc rId="16535" sId="3">
    <oc r="I11">
      <v>434</v>
    </oc>
    <nc r="I11">
      <v>435</v>
    </nc>
  </rcc>
  <rcc rId="16536" sId="3">
    <oc r="N11">
      <v>168</v>
    </oc>
    <nc r="N11">
      <v>169</v>
    </nc>
  </rcc>
  <rcc rId="16537" sId="3" numFmtId="4">
    <oc r="Z10">
      <v>68</v>
    </oc>
    <nc r="Z10">
      <v>70</v>
    </nc>
  </rcc>
  <rcc rId="16538" sId="3" numFmtId="4">
    <oc r="AA9">
      <v>21</v>
    </oc>
    <nc r="AA9">
      <v>22</v>
    </nc>
  </rcc>
  <rcc rId="16539" sId="3">
    <oc r="AF11">
      <v>1051</v>
    </oc>
    <nc r="AF11">
      <v>1053</v>
    </nc>
  </rcc>
  <rcc rId="16540" sId="3">
    <oc r="AG11">
      <v>1024</v>
    </oc>
    <nc r="AG11">
      <v>1027</v>
    </nc>
  </rcc>
  <rcc rId="16541" sId="3">
    <oc r="AI9">
      <v>125</v>
    </oc>
    <nc r="AI9">
      <v>127</v>
    </nc>
  </rcc>
  <rcc rId="16542" sId="3">
    <oc r="AI10">
      <v>626</v>
    </oc>
    <nc r="AI10">
      <v>632</v>
    </nc>
  </rcc>
  <rcc rId="16543" sId="3">
    <oc r="AI11">
      <v>1041</v>
    </oc>
    <nc r="AI11">
      <v>1046</v>
    </nc>
  </rcc>
  <rcc rId="16544" sId="3">
    <oc r="AJ9">
      <v>89</v>
    </oc>
    <nc r="AJ9">
      <v>90</v>
    </nc>
  </rcc>
  <rcc rId="16545" sId="3">
    <oc r="AJ11">
      <v>1116</v>
    </oc>
    <nc r="AJ11">
      <v>1117</v>
    </nc>
  </rcc>
  <rcc rId="16546" sId="5">
    <oc r="U4" t="inlineStr">
      <is>
        <t>Total</t>
      </is>
    </oc>
    <nc r="U4"/>
  </rcc>
  <rcc rId="16547" sId="5">
    <oc r="V4" t="inlineStr">
      <is>
        <t>Total</t>
      </is>
    </oc>
    <nc r="V4"/>
  </rcc>
  <rcc rId="16548" sId="5">
    <oc r="U6">
      <v>17307</v>
    </oc>
    <nc r="U6"/>
  </rcc>
  <rcc rId="16549" sId="5">
    <oc r="V6">
      <v>17307</v>
    </oc>
    <nc r="V6"/>
  </rcc>
  <rcc rId="16550" sId="5">
    <oc r="U7">
      <v>13940</v>
    </oc>
    <nc r="U7"/>
  </rcc>
  <rcc rId="16551" sId="5">
    <oc r="V7">
      <v>13940</v>
    </oc>
    <nc r="V7"/>
  </rcc>
  <rcc rId="16552" sId="5">
    <oc r="U8">
      <v>13800</v>
    </oc>
    <nc r="U8"/>
  </rcc>
  <rcc rId="16553" sId="5">
    <oc r="V8">
      <v>13800</v>
    </oc>
    <nc r="V8"/>
  </rcc>
  <rcc rId="16554" sId="5">
    <oc r="U9">
      <v>13538</v>
    </oc>
    <nc r="U9"/>
  </rcc>
  <rcc rId="16555" sId="5">
    <oc r="V9">
      <v>13538</v>
    </oc>
    <nc r="V9"/>
  </rcc>
  <rcc rId="16556" sId="5">
    <oc r="U10">
      <v>13125</v>
    </oc>
    <nc r="U10"/>
  </rcc>
  <rcc rId="16557" sId="5">
    <oc r="V10">
      <v>13125</v>
    </oc>
    <nc r="V10"/>
  </rcc>
  <rcc rId="16558" sId="5">
    <oc r="U11">
      <v>12211</v>
    </oc>
    <nc r="U11"/>
  </rcc>
  <rcc rId="16559" sId="5">
    <oc r="V11">
      <v>12211</v>
    </oc>
    <nc r="V11"/>
  </rcc>
  <rcc rId="16560" sId="5">
    <oc r="U12">
      <v>12609</v>
    </oc>
    <nc r="U12"/>
  </rcc>
  <rcc rId="16561" sId="5">
    <oc r="V12">
      <v>12609</v>
    </oc>
    <nc r="V12"/>
  </rcc>
  <rcc rId="16562" sId="5">
    <oc r="U13">
      <v>12773</v>
    </oc>
    <nc r="U13"/>
  </rcc>
  <rcc rId="16563" sId="5">
    <oc r="V13">
      <v>12773</v>
    </oc>
    <nc r="V13"/>
  </rcc>
  <rcc rId="16564" sId="5">
    <oc r="U14">
      <v>12712</v>
    </oc>
    <nc r="U14"/>
  </rcc>
  <rcc rId="16565" sId="5">
    <oc r="V14">
      <v>12712</v>
    </oc>
    <nc r="V14"/>
  </rcc>
  <rcc rId="16566" sId="5">
    <oc r="U15">
      <v>14152</v>
    </oc>
    <nc r="U15"/>
  </rcc>
  <rcc rId="16567" sId="5">
    <oc r="V15">
      <v>14152</v>
    </oc>
    <nc r="V15"/>
  </rcc>
  <rcc rId="16568" sId="5">
    <oc r="U16">
      <v>16779</v>
    </oc>
    <nc r="U16"/>
  </rcc>
  <rcc rId="16569" sId="5">
    <oc r="V16">
      <v>16779</v>
    </oc>
    <nc r="V16"/>
  </rcc>
  <rcc rId="16570" sId="5">
    <oc r="U17">
      <v>18036</v>
    </oc>
    <nc r="U17"/>
  </rcc>
  <rcc rId="16571" sId="5">
    <oc r="V17">
      <v>18036</v>
    </oc>
    <nc r="V17"/>
  </rcc>
  <rcc rId="16572" sId="5">
    <oc r="U18">
      <v>170982</v>
    </oc>
    <nc r="U18"/>
  </rcc>
  <rcc rId="16573" sId="5">
    <oc r="V18">
      <v>170982</v>
    </oc>
    <nc r="V18"/>
  </rcc>
  <rcc rId="16574" sId="5" xfDxf="1" dxf="1">
    <nc r="J1" t="inlineStr">
      <is>
        <t>mmovl * DOGROEP Crosstabulation</t>
      </is>
    </nc>
  </rcc>
  <rfmt sheetId="5" xfDxf="1" sqref="K1" start="0" length="0"/>
  <rfmt sheetId="5" xfDxf="1" sqref="L1" start="0" length="0"/>
  <rfmt sheetId="5" xfDxf="1" sqref="M1" start="0" length="0"/>
  <rfmt sheetId="5" xfDxf="1" sqref="N1" start="0" length="0"/>
  <rfmt sheetId="5" xfDxf="1" sqref="O1" start="0" length="0"/>
  <rfmt sheetId="5" xfDxf="1" sqref="P1" start="0" length="0"/>
  <rfmt sheetId="5" xfDxf="1" sqref="Q1" start="0" length="0"/>
  <rfmt sheetId="5" xfDxf="1" sqref="R1" start="0" length="0"/>
  <rfmt sheetId="5" xfDxf="1" sqref="S1" start="0" length="0"/>
  <rfmt sheetId="5" xfDxf="1" sqref="T1" start="0" length="0"/>
  <rcc rId="16575" sId="5" xfDxf="1" dxf="1">
    <nc r="J2" t="inlineStr">
      <is>
        <t xml:space="preserve">Count </t>
      </is>
    </nc>
  </rcc>
  <rcc rId="16576" sId="5" xfDxf="1" dxf="1">
    <oc r="K2" t="inlineStr">
      <is>
        <t>mmovl * DOGROEP Crosstabulation</t>
      </is>
    </oc>
    <nc r="K2"/>
  </rcc>
  <rfmt sheetId="5" xfDxf="1" sqref="L2" start="0" length="0"/>
  <rfmt sheetId="5" xfDxf="1" sqref="M2" start="0" length="0"/>
  <rfmt sheetId="5" xfDxf="1" sqref="N2" start="0" length="0"/>
  <rfmt sheetId="5" xfDxf="1" sqref="O2" start="0" length="0"/>
  <rfmt sheetId="5" xfDxf="1" sqref="P2" start="0" length="0"/>
  <rfmt sheetId="5" xfDxf="1" sqref="Q2" start="0" length="0"/>
  <rfmt sheetId="5" xfDxf="1" sqref="R2" start="0" length="0"/>
  <rfmt sheetId="5" xfDxf="1" sqref="S2" start="0" length="0"/>
  <rfmt sheetId="5" xfDxf="1" sqref="T2" start="0" length="0"/>
  <rfmt sheetId="5" xfDxf="1" sqref="J3" start="0" length="0"/>
  <rcc rId="16577" sId="5" xfDxf="1" dxf="1">
    <oc r="K3" t="inlineStr">
      <is>
        <t xml:space="preserve">Count </t>
      </is>
    </oc>
    <nc r="K3"/>
  </rcc>
  <rcc rId="16578" sId="5" xfDxf="1" dxf="1">
    <nc r="L3" t="inlineStr">
      <is>
        <t>DOGROEP</t>
      </is>
    </nc>
  </rcc>
  <rfmt sheetId="5" xfDxf="1" sqref="M3" start="0" length="0"/>
  <rfmt sheetId="5" xfDxf="1" sqref="N3" start="0" length="0"/>
  <rfmt sheetId="5" xfDxf="1" sqref="O3" start="0" length="0"/>
  <rfmt sheetId="5" xfDxf="1" sqref="P3" start="0" length="0"/>
  <rfmt sheetId="5" xfDxf="1" sqref="Q3" start="0" length="0"/>
  <rfmt sheetId="5" xfDxf="1" sqref="R3" start="0" length="0"/>
  <rfmt sheetId="5" xfDxf="1" sqref="S3" start="0" length="0"/>
  <rcc rId="16579" sId="5" xfDxf="1" dxf="1">
    <nc r="T3" t="inlineStr">
      <is>
        <t>Total</t>
      </is>
    </nc>
  </rcc>
  <rfmt sheetId="5" xfDxf="1" sqref="J4" start="0" length="0">
    <dxf>
      <numFmt numFmtId="21" formatCode="d/mmm"/>
    </dxf>
  </rfmt>
  <rfmt sheetId="5" xfDxf="1" sqref="K4" start="0" length="0"/>
  <rcc rId="16580" sId="5" xfDxf="1" dxf="1">
    <nc r="L4">
      <v>0</v>
    </nc>
  </rcc>
  <rcc rId="16581" sId="5" xfDxf="1" dxf="1">
    <oc r="M4" t="inlineStr">
      <is>
        <t>DOGROEP</t>
      </is>
    </oc>
    <nc r="M4" t="inlineStr">
      <is>
        <t>1 nieuwvormingen</t>
      </is>
    </nc>
  </rcc>
  <rcc rId="16582" sId="5" xfDxf="1" dxf="1">
    <nc r="N4" t="inlineStr">
      <is>
        <t>2 psych stoorn en zktn zenuwstelsel en zintuigen</t>
      </is>
    </nc>
  </rcc>
  <rcc rId="16583" sId="5" xfDxf="1" dxf="1">
    <nc r="O4" t="inlineStr">
      <is>
        <t>3 hart en vaatzktn</t>
      </is>
    </nc>
  </rcc>
  <rcc rId="16584" sId="5" xfDxf="1" dxf="1">
    <nc r="P4" t="inlineStr">
      <is>
        <t>4 zktn ademhalingsorg</t>
      </is>
    </nc>
  </rcc>
  <rcc rId="16585" sId="5" xfDxf="1" dxf="1">
    <nc r="Q4" t="inlineStr">
      <is>
        <t>5 COVID-19</t>
      </is>
    </nc>
  </rcc>
  <rcc rId="16586" sId="5" xfDxf="1" dxf="1">
    <nc r="R4" t="inlineStr">
      <is>
        <t>6 overige natuurlijke do</t>
      </is>
    </nc>
  </rcc>
  <rcc rId="16587" sId="5" xfDxf="1" dxf="1">
    <nc r="S4" t="inlineStr">
      <is>
        <t>7 niet natuurlijke do</t>
      </is>
    </nc>
  </rcc>
  <rfmt sheetId="5" xfDxf="1" sqref="T4" start="0" length="0"/>
  <rcc rId="16588" sId="5" xfDxf="1" dxf="1">
    <nc r="J5" t="inlineStr">
      <is>
        <t>mmovl</t>
      </is>
    </nc>
    <ndxf>
      <numFmt numFmtId="21" formatCode="d/mmm"/>
    </ndxf>
  </rcc>
  <rcc rId="16589" sId="5" xfDxf="1" dxf="1" numFmtId="21">
    <nc r="K5">
      <v>44562</v>
    </nc>
    <ndxf>
      <numFmt numFmtId="21" formatCode="d/mmm"/>
    </ndxf>
  </rcc>
  <rcc rId="16590" sId="5" xfDxf="1" dxf="1">
    <nc r="L5">
      <v>349</v>
    </nc>
  </rcc>
  <rcc rId="16591" sId="5" xfDxf="1" dxf="1">
    <oc r="M5">
      <v>0</v>
    </oc>
    <nc r="M5">
      <v>3950</v>
    </nc>
  </rcc>
  <rcc rId="16592" sId="5" xfDxf="1" dxf="1">
    <oc r="N5" t="inlineStr">
      <is>
        <t>1 nieuwvormingen</t>
      </is>
    </oc>
    <nc r="N5">
      <v>1646</v>
    </nc>
  </rcc>
  <rcc rId="16593" sId="5" xfDxf="1" dxf="1">
    <oc r="O5" t="inlineStr">
      <is>
        <t>2 psych stoorn en zktn zenuwstelsel en zintuigen</t>
      </is>
    </oc>
    <nc r="O5">
      <v>3399</v>
    </nc>
  </rcc>
  <rcc rId="16594" sId="5" xfDxf="1" dxf="1">
    <oc r="P5" t="inlineStr">
      <is>
        <t>3 hart en vaatzktn</t>
      </is>
    </oc>
    <nc r="P5">
      <v>825</v>
    </nc>
  </rcc>
  <rcc rId="16595" sId="5" xfDxf="1" dxf="1">
    <oc r="Q5" t="inlineStr">
      <is>
        <t>4 zktn ademhalingsorg</t>
      </is>
    </oc>
    <nc r="Q5">
      <v>4464</v>
    </nc>
  </rcc>
  <rcc rId="16596" sId="5" xfDxf="1" dxf="1">
    <oc r="R5" t="inlineStr">
      <is>
        <t>5 COVID-19</t>
      </is>
    </oc>
    <nc r="R5">
      <v>1876</v>
    </nc>
  </rcc>
  <rcc rId="16597" sId="5" xfDxf="1" dxf="1">
    <oc r="S5" t="inlineStr">
      <is>
        <t>6 overige natuurlijke do</t>
      </is>
    </oc>
    <nc r="S5">
      <v>798</v>
    </nc>
  </rcc>
  <rcc rId="16598" sId="5" xfDxf="1" dxf="1">
    <oc r="T5" t="inlineStr">
      <is>
        <t>7 niet natuurlijke do</t>
      </is>
    </oc>
    <nc r="T5">
      <v>17307</v>
    </nc>
  </rcc>
  <rfmt sheetId="5" xfDxf="1" sqref="J6" start="0" length="0">
    <dxf>
      <numFmt numFmtId="21" formatCode="d/mmm"/>
    </dxf>
  </rfmt>
  <rcc rId="16599" sId="5" xfDxf="1" dxf="1" numFmtId="21">
    <oc r="K6" t="inlineStr">
      <is>
        <t>mmovl</t>
      </is>
    </oc>
    <nc r="K6">
      <v>44594</v>
    </nc>
    <ndxf>
      <numFmt numFmtId="21" formatCode="d/mmm"/>
    </ndxf>
  </rcc>
  <rcc rId="16600" sId="5" xfDxf="1" dxf="1" numFmtId="21">
    <oc r="L6">
      <v>44562</v>
    </oc>
    <nc r="L6">
      <v>257</v>
    </nc>
    <ndxf>
      <numFmt numFmtId="21" formatCode="d/mmm"/>
    </ndxf>
  </rcc>
  <rcc rId="16601" sId="5" xfDxf="1" dxf="1">
    <oc r="M6">
      <v>350</v>
    </oc>
    <nc r="M6">
      <v>3454</v>
    </nc>
  </rcc>
  <rcc rId="16602" sId="5" xfDxf="1" dxf="1">
    <oc r="N6">
      <v>3950</v>
    </oc>
    <nc r="N6">
      <v>1436</v>
    </nc>
  </rcc>
  <rcc rId="16603" sId="5" xfDxf="1" dxf="1">
    <oc r="O6">
      <v>1646</v>
    </oc>
    <nc r="O6">
      <v>3008</v>
    </nc>
  </rcc>
  <rcc rId="16604" sId="5" xfDxf="1" dxf="1">
    <oc r="P6">
      <v>3399</v>
    </oc>
    <nc r="P6">
      <v>675</v>
    </nc>
  </rcc>
  <rcc rId="16605" sId="5" xfDxf="1" dxf="1">
    <oc r="Q6">
      <v>825</v>
    </oc>
    <nc r="Q6">
      <v>2578</v>
    </nc>
  </rcc>
  <rcc rId="16606" sId="5" xfDxf="1" dxf="1">
    <oc r="R6">
      <v>4463</v>
    </oc>
    <nc r="R6">
      <v>1824</v>
    </nc>
  </rcc>
  <rcc rId="16607" sId="5" xfDxf="1" dxf="1">
    <oc r="S6">
      <v>1876</v>
    </oc>
    <nc r="S6">
      <v>708</v>
    </nc>
  </rcc>
  <rcc rId="16608" sId="5" xfDxf="1" dxf="1">
    <oc r="T6">
      <v>798</v>
    </oc>
    <nc r="T6">
      <v>13940</v>
    </nc>
  </rcc>
  <rfmt sheetId="5" xfDxf="1" sqref="J7" start="0" length="0">
    <dxf>
      <numFmt numFmtId="21" formatCode="d/mmm"/>
    </dxf>
  </rfmt>
  <rcc rId="16609" sId="5" xfDxf="1" dxf="1" numFmtId="21">
    <nc r="K7">
      <v>44623</v>
    </nc>
    <ndxf>
      <numFmt numFmtId="21" formatCode="d/mmm"/>
    </ndxf>
  </rcc>
  <rcc rId="16610" sId="5" xfDxf="1" dxf="1" numFmtId="21">
    <oc r="L7">
      <v>44594</v>
    </oc>
    <nc r="L7">
      <v>347</v>
    </nc>
    <ndxf>
      <numFmt numFmtId="21" formatCode="d/mmm"/>
    </ndxf>
  </rcc>
  <rcc rId="16611" sId="5" xfDxf="1" dxf="1">
    <oc r="M7">
      <v>257</v>
    </oc>
    <nc r="M7">
      <v>3895</v>
    </nc>
  </rcc>
  <rcc rId="16612" sId="5" xfDxf="1" dxf="1">
    <oc r="N7">
      <v>3454</v>
    </oc>
    <nc r="N7">
      <v>1465</v>
    </nc>
  </rcc>
  <rcc rId="16613" sId="5" xfDxf="1" dxf="1">
    <oc r="O7">
      <v>1436</v>
    </oc>
    <nc r="O7">
      <v>3094</v>
    </nc>
  </rcc>
  <rcc rId="16614" sId="5" xfDxf="1" dxf="1">
    <oc r="P7">
      <v>3008</v>
    </oc>
    <nc r="P7">
      <v>714</v>
    </nc>
  </rcc>
  <rcc rId="16615" sId="5" xfDxf="1" dxf="1">
    <oc r="Q7">
      <v>675</v>
    </oc>
    <nc r="Q7">
      <v>1648</v>
    </nc>
  </rcc>
  <rcc rId="16616" sId="5" xfDxf="1" dxf="1">
    <oc r="R7">
      <v>2578</v>
    </oc>
    <nc r="R7">
      <v>1883</v>
    </nc>
  </rcc>
  <rcc rId="16617" sId="5" xfDxf="1" dxf="1">
    <oc r="S7">
      <v>1824</v>
    </oc>
    <nc r="S7">
      <v>754</v>
    </nc>
  </rcc>
  <rcc rId="16618" sId="5" xfDxf="1" dxf="1">
    <oc r="T7">
      <v>708</v>
    </oc>
    <nc r="T7">
      <v>13800</v>
    </nc>
  </rcc>
  <rfmt sheetId="5" xfDxf="1" sqref="J8" start="0" length="0">
    <dxf>
      <numFmt numFmtId="21" formatCode="d/mmm"/>
    </dxf>
  </rfmt>
  <rcc rId="16619" sId="5" xfDxf="1" dxf="1" numFmtId="21">
    <nc r="K8">
      <v>44655</v>
    </nc>
    <ndxf>
      <numFmt numFmtId="21" formatCode="d/mmm"/>
    </ndxf>
  </rcc>
  <rcc rId="16620" sId="5" xfDxf="1" dxf="1" numFmtId="21">
    <oc r="L8">
      <v>44623</v>
    </oc>
    <nc r="L8">
      <v>307</v>
    </nc>
    <ndxf>
      <numFmt numFmtId="21" formatCode="d/mmm"/>
    </ndxf>
  </rcc>
  <rcc rId="16621" sId="5" xfDxf="1" dxf="1">
    <oc r="M8">
      <v>351</v>
    </oc>
    <nc r="M8">
      <v>3926</v>
    </nc>
  </rcc>
  <rcc rId="16622" sId="5" xfDxf="1" dxf="1">
    <oc r="N8">
      <v>3895</v>
    </oc>
    <nc r="N8">
      <v>1505</v>
    </nc>
  </rcc>
  <rcc rId="16623" sId="5" xfDxf="1" dxf="1">
    <oc r="O8">
      <v>1464</v>
    </oc>
    <nc r="O8">
      <v>3067</v>
    </nc>
  </rcc>
  <rcc rId="16624" sId="5" xfDxf="1" dxf="1">
    <oc r="P8">
      <v>3093</v>
    </oc>
    <nc r="P8">
      <v>734</v>
    </nc>
  </rcc>
  <rcc rId="16625" sId="5" xfDxf="1" dxf="1">
    <oc r="Q8">
      <v>714</v>
    </oc>
    <nc r="Q8">
      <v>1407</v>
    </nc>
  </rcc>
  <rcc rId="16626" sId="5" xfDxf="1" dxf="1">
    <oc r="R8">
      <v>1647</v>
    </oc>
    <nc r="R8">
      <v>1811</v>
    </nc>
  </rcc>
  <rcc rId="16627" sId="5" xfDxf="1" dxf="1">
    <oc r="S8">
      <v>1882</v>
    </oc>
    <nc r="S8">
      <v>782</v>
    </nc>
  </rcc>
  <rcc rId="16628" sId="5" xfDxf="1" dxf="1">
    <oc r="T8">
      <v>754</v>
    </oc>
    <nc r="T8">
      <v>13539</v>
    </nc>
  </rcc>
  <rfmt sheetId="5" xfDxf="1" sqref="J9" start="0" length="0">
    <dxf>
      <numFmt numFmtId="21" formatCode="d/mmm"/>
    </dxf>
  </rfmt>
  <rcc rId="16629" sId="5" xfDxf="1" dxf="1" numFmtId="21">
    <nc r="K9">
      <v>44686</v>
    </nc>
    <ndxf>
      <numFmt numFmtId="21" formatCode="d/mmm"/>
    </ndxf>
  </rcc>
  <rcc rId="16630" sId="5" xfDxf="1" dxf="1" numFmtId="21">
    <oc r="L9">
      <v>44655</v>
    </oc>
    <nc r="L9">
      <v>334</v>
    </nc>
    <ndxf>
      <numFmt numFmtId="21" formatCode="d/mmm"/>
    </ndxf>
  </rcc>
  <rcc rId="16631" sId="5" xfDxf="1" dxf="1">
    <oc r="M9">
      <v>308</v>
    </oc>
    <nc r="M9">
      <v>3812</v>
    </nc>
  </rcc>
  <rcc rId="16632" sId="5" xfDxf="1" dxf="1">
    <oc r="N9">
      <v>3925</v>
    </oc>
    <nc r="N9">
      <v>1572</v>
    </nc>
  </rcc>
  <rcc rId="16633" sId="5" xfDxf="1" dxf="1">
    <oc r="O9">
      <v>1504</v>
    </oc>
    <nc r="O9">
      <v>3101</v>
    </nc>
  </rcc>
  <rcc rId="16634" sId="5" xfDxf="1" dxf="1">
    <oc r="P9">
      <v>3067</v>
    </oc>
    <nc r="P9">
      <v>763</v>
    </nc>
  </rcc>
  <rcc rId="16635" sId="5" xfDxf="1" dxf="1">
    <oc r="Q9">
      <v>734</v>
    </oc>
    <nc r="Q9">
      <v>951</v>
    </nc>
  </rcc>
  <rcc rId="16636" sId="5" xfDxf="1" dxf="1">
    <oc r="R9">
      <v>1407</v>
    </oc>
    <nc r="R9">
      <v>1887</v>
    </nc>
  </rcc>
  <rcc rId="16637" sId="5" xfDxf="1" dxf="1">
    <oc r="S9">
      <v>1811</v>
    </oc>
    <nc r="S9">
      <v>705</v>
    </nc>
  </rcc>
  <rcc rId="16638" sId="5" xfDxf="1" dxf="1">
    <oc r="T9">
      <v>782</v>
    </oc>
    <nc r="T9">
      <v>13125</v>
    </nc>
  </rcc>
  <rfmt sheetId="5" xfDxf="1" sqref="J10" start="0" length="0">
    <dxf>
      <numFmt numFmtId="21" formatCode="d/mmm"/>
    </dxf>
  </rfmt>
  <rcc rId="16639" sId="5" xfDxf="1" dxf="1" numFmtId="21">
    <nc r="K10">
      <v>44718</v>
    </nc>
    <ndxf>
      <numFmt numFmtId="21" formatCode="d/mmm"/>
    </ndxf>
  </rcc>
  <rcc rId="16640" sId="5" xfDxf="1" dxf="1" numFmtId="21">
    <oc r="L10">
      <v>44686</v>
    </oc>
    <nc r="L10">
      <v>315</v>
    </nc>
    <ndxf>
      <numFmt numFmtId="21" formatCode="d/mmm"/>
    </ndxf>
  </rcc>
  <rcc rId="16641" sId="5" xfDxf="1" dxf="1">
    <oc r="M10">
      <v>338</v>
    </oc>
    <nc r="M10">
      <v>3967</v>
    </nc>
  </rcc>
  <rcc rId="16642" sId="5" xfDxf="1" dxf="1">
    <oc r="N10">
      <v>3811</v>
    </oc>
    <nc r="N10">
      <v>1665</v>
    </nc>
  </rcc>
  <rcc rId="16643" sId="5" xfDxf="1" dxf="1">
    <oc r="O10">
      <v>1571</v>
    </oc>
    <nc r="O10">
      <v>2760</v>
    </nc>
  </rcc>
  <rcc rId="16644" sId="5" xfDxf="1" dxf="1">
    <oc r="P10">
      <v>3100</v>
    </oc>
    <nc r="P10">
      <v>746</v>
    </nc>
  </rcc>
  <rcc rId="16645" sId="5" xfDxf="1" dxf="1">
    <oc r="Q10">
      <v>763</v>
    </oc>
    <nc r="Q10">
      <v>251</v>
    </nc>
  </rcc>
  <rcc rId="16646" sId="5" xfDxf="1" dxf="1">
    <oc r="R10">
      <v>950</v>
    </oc>
    <nc r="R10">
      <v>1762</v>
    </nc>
  </rcc>
  <rcc rId="16647" sId="5" xfDxf="1" dxf="1">
    <oc r="S10">
      <v>1887</v>
    </oc>
    <nc r="S10">
      <v>745</v>
    </nc>
  </rcc>
  <rcc rId="16648" sId="5" xfDxf="1" dxf="1">
    <oc r="T10">
      <v>705</v>
    </oc>
    <nc r="T10">
      <v>12211</v>
    </nc>
  </rcc>
  <rfmt sheetId="5" xfDxf="1" sqref="J11" start="0" length="0">
    <dxf>
      <numFmt numFmtId="21" formatCode="d/mmm"/>
    </dxf>
  </rfmt>
  <rcc rId="16649" sId="5" xfDxf="1" dxf="1" numFmtId="21">
    <nc r="K11">
      <v>44749</v>
    </nc>
    <ndxf>
      <numFmt numFmtId="21" formatCode="d/mmm"/>
    </ndxf>
  </rcc>
  <rcc rId="16650" sId="5" xfDxf="1" dxf="1" numFmtId="21">
    <oc r="L11">
      <v>44718</v>
    </oc>
    <nc r="L11">
      <v>361</v>
    </nc>
    <ndxf>
      <numFmt numFmtId="21" formatCode="d/mmm"/>
    </ndxf>
  </rcc>
  <rcc rId="16651" sId="5" xfDxf="1" dxf="1">
    <oc r="M11">
      <v>322</v>
    </oc>
    <nc r="M11">
      <v>3987</v>
    </nc>
  </rcc>
  <rcc rId="16652" sId="5" xfDxf="1" dxf="1">
    <oc r="N11">
      <v>3964</v>
    </oc>
    <nc r="N11">
      <v>1711</v>
    </nc>
  </rcc>
  <rcc rId="16653" sId="5" xfDxf="1" dxf="1">
    <oc r="O11">
      <v>1663</v>
    </oc>
    <nc r="O11">
      <v>2954</v>
    </nc>
  </rcc>
  <rcc rId="16654" sId="5" xfDxf="1" dxf="1">
    <oc r="P11">
      <v>2760</v>
    </oc>
    <nc r="P11">
      <v>821</v>
    </nc>
  </rcc>
  <rcc rId="16655" sId="5" xfDxf="1" dxf="1">
    <oc r="Q11">
      <v>745</v>
    </oc>
    <nc r="Q11">
      <v>177</v>
    </nc>
  </rcc>
  <rcc rId="16656" sId="5" xfDxf="1" dxf="1">
    <oc r="R11">
      <v>251</v>
    </oc>
    <nc r="R11">
      <v>1831</v>
    </nc>
  </rcc>
  <rcc rId="16657" sId="5" xfDxf="1" dxf="1">
    <oc r="S11">
      <v>1761</v>
    </oc>
    <nc r="S11">
      <v>767</v>
    </nc>
  </rcc>
  <rcc rId="16658" sId="5" xfDxf="1" dxf="1">
    <oc r="T11">
      <v>745</v>
    </oc>
    <nc r="T11">
      <v>12609</v>
    </nc>
  </rcc>
  <rfmt sheetId="5" xfDxf="1" sqref="J12" start="0" length="0">
    <dxf>
      <numFmt numFmtId="21" formatCode="d/mmm"/>
    </dxf>
  </rfmt>
  <rcc rId="16659" sId="5" xfDxf="1" dxf="1" numFmtId="21">
    <nc r="K12">
      <v>44781</v>
    </nc>
    <ndxf>
      <numFmt numFmtId="21" formatCode="d/mmm"/>
    </ndxf>
  </rcc>
  <rcc rId="16660" sId="5" xfDxf="1" dxf="1" numFmtId="21">
    <oc r="L12">
      <v>44749</v>
    </oc>
    <nc r="L12">
      <v>534</v>
    </nc>
    <ndxf>
      <numFmt numFmtId="21" formatCode="d/mmm"/>
    </ndxf>
  </rcc>
  <rcc rId="16661" sId="5" xfDxf="1" dxf="1">
    <oc r="M12">
      <v>365</v>
    </oc>
    <nc r="M12">
      <v>3901</v>
    </nc>
  </rcc>
  <rcc rId="16662" sId="5" xfDxf="1" dxf="1">
    <oc r="N12">
      <v>3986</v>
    </oc>
    <nc r="N12">
      <v>1723</v>
    </nc>
  </rcc>
  <rcc rId="16663" sId="5" xfDxf="1" dxf="1">
    <oc r="O12">
      <v>1710</v>
    </oc>
    <nc r="O12">
      <v>2856</v>
    </nc>
  </rcc>
  <rcc rId="16664" sId="5" xfDxf="1" dxf="1">
    <oc r="P12">
      <v>2953</v>
    </oc>
    <nc r="P12">
      <v>834</v>
    </nc>
  </rcc>
  <rcc rId="16665" sId="5" xfDxf="1" dxf="1">
    <oc r="Q12">
      <v>821</v>
    </oc>
    <nc r="Q12">
      <v>439</v>
    </nc>
  </rcc>
  <rcc rId="16666" sId="5" xfDxf="1" dxf="1">
    <oc r="R12">
      <v>177</v>
    </oc>
    <nc r="R12">
      <v>1774</v>
    </nc>
  </rcc>
  <rcc rId="16667" sId="5" xfDxf="1" dxf="1">
    <oc r="S12">
      <v>1830</v>
    </oc>
    <nc r="S12">
      <v>712</v>
    </nc>
  </rcc>
  <rcc rId="16668" sId="5" xfDxf="1" dxf="1">
    <oc r="T12">
      <v>767</v>
    </oc>
    <nc r="T12">
      <v>12773</v>
    </nc>
  </rcc>
  <rfmt sheetId="5" xfDxf="1" sqref="J13" start="0" length="0">
    <dxf>
      <numFmt numFmtId="21" formatCode="d/mmm"/>
    </dxf>
  </rfmt>
  <rcc rId="16669" sId="5" xfDxf="1" dxf="1" numFmtId="21">
    <nc r="K13">
      <v>44813</v>
    </nc>
    <ndxf>
      <numFmt numFmtId="21" formatCode="d/mmm"/>
    </ndxf>
  </rcc>
  <rcc rId="16670" sId="5" xfDxf="1" dxf="1" numFmtId="21">
    <oc r="L13">
      <v>44781</v>
    </oc>
    <nc r="L13">
      <v>538</v>
    </nc>
    <ndxf>
      <numFmt numFmtId="21" formatCode="d/mmm"/>
    </ndxf>
  </rcc>
  <rcc rId="16671" sId="5" xfDxf="1" dxf="1">
    <oc r="M13">
      <v>541</v>
    </oc>
    <nc r="M13">
      <v>3974</v>
    </nc>
  </rcc>
  <rcc rId="16672" sId="5" xfDxf="1" dxf="1">
    <oc r="N13">
      <v>3900</v>
    </oc>
    <nc r="N13">
      <v>1668</v>
    </nc>
  </rcc>
  <rcc rId="16673" sId="5" xfDxf="1" dxf="1">
    <oc r="O13">
      <v>1723</v>
    </oc>
    <nc r="O13">
      <v>2854</v>
    </nc>
  </rcc>
  <rcc rId="16674" sId="5" xfDxf="1" dxf="1">
    <oc r="P13">
      <v>2853</v>
    </oc>
    <nc r="P13">
      <v>823</v>
    </nc>
  </rcc>
  <rcc rId="16675" sId="5" xfDxf="1" dxf="1">
    <oc r="Q13">
      <v>833</v>
    </oc>
    <nc r="Q13">
      <v>350</v>
    </nc>
  </rcc>
  <rcc rId="16676" sId="5" xfDxf="1" dxf="1">
    <oc r="R13">
      <v>439</v>
    </oc>
    <nc r="R13">
      <v>1761</v>
    </nc>
  </rcc>
  <rcc rId="16677" sId="5" xfDxf="1" dxf="1">
    <oc r="S13">
      <v>1772</v>
    </oc>
    <nc r="S13">
      <v>744</v>
    </nc>
  </rcc>
  <rcc rId="16678" sId="5" xfDxf="1" dxf="1">
    <oc r="T13">
      <v>712</v>
    </oc>
    <nc r="T13">
      <v>12712</v>
    </nc>
  </rcc>
  <rfmt sheetId="5" xfDxf="1" sqref="J14" start="0" length="0">
    <dxf>
      <numFmt numFmtId="21" formatCode="d/mmm"/>
    </dxf>
  </rfmt>
  <rcc rId="16679" sId="5" xfDxf="1" dxf="1" numFmtId="21">
    <nc r="K14">
      <v>44844</v>
    </nc>
    <ndxf>
      <numFmt numFmtId="21" formatCode="d/mmm"/>
    </ndxf>
  </rcc>
  <rcc rId="16680" sId="5" xfDxf="1" dxf="1" numFmtId="21">
    <oc r="L14">
      <v>44813</v>
    </oc>
    <nc r="L14">
      <v>499</v>
    </nc>
    <ndxf>
      <numFmt numFmtId="21" formatCode="d/mmm"/>
    </ndxf>
  </rcc>
  <rcc rId="16681" sId="5" xfDxf="1" dxf="1">
    <oc r="M14">
      <v>553</v>
    </oc>
    <nc r="M14">
      <v>4046</v>
    </nc>
  </rcc>
  <rcc rId="16682" sId="5" xfDxf="1" dxf="1">
    <oc r="N14">
      <v>3967</v>
    </oc>
    <nc r="N14">
      <v>1827</v>
    </nc>
  </rcc>
  <rcc rId="16683" sId="5" xfDxf="1" dxf="1">
    <oc r="O14">
      <v>1666</v>
    </oc>
    <nc r="O14">
      <v>3315</v>
    </nc>
  </rcc>
  <rcc rId="16684" sId="5" xfDxf="1" dxf="1">
    <oc r="P14">
      <v>2853</v>
    </oc>
    <nc r="P14">
      <v>1014</v>
    </nc>
  </rcc>
  <rcc rId="16685" sId="5" xfDxf="1" dxf="1">
    <oc r="Q14">
      <v>823</v>
    </oc>
    <nc r="Q14">
      <v>664</v>
    </nc>
  </rcc>
  <rcc rId="16686" sId="5" xfDxf="1" dxf="1">
    <oc r="R14">
      <v>347</v>
    </oc>
    <nc r="R14">
      <v>1987</v>
    </nc>
  </rcc>
  <rcc rId="16687" sId="5" xfDxf="1" dxf="1">
    <oc r="S14">
      <v>1759</v>
    </oc>
    <nc r="S14">
      <v>801</v>
    </nc>
  </rcc>
  <rcc rId="16688" sId="5" xfDxf="1" dxf="1">
    <oc r="T14">
      <v>744</v>
    </oc>
    <nc r="T14">
      <v>14153</v>
    </nc>
  </rcc>
  <rfmt sheetId="5" xfDxf="1" sqref="J15" start="0" length="0">
    <dxf>
      <numFmt numFmtId="21" formatCode="d/mmm"/>
    </dxf>
  </rfmt>
  <rcc rId="16689" sId="5" xfDxf="1" dxf="1" numFmtId="21">
    <nc r="K15">
      <v>44876</v>
    </nc>
    <ndxf>
      <numFmt numFmtId="21" formatCode="d/mmm"/>
    </ndxf>
  </rcc>
  <rcc rId="16690" sId="5" xfDxf="1" dxf="1" numFmtId="21">
    <oc r="L15">
      <v>44844</v>
    </oc>
    <nc r="L15">
      <v>588</v>
    </nc>
    <ndxf>
      <numFmt numFmtId="21" formatCode="d/mmm"/>
    </ndxf>
  </rcc>
  <rcc rId="16691" sId="5" xfDxf="1" dxf="1">
    <oc r="M15">
      <v>513</v>
    </oc>
    <nc r="M15">
      <v>3929</v>
    </nc>
  </rcc>
  <rcc rId="16692" sId="5" xfDxf="1" dxf="1">
    <oc r="N15">
      <v>4041</v>
    </oc>
    <nc r="N15">
      <v>1751</v>
    </nc>
  </rcc>
  <rcc rId="16693" sId="5" xfDxf="1" dxf="1">
    <oc r="O15">
      <v>1824</v>
    </oc>
    <nc r="O15">
      <v>3339</v>
    </nc>
  </rcc>
  <rcc rId="16694" sId="5" xfDxf="1" dxf="1">
    <oc r="P15">
      <v>3311</v>
    </oc>
    <nc r="P15">
      <v>1096</v>
    </nc>
  </rcc>
  <rcc rId="16695" sId="5" xfDxf="1" dxf="1">
    <oc r="Q15">
      <v>1014</v>
    </oc>
    <nc r="Q15">
      <v>3097</v>
    </nc>
  </rcc>
  <rcc rId="16696" sId="5" xfDxf="1" dxf="1">
    <oc r="R15">
      <v>664</v>
    </oc>
    <nc r="R15">
      <v>2148</v>
    </nc>
  </rcc>
  <rcc rId="16697" sId="5" xfDxf="1" dxf="1">
    <oc r="S15">
      <v>1984</v>
    </oc>
    <nc r="S15">
      <v>832</v>
    </nc>
  </rcc>
  <rcc rId="16698" sId="5" xfDxf="1" dxf="1">
    <oc r="T15">
      <v>801</v>
    </oc>
    <nc r="T15">
      <v>16780</v>
    </nc>
  </rcc>
  <rfmt sheetId="5" xfDxf="1" sqref="J16" start="0" length="0"/>
  <rcc rId="16699" sId="5" xfDxf="1" dxf="1" numFmtId="21">
    <nc r="K16">
      <v>44907</v>
    </nc>
    <ndxf>
      <numFmt numFmtId="21" formatCode="d/mmm"/>
    </ndxf>
  </rcc>
  <rcc rId="16700" sId="5" xfDxf="1" dxf="1" numFmtId="21">
    <oc r="L16">
      <v>44876</v>
    </oc>
    <nc r="L16">
      <v>1296</v>
    </nc>
    <ndxf>
      <numFmt numFmtId="21" formatCode="d/mmm"/>
    </ndxf>
  </rcc>
  <rcc rId="16701" sId="5" xfDxf="1" dxf="1">
    <oc r="M16">
      <v>641</v>
    </oc>
    <nc r="M16">
      <v>3945</v>
    </nc>
  </rcc>
  <rcc rId="16702" sId="5" xfDxf="1" dxf="1">
    <oc r="N16">
      <v>3907</v>
    </oc>
    <nc r="N16">
      <v>1925</v>
    </nc>
  </rcc>
  <rcc rId="16703" sId="5" xfDxf="1" dxf="1">
    <oc r="O16">
      <v>1746</v>
    </oc>
    <nc r="O16">
      <v>3434</v>
    </nc>
  </rcc>
  <rcc rId="16704" sId="5" xfDxf="1" dxf="1">
    <oc r="P16">
      <v>3329</v>
    </oc>
    <nc r="P16">
      <v>987</v>
    </nc>
  </rcc>
  <rcc rId="16705" sId="5" xfDxf="1" dxf="1">
    <oc r="Q16">
      <v>1093</v>
    </oc>
    <nc r="Q16">
      <v>3353</v>
    </nc>
  </rcc>
  <rcc rId="16706" sId="5" xfDxf="1" dxf="1">
    <oc r="R16">
      <v>3091</v>
    </oc>
    <nc r="R16">
      <v>2190</v>
    </nc>
  </rcc>
  <rcc rId="16707" sId="5" xfDxf="1" dxf="1">
    <oc r="S16">
      <v>2140</v>
    </oc>
    <nc r="S16">
      <v>906</v>
    </nc>
  </rcc>
  <rcc rId="16708" sId="5" xfDxf="1" dxf="1">
    <oc r="T16">
      <v>832</v>
    </oc>
    <nc r="T16">
      <v>18036</v>
    </nc>
  </rcc>
  <rcc rId="16709" sId="5" xfDxf="1" dxf="1">
    <nc r="J17" t="inlineStr">
      <is>
        <t>Total</t>
      </is>
    </nc>
  </rcc>
  <rfmt sheetId="5" xfDxf="1" sqref="K17" start="0" length="0">
    <dxf>
      <numFmt numFmtId="21" formatCode="d/mmm"/>
    </dxf>
  </rfmt>
  <rcc rId="16710" sId="5" xfDxf="1" dxf="1" numFmtId="21">
    <oc r="L17">
      <v>44907</v>
    </oc>
    <nc r="L17">
      <v>5725</v>
    </nc>
    <ndxf>
      <numFmt numFmtId="21" formatCode="d/mmm"/>
    </ndxf>
  </rcc>
  <rcc rId="16711" sId="5" xfDxf="1" dxf="1">
    <oc r="M17">
      <v>1386</v>
    </oc>
    <nc r="M17">
      <v>46786</v>
    </nc>
  </rcc>
  <rcc rId="16712" sId="5" xfDxf="1" dxf="1">
    <oc r="N17">
      <v>3923</v>
    </oc>
    <nc r="N17">
      <v>19894</v>
    </nc>
  </rcc>
  <rcc rId="16713" sId="5" xfDxf="1" dxf="1">
    <oc r="O17">
      <v>1913</v>
    </oc>
    <nc r="O17">
      <v>37181</v>
    </nc>
  </rcc>
  <rcc rId="16714" sId="5" xfDxf="1" dxf="1">
    <oc r="P17">
      <v>3413</v>
    </oc>
    <nc r="P17">
      <v>10032</v>
    </nc>
  </rcc>
  <rcc rId="16715" sId="5" xfDxf="1" dxf="1">
    <oc r="Q17">
      <v>982</v>
    </oc>
    <nc r="Q17">
      <v>19379</v>
    </nc>
  </rcc>
  <rcc rId="16716" sId="5" xfDxf="1" dxf="1">
    <oc r="R17">
      <v>3338</v>
    </oc>
    <nc r="R17">
      <v>22734</v>
    </nc>
  </rcc>
  <rcc rId="16717" sId="5" xfDxf="1" dxf="1">
    <oc r="S17">
      <v>2175</v>
    </oc>
    <nc r="S17">
      <v>9254</v>
    </nc>
  </rcc>
  <rcc rId="16718" sId="5" xfDxf="1" dxf="1">
    <oc r="T17">
      <v>906</v>
    </oc>
    <nc r="T17">
      <v>170985</v>
    </nc>
  </rcc>
  <rfmt sheetId="5" xfDxf="1" sqref="J18" start="0" length="0"/>
  <rcc rId="16719" sId="5" xfDxf="1" dxf="1">
    <oc r="K18" t="inlineStr">
      <is>
        <t>Total</t>
      </is>
    </oc>
    <nc r="K18"/>
  </rcc>
  <rfmt sheetId="5" xfDxf="1" sqref="L18" start="0" length="0"/>
  <rcc rId="16720" sId="5" xfDxf="1" dxf="1">
    <oc r="M18">
      <v>5925</v>
    </oc>
    <nc r="M18"/>
  </rcc>
  <rcc rId="16721" sId="5" xfDxf="1" dxf="1">
    <oc r="N18">
      <v>46723</v>
    </oc>
    <nc r="N18"/>
  </rcc>
  <rcc rId="16722" sId="5" xfDxf="1" dxf="1">
    <oc r="O18">
      <v>19866</v>
    </oc>
    <nc r="O18"/>
  </rcc>
  <rcc rId="16723" sId="5" xfDxf="1" dxf="1">
    <oc r="P18">
      <v>37139</v>
    </oc>
    <nc r="P18"/>
  </rcc>
  <rcc rId="16724" sId="5" xfDxf="1" dxf="1">
    <oc r="Q18">
      <v>10022</v>
    </oc>
    <nc r="Q18"/>
  </rcc>
  <rcc rId="16725" sId="5" xfDxf="1" dxf="1">
    <oc r="R18">
      <v>19352</v>
    </oc>
    <nc r="R18"/>
  </rcc>
  <rcc rId="16726" sId="5" xfDxf="1" dxf="1">
    <oc r="S18">
      <v>22701</v>
    </oc>
    <nc r="S18"/>
  </rcc>
  <rcc rId="16727" sId="5" xfDxf="1" dxf="1">
    <oc r="T18">
      <v>9254</v>
    </oc>
    <nc r="T18"/>
  </rcc>
  <rfmt sheetId="5" xfDxf="1" sqref="J19" start="0" length="0"/>
  <rfmt sheetId="5" xfDxf="1" sqref="K19" start="0" length="0"/>
  <rfmt sheetId="5" xfDxf="1" sqref="L19" start="0" length="0"/>
  <rfmt sheetId="5" xfDxf="1" sqref="M19" start="0" length="0"/>
  <rfmt sheetId="5" xfDxf="1" sqref="N19" start="0" length="0"/>
  <rfmt sheetId="5" xfDxf="1" sqref="O19" start="0" length="0"/>
  <rfmt sheetId="5" xfDxf="1" sqref="P19" start="0" length="0"/>
  <rfmt sheetId="5" xfDxf="1" sqref="Q19" start="0" length="0"/>
  <rfmt sheetId="5" xfDxf="1" sqref="R19" start="0" length="0"/>
  <rfmt sheetId="5" xfDxf="1" sqref="S19" start="0" length="0"/>
  <rfmt sheetId="5" xfDxf="1" sqref="T19" start="0" length="0"/>
  <rfmt sheetId="5" xfDxf="1" sqref="J20" start="0" length="0"/>
  <rfmt sheetId="5" xfDxf="1" sqref="K20" start="0" length="0"/>
  <rfmt sheetId="5" xfDxf="1" sqref="L20" start="0" length="0"/>
  <rfmt sheetId="5" xfDxf="1" sqref="M20" start="0" length="0"/>
  <rfmt sheetId="5" xfDxf="1" sqref="N20" start="0" length="0"/>
  <rfmt sheetId="5" xfDxf="1" sqref="O20" start="0" length="0"/>
  <rfmt sheetId="5" xfDxf="1" sqref="P20" start="0" length="0"/>
  <rfmt sheetId="5" xfDxf="1" sqref="Q20" start="0" length="0"/>
  <rfmt sheetId="5" xfDxf="1" sqref="R20" start="0" length="0"/>
  <rfmt sheetId="5" xfDxf="1" sqref="S20" start="0" length="0"/>
  <rfmt sheetId="5" xfDxf="1" sqref="T20" start="0" length="0"/>
  <rcc rId="16728" sId="5">
    <oc r="H7">
      <v>3925</v>
    </oc>
    <nc r="H7">
      <v>3926</v>
    </nc>
  </rcc>
  <rcc rId="16729" sId="5">
    <oc r="H8">
      <v>3811</v>
    </oc>
    <nc r="H8">
      <v>3812</v>
    </nc>
  </rcc>
  <rcc rId="16730" sId="5">
    <oc r="H9">
      <v>3964</v>
    </oc>
    <nc r="H9">
      <v>3967</v>
    </nc>
  </rcc>
  <rcc rId="16731" sId="5">
    <oc r="H10">
      <v>3986</v>
    </oc>
    <nc r="H10">
      <v>3987</v>
    </nc>
  </rcc>
  <rcc rId="16732" sId="5">
    <oc r="H11">
      <v>3900</v>
    </oc>
    <nc r="H11">
      <v>3901</v>
    </nc>
  </rcc>
  <rcc rId="16733" sId="5">
    <oc r="H12">
      <v>3967</v>
    </oc>
    <nc r="H12">
      <v>3974</v>
    </nc>
  </rcc>
  <rcc rId="16734" sId="5">
    <oc r="H13">
      <v>4041</v>
    </oc>
    <nc r="H13">
      <v>4046</v>
    </nc>
  </rcc>
  <rcc rId="16735" sId="5">
    <oc r="H14">
      <v>3907</v>
    </oc>
    <nc r="H14">
      <v>3929</v>
    </nc>
  </rcc>
  <rcc rId="16736" sId="5">
    <oc r="H15">
      <v>3923</v>
    </oc>
    <nc r="H15">
      <v>3945</v>
    </nc>
  </rcc>
  <rcc rId="16737" sId="5">
    <oc r="H24">
      <v>3093</v>
    </oc>
    <nc r="H24">
      <v>3094</v>
    </nc>
  </rcc>
  <rcc rId="16738" sId="5">
    <oc r="H26">
      <v>3100</v>
    </oc>
    <nc r="H26">
      <v>3101</v>
    </nc>
  </rcc>
  <rcc rId="16739" sId="5">
    <oc r="H28">
      <v>2953</v>
    </oc>
    <nc r="H28">
      <v>2954</v>
    </nc>
  </rcc>
  <rcc rId="16740" sId="5">
    <oc r="H29">
      <v>2853</v>
    </oc>
    <nc r="H29">
      <v>2856</v>
    </nc>
  </rcc>
  <rcc rId="16741" sId="5">
    <oc r="H30">
      <v>2853</v>
    </oc>
    <nc r="H30">
      <v>2854</v>
    </nc>
  </rcc>
  <rcc rId="16742" sId="5">
    <oc r="H31">
      <v>3311</v>
    </oc>
    <nc r="H31">
      <v>3315</v>
    </nc>
  </rcc>
  <rcc rId="16743" sId="5">
    <oc r="H32">
      <v>3329</v>
    </oc>
    <nc r="H32">
      <v>3339</v>
    </nc>
  </rcc>
  <rcc rId="16744" sId="5">
    <oc r="H33">
      <v>3413</v>
    </oc>
    <nc r="H33">
      <v>3434</v>
    </nc>
  </rcc>
  <rcc rId="16745" sId="5">
    <oc r="H42">
      <v>1464</v>
    </oc>
    <nc r="H42">
      <v>1465</v>
    </nc>
  </rcc>
  <rcc rId="16746" sId="5">
    <oc r="H43">
      <v>1504</v>
    </oc>
    <nc r="H43">
      <v>1505</v>
    </nc>
  </rcc>
  <rcc rId="16747" sId="5">
    <oc r="H44">
      <v>1571</v>
    </oc>
    <nc r="H44">
      <v>1572</v>
    </nc>
  </rcc>
  <rcc rId="16748" sId="5">
    <oc r="H45">
      <v>1663</v>
    </oc>
    <nc r="H45">
      <v>1665</v>
    </nc>
  </rcc>
  <rcc rId="16749" sId="5">
    <oc r="H46">
      <v>1710</v>
    </oc>
    <nc r="H46">
      <v>1711</v>
    </nc>
  </rcc>
  <rcc rId="16750" sId="5">
    <oc r="H48">
      <v>1666</v>
    </oc>
    <nc r="H48">
      <v>1668</v>
    </nc>
  </rcc>
  <rcc rId="16751" sId="5">
    <oc r="H49">
      <v>1824</v>
    </oc>
    <nc r="H49">
      <v>1827</v>
    </nc>
  </rcc>
  <rcc rId="16752" sId="5">
    <oc r="H50">
      <v>1746</v>
    </oc>
    <nc r="H50">
      <v>1751</v>
    </nc>
  </rcc>
  <rcc rId="16753" sId="5">
    <oc r="H51">
      <v>1913</v>
    </oc>
    <nc r="H51">
      <v>1925</v>
    </nc>
  </rcc>
  <rcc rId="16754" sId="5">
    <oc r="H63">
      <v>745</v>
    </oc>
    <nc r="H63">
      <v>746</v>
    </nc>
  </rcc>
  <rcc rId="16755" sId="5">
    <oc r="H65">
      <v>833</v>
    </oc>
    <nc r="H65">
      <v>834</v>
    </nc>
  </rcc>
  <rcc rId="16756" sId="5">
    <oc r="H68">
      <v>1093</v>
    </oc>
    <nc r="H68">
      <v>1096</v>
    </nc>
  </rcc>
  <rcc rId="16757" sId="5">
    <oc r="H69">
      <v>982</v>
    </oc>
    <nc r="H69">
      <v>987</v>
    </nc>
  </rcc>
  <rcc rId="16758" sId="5">
    <oc r="H148">
      <v>4463</v>
    </oc>
    <nc r="H148">
      <v>4464</v>
    </nc>
  </rcc>
  <rcc rId="16759" sId="5">
    <oc r="H150">
      <v>1647</v>
    </oc>
    <nc r="H150">
      <v>1648</v>
    </nc>
  </rcc>
  <rcc rId="16760" sId="5">
    <oc r="H152">
      <v>950</v>
    </oc>
    <nc r="H152">
      <v>951</v>
    </nc>
  </rcc>
  <rcc rId="16761" sId="5">
    <oc r="H156">
      <v>347</v>
    </oc>
    <nc r="H156">
      <v>350</v>
    </nc>
  </rcc>
  <rcc rId="16762" sId="5">
    <oc r="H158">
      <v>3091</v>
    </oc>
    <nc r="H158">
      <v>3097</v>
    </nc>
  </rcc>
  <rcc rId="16763" sId="5">
    <oc r="H159">
      <v>3338</v>
    </oc>
    <nc r="H159">
      <v>3353</v>
    </nc>
  </rcc>
  <rcc rId="16764" sId="5">
    <oc r="H199">
      <v>16779</v>
    </oc>
    <nc r="H199">
      <v>16780</v>
    </nc>
  </rcc>
  <rcc rId="16765" sId="5">
    <oc r="H198">
      <v>14152</v>
    </oc>
    <nc r="H198">
      <v>14153</v>
    </nc>
  </rcc>
  <rcc rId="16766" sId="5">
    <oc r="H192">
      <v>13538</v>
    </oc>
    <nc r="H192">
      <v>13539</v>
    </nc>
  </rcc>
  <rcc rId="16767" sId="7">
    <oc r="I24">
      <v>2226</v>
    </oc>
    <nc r="I24">
      <v>2225</v>
    </nc>
  </rcc>
  <rcc rId="16768" sId="7">
    <oc r="I26">
      <v>2233</v>
    </oc>
    <nc r="I26">
      <v>2230</v>
    </nc>
  </rcc>
  <rcc rId="16769" sId="7">
    <oc r="I27">
      <v>2119</v>
    </oc>
    <nc r="I27">
      <v>2118</v>
    </nc>
  </rcc>
  <rcc rId="16770" sId="7">
    <oc r="I28">
      <v>2225</v>
    </oc>
    <nc r="I28">
      <v>2221</v>
    </nc>
  </rcc>
  <rcc rId="16771" sId="7">
    <oc r="I29">
      <v>2083</v>
    </oc>
    <nc r="I29">
      <v>2077</v>
    </nc>
  </rcc>
  <rcc rId="16772" sId="7">
    <oc r="I30">
      <v>2195</v>
    </oc>
    <nc r="I30">
      <v>2192</v>
    </nc>
  </rcc>
  <rcc rId="16773" sId="7">
    <oc r="I31">
      <v>2313</v>
    </oc>
    <nc r="I31">
      <v>2308</v>
    </nc>
  </rcc>
  <rcc rId="16774" sId="7">
    <oc r="I32">
      <v>2312</v>
    </oc>
    <nc r="I32">
      <v>2299</v>
    </nc>
  </rcc>
  <rcc rId="16775" sId="7">
    <oc r="I33">
      <v>2497</v>
    </oc>
    <nc r="I33">
      <v>2486</v>
    </nc>
  </rcc>
  <rcc rId="16776" sId="7">
    <oc r="I34">
      <v>2781</v>
    </oc>
    <nc r="I34">
      <v>2736</v>
    </nc>
  </rcc>
  <rcc rId="16777" sId="7">
    <oc r="I35">
      <v>3561</v>
    </oc>
    <nc r="I35">
      <v>3486</v>
    </nc>
  </rcc>
  <rcc rId="16778" sId="7">
    <oc r="I7">
      <v>3093</v>
    </oc>
    <nc r="I7">
      <v>3094</v>
    </nc>
  </rcc>
  <rcc rId="16779" sId="7">
    <oc r="I9">
      <v>3100</v>
    </oc>
    <nc r="I9">
      <v>3101</v>
    </nc>
  </rcc>
  <rcc rId="16780" sId="7">
    <oc r="I11">
      <v>2953</v>
    </oc>
    <nc r="I11">
      <v>2954</v>
    </nc>
  </rcc>
  <rcc rId="16781" sId="7">
    <oc r="I12">
      <v>2853</v>
    </oc>
    <nc r="I12">
      <v>2856</v>
    </nc>
  </rcc>
  <rcc rId="16782" sId="7">
    <oc r="I13">
      <v>2853</v>
    </oc>
    <nc r="I13">
      <v>2854</v>
    </nc>
  </rcc>
  <rcc rId="16783" sId="7">
    <oc r="I14">
      <v>3311</v>
    </oc>
    <nc r="I14">
      <v>3315</v>
    </nc>
  </rcc>
  <rcc rId="16784" sId="7">
    <oc r="I15">
      <v>3329</v>
    </oc>
    <nc r="I15">
      <v>3339</v>
    </nc>
  </rcc>
  <rcc rId="16785" sId="7">
    <oc r="I16">
      <v>3413</v>
    </oc>
    <nc r="I16">
      <v>3434</v>
    </nc>
  </rcc>
  <rfmt sheetId="7" sqref="N7" start="0" length="0">
    <dxf>
      <numFmt numFmtId="21" formatCode="d/mmm"/>
    </dxf>
  </rfmt>
  <rfmt sheetId="7" sqref="N8" start="0" length="0">
    <dxf>
      <numFmt numFmtId="21" formatCode="d/mmm"/>
    </dxf>
  </rfmt>
  <rfmt sheetId="7" sqref="N9" start="0" length="0">
    <dxf>
      <numFmt numFmtId="21" formatCode="d/mmm"/>
    </dxf>
  </rfmt>
  <rfmt sheetId="7" sqref="N10" start="0" length="0">
    <dxf>
      <numFmt numFmtId="21" formatCode="d/mmm"/>
    </dxf>
  </rfmt>
  <rfmt sheetId="7" sqref="N11" start="0" length="0">
    <dxf>
      <numFmt numFmtId="21" formatCode="d/mmm"/>
    </dxf>
  </rfmt>
  <rfmt sheetId="7" sqref="N12" start="0" length="0">
    <dxf>
      <numFmt numFmtId="21" formatCode="d/mmm"/>
    </dxf>
  </rfmt>
  <rfmt sheetId="7" sqref="N13" start="0" length="0">
    <dxf>
      <numFmt numFmtId="21" formatCode="d/mmm"/>
    </dxf>
  </rfmt>
  <rfmt sheetId="7" sqref="N14" start="0" length="0">
    <dxf>
      <numFmt numFmtId="21" formatCode="d/mmm"/>
    </dxf>
  </rfmt>
  <rfmt sheetId="7" sqref="N15" start="0" length="0">
    <dxf>
      <numFmt numFmtId="21" formatCode="d/mmm"/>
    </dxf>
  </rfmt>
  <rfmt sheetId="7" sqref="N16" start="0" length="0">
    <dxf>
      <numFmt numFmtId="21" formatCode="d/mmm"/>
    </dxf>
  </rfmt>
  <rfmt sheetId="7" sqref="N17" start="0" length="0">
    <dxf>
      <numFmt numFmtId="21" formatCode="d/mmm"/>
    </dxf>
  </rfmt>
  <rfmt sheetId="7" sqref="N18" start="0" length="0">
    <dxf>
      <numFmt numFmtId="21" formatCode="d/mmm"/>
    </dxf>
  </rfmt>
  <rfmt sheetId="7" xfDxf="1" sqref="M3" start="0" length="0"/>
  <rfmt sheetId="7" xfDxf="1" sqref="N3" start="0" length="0"/>
  <rfmt sheetId="7" xfDxf="1" sqref="O3" start="0" length="0"/>
  <rfmt sheetId="7" xfDxf="1" sqref="P3" start="0" length="0"/>
  <rfmt sheetId="7" xfDxf="1" sqref="Q3" start="0" length="0"/>
  <rfmt sheetId="7" xfDxf="1" sqref="R3" start="0" length="0"/>
  <rfmt sheetId="7" xfDxf="1" sqref="S3" start="0" length="0"/>
  <rfmt sheetId="7" xfDxf="1" sqref="T3" start="0" length="0"/>
  <rfmt sheetId="7" xfDxf="1" sqref="U3" start="0" length="0"/>
  <rfmt sheetId="7" xfDxf="1" sqref="V3" start="0" length="0"/>
  <rfmt sheetId="7" xfDxf="1" sqref="W3" start="0" length="0"/>
  <rfmt sheetId="7" xfDxf="1" sqref="X3" start="0" length="0"/>
  <rfmt sheetId="7" xfDxf="1" sqref="M4" start="0" length="0"/>
  <rfmt sheetId="7" xfDxf="1" sqref="N4" start="0" length="0"/>
  <rfmt sheetId="7" xfDxf="1" sqref="O4" start="0" length="0"/>
  <rfmt sheetId="7" xfDxf="1" sqref="P4" start="0" length="0"/>
  <rfmt sheetId="7" xfDxf="1" sqref="Q4" start="0" length="0"/>
  <rfmt sheetId="7" xfDxf="1" sqref="R4" start="0" length="0"/>
  <rfmt sheetId="7" xfDxf="1" sqref="S4" start="0" length="0"/>
  <rfmt sheetId="7" xfDxf="1" sqref="T4" start="0" length="0"/>
  <rfmt sheetId="7" xfDxf="1" sqref="U4" start="0" length="0"/>
  <rfmt sheetId="7" xfDxf="1" sqref="V4" start="0" length="0"/>
  <rfmt sheetId="7" xfDxf="1" sqref="W4" start="0" length="0"/>
  <rfmt sheetId="7" xfDxf="1" sqref="X4" start="0" length="0"/>
  <rfmt sheetId="7" xfDxf="1" sqref="M5" start="0" length="0"/>
  <rfmt sheetId="7" xfDxf="1" sqref="N5" start="0" length="0"/>
  <rfmt sheetId="7" xfDxf="1" sqref="O5" start="0" length="0">
    <dxf>
      <numFmt numFmtId="21" formatCode="d/mmm"/>
    </dxf>
  </rfmt>
  <rfmt sheetId="7" xfDxf="1" sqref="P5" start="0" length="0"/>
  <rfmt sheetId="7" xfDxf="1" sqref="Q5" start="0" length="0"/>
  <rfmt sheetId="7" xfDxf="1" sqref="R5" start="0" length="0"/>
  <rfmt sheetId="7" xfDxf="1" sqref="S5" start="0" length="0"/>
  <rfmt sheetId="7" xfDxf="1" sqref="T5" start="0" length="0"/>
  <rfmt sheetId="7" xfDxf="1" sqref="U5" start="0" length="0"/>
  <rfmt sheetId="7" xfDxf="1" sqref="V5" start="0" length="0"/>
  <rfmt sheetId="7" xfDxf="1" sqref="W5" start="0" length="0"/>
  <rfmt sheetId="7" xfDxf="1" sqref="X5" start="0" length="0"/>
  <rfmt sheetId="7" xfDxf="1" sqref="M6" start="0" length="0"/>
  <rfmt sheetId="7" xfDxf="1" sqref="N6" start="0" length="0"/>
  <rfmt sheetId="7" xfDxf="1" sqref="O6" start="0" length="0">
    <dxf>
      <numFmt numFmtId="21" formatCode="d/mmm"/>
    </dxf>
  </rfmt>
  <rfmt sheetId="7" xfDxf="1" sqref="P6" start="0" length="0"/>
  <rfmt sheetId="7" xfDxf="1" sqref="Q6" start="0" length="0"/>
  <rfmt sheetId="7" xfDxf="1" sqref="R6" start="0" length="0"/>
  <rfmt sheetId="7" xfDxf="1" sqref="S6" start="0" length="0"/>
  <rfmt sheetId="7" xfDxf="1" sqref="T6" start="0" length="0"/>
  <rfmt sheetId="7" xfDxf="1" sqref="U6" start="0" length="0"/>
  <rfmt sheetId="7" xfDxf="1" sqref="V6" start="0" length="0"/>
  <rfmt sheetId="7" xfDxf="1" sqref="W6" start="0" length="0"/>
  <rfmt sheetId="7" xfDxf="1" sqref="X6" start="0" length="0"/>
  <rfmt sheetId="7" xfDxf="1" sqref="M7" start="0" length="0"/>
  <rfmt sheetId="7" xfDxf="1" sqref="N7" start="0" length="0">
    <dxf>
      <numFmt numFmtId="21" formatCode="d/mmm"/>
    </dxf>
  </rfmt>
  <rfmt sheetId="7" xfDxf="1" sqref="O7" start="0" length="0">
    <dxf>
      <numFmt numFmtId="21" formatCode="d/mmm"/>
    </dxf>
  </rfmt>
  <rfmt sheetId="7" xfDxf="1" sqref="P7" start="0" length="0"/>
  <rfmt sheetId="7" xfDxf="1" sqref="Q7" start="0" length="0"/>
  <rfmt sheetId="7" xfDxf="1" sqref="R7" start="0" length="0"/>
  <rfmt sheetId="7" xfDxf="1" sqref="S7" start="0" length="0"/>
  <rfmt sheetId="7" xfDxf="1" sqref="T7" start="0" length="0"/>
  <rfmt sheetId="7" xfDxf="1" sqref="U7" start="0" length="0"/>
  <rfmt sheetId="7" xfDxf="1" sqref="V7" start="0" length="0"/>
  <rfmt sheetId="7" xfDxf="1" sqref="W7" start="0" length="0"/>
  <rfmt sheetId="7" xfDxf="1" sqref="X7" start="0" length="0"/>
  <rfmt sheetId="7" xfDxf="1" sqref="M8" start="0" length="0"/>
  <rfmt sheetId="7" xfDxf="1" sqref="N8" start="0" length="0">
    <dxf>
      <numFmt numFmtId="21" formatCode="d/mmm"/>
    </dxf>
  </rfmt>
  <rfmt sheetId="7" xfDxf="1" sqref="O8" start="0" length="0">
    <dxf>
      <numFmt numFmtId="21" formatCode="d/mmm"/>
    </dxf>
  </rfmt>
  <rfmt sheetId="7" xfDxf="1" sqref="P8" start="0" length="0"/>
  <rfmt sheetId="7" xfDxf="1" sqref="Q8" start="0" length="0"/>
  <rfmt sheetId="7" xfDxf="1" sqref="R8" start="0" length="0"/>
  <rfmt sheetId="7" xfDxf="1" sqref="S8" start="0" length="0"/>
  <rfmt sheetId="7" xfDxf="1" sqref="T8" start="0" length="0"/>
  <rfmt sheetId="7" xfDxf="1" sqref="U8" start="0" length="0"/>
  <rfmt sheetId="7" xfDxf="1" sqref="V8" start="0" length="0"/>
  <rfmt sheetId="7" xfDxf="1" sqref="W8" start="0" length="0"/>
  <rfmt sheetId="7" xfDxf="1" sqref="X8" start="0" length="0"/>
  <rfmt sheetId="7" xfDxf="1" sqref="M9" start="0" length="0"/>
  <rfmt sheetId="7" xfDxf="1" sqref="N9" start="0" length="0">
    <dxf>
      <numFmt numFmtId="21" formatCode="d/mmm"/>
    </dxf>
  </rfmt>
  <rfmt sheetId="7" xfDxf="1" sqref="O9" start="0" length="0">
    <dxf>
      <numFmt numFmtId="21" formatCode="d/mmm"/>
    </dxf>
  </rfmt>
  <rfmt sheetId="7" xfDxf="1" sqref="P9" start="0" length="0"/>
  <rfmt sheetId="7" xfDxf="1" sqref="Q9" start="0" length="0"/>
  <rfmt sheetId="7" xfDxf="1" sqref="R9" start="0" length="0"/>
  <rfmt sheetId="7" xfDxf="1" sqref="S9" start="0" length="0"/>
  <rfmt sheetId="7" xfDxf="1" sqref="T9" start="0" length="0"/>
  <rfmt sheetId="7" xfDxf="1" sqref="U9" start="0" length="0"/>
  <rfmt sheetId="7" xfDxf="1" sqref="V9" start="0" length="0"/>
  <rfmt sheetId="7" xfDxf="1" sqref="W9" start="0" length="0"/>
  <rfmt sheetId="7" xfDxf="1" sqref="X9" start="0" length="0"/>
  <rfmt sheetId="7" xfDxf="1" sqref="M10" start="0" length="0"/>
  <rfmt sheetId="7" xfDxf="1" sqref="N10" start="0" length="0">
    <dxf>
      <numFmt numFmtId="21" formatCode="d/mmm"/>
    </dxf>
  </rfmt>
  <rfmt sheetId="7" xfDxf="1" sqref="O10" start="0" length="0">
    <dxf>
      <numFmt numFmtId="21" formatCode="d/mmm"/>
    </dxf>
  </rfmt>
  <rfmt sheetId="7" xfDxf="1" sqref="P10" start="0" length="0"/>
  <rfmt sheetId="7" xfDxf="1" sqref="Q10" start="0" length="0"/>
  <rfmt sheetId="7" xfDxf="1" sqref="R10" start="0" length="0"/>
  <rfmt sheetId="7" xfDxf="1" sqref="S10" start="0" length="0"/>
  <rfmt sheetId="7" xfDxf="1" sqref="T10" start="0" length="0"/>
  <rfmt sheetId="7" xfDxf="1" sqref="U10" start="0" length="0"/>
  <rfmt sheetId="7" xfDxf="1" sqref="V10" start="0" length="0"/>
  <rfmt sheetId="7" xfDxf="1" sqref="W10" start="0" length="0"/>
  <rfmt sheetId="7" xfDxf="1" sqref="X10" start="0" length="0"/>
  <rfmt sheetId="7" xfDxf="1" sqref="M11" start="0" length="0"/>
  <rfmt sheetId="7" xfDxf="1" sqref="N11" start="0" length="0">
    <dxf>
      <numFmt numFmtId="21" formatCode="d/mmm"/>
    </dxf>
  </rfmt>
  <rfmt sheetId="7" xfDxf="1" sqref="O11" start="0" length="0">
    <dxf>
      <numFmt numFmtId="21" formatCode="d/mmm"/>
    </dxf>
  </rfmt>
  <rfmt sheetId="7" xfDxf="1" sqref="P11" start="0" length="0"/>
  <rfmt sheetId="7" xfDxf="1" sqref="Q11" start="0" length="0"/>
  <rfmt sheetId="7" xfDxf="1" sqref="R11" start="0" length="0"/>
  <rfmt sheetId="7" xfDxf="1" sqref="S11" start="0" length="0"/>
  <rfmt sheetId="7" xfDxf="1" sqref="T11" start="0" length="0"/>
  <rfmt sheetId="7" xfDxf="1" sqref="U11" start="0" length="0"/>
  <rfmt sheetId="7" xfDxf="1" sqref="V11" start="0" length="0"/>
  <rfmt sheetId="7" xfDxf="1" sqref="W11" start="0" length="0"/>
  <rfmt sheetId="7" xfDxf="1" sqref="X11" start="0" length="0"/>
  <rfmt sheetId="7" xfDxf="1" sqref="M12" start="0" length="0"/>
  <rfmt sheetId="7" xfDxf="1" sqref="N12" start="0" length="0">
    <dxf>
      <numFmt numFmtId="21" formatCode="d/mmm"/>
    </dxf>
  </rfmt>
  <rfmt sheetId="7" xfDxf="1" sqref="O12" start="0" length="0">
    <dxf>
      <numFmt numFmtId="21" formatCode="d/mmm"/>
    </dxf>
  </rfmt>
  <rfmt sheetId="7" xfDxf="1" sqref="P12" start="0" length="0"/>
  <rfmt sheetId="7" xfDxf="1" sqref="Q12" start="0" length="0"/>
  <rfmt sheetId="7" xfDxf="1" sqref="R12" start="0" length="0"/>
  <rfmt sheetId="7" xfDxf="1" sqref="S12" start="0" length="0"/>
  <rfmt sheetId="7" xfDxf="1" sqref="T12" start="0" length="0"/>
  <rfmt sheetId="7" xfDxf="1" sqref="U12" start="0" length="0"/>
  <rfmt sheetId="7" xfDxf="1" sqref="V12" start="0" length="0"/>
  <rfmt sheetId="7" xfDxf="1" sqref="W12" start="0" length="0"/>
  <rfmt sheetId="7" xfDxf="1" sqref="X12" start="0" length="0"/>
  <rfmt sheetId="7" xfDxf="1" sqref="M13" start="0" length="0"/>
  <rfmt sheetId="7" xfDxf="1" sqref="N13" start="0" length="0">
    <dxf>
      <numFmt numFmtId="21" formatCode="d/mmm"/>
    </dxf>
  </rfmt>
  <rfmt sheetId="7" xfDxf="1" sqref="O13" start="0" length="0">
    <dxf>
      <numFmt numFmtId="21" formatCode="d/mmm"/>
    </dxf>
  </rfmt>
  <rfmt sheetId="7" xfDxf="1" sqref="P13" start="0" length="0"/>
  <rfmt sheetId="7" xfDxf="1" sqref="Q13" start="0" length="0"/>
  <rfmt sheetId="7" xfDxf="1" sqref="R13" start="0" length="0"/>
  <rfmt sheetId="7" xfDxf="1" sqref="S13" start="0" length="0"/>
  <rfmt sheetId="7" xfDxf="1" sqref="T13" start="0" length="0"/>
  <rfmt sheetId="7" xfDxf="1" sqref="U13" start="0" length="0"/>
  <rfmt sheetId="7" xfDxf="1" sqref="V13" start="0" length="0"/>
  <rfmt sheetId="7" xfDxf="1" sqref="W13" start="0" length="0"/>
  <rfmt sheetId="7" xfDxf="1" sqref="X13" start="0" length="0"/>
  <rfmt sheetId="7" xfDxf="1" sqref="M14" start="0" length="0"/>
  <rfmt sheetId="7" xfDxf="1" sqref="N14" start="0" length="0">
    <dxf>
      <numFmt numFmtId="21" formatCode="d/mmm"/>
    </dxf>
  </rfmt>
  <rfmt sheetId="7" xfDxf="1" sqref="O14" start="0" length="0">
    <dxf>
      <numFmt numFmtId="21" formatCode="d/mmm"/>
    </dxf>
  </rfmt>
  <rfmt sheetId="7" xfDxf="1" sqref="P14" start="0" length="0"/>
  <rfmt sheetId="7" xfDxf="1" sqref="Q14" start="0" length="0"/>
  <rfmt sheetId="7" xfDxf="1" sqref="R14" start="0" length="0"/>
  <rfmt sheetId="7" xfDxf="1" sqref="S14" start="0" length="0"/>
  <rfmt sheetId="7" xfDxf="1" sqref="T14" start="0" length="0"/>
  <rfmt sheetId="7" xfDxf="1" sqref="U14" start="0" length="0"/>
  <rfmt sheetId="7" xfDxf="1" sqref="V14" start="0" length="0"/>
  <rfmt sheetId="7" xfDxf="1" sqref="W14" start="0" length="0"/>
  <rfmt sheetId="7" xfDxf="1" sqref="X14" start="0" length="0"/>
  <rfmt sheetId="7" xfDxf="1" sqref="M15" start="0" length="0"/>
  <rfmt sheetId="7" xfDxf="1" sqref="N15" start="0" length="0">
    <dxf>
      <numFmt numFmtId="21" formatCode="d/mmm"/>
    </dxf>
  </rfmt>
  <rfmt sheetId="7" xfDxf="1" sqref="O15" start="0" length="0">
    <dxf>
      <numFmt numFmtId="21" formatCode="d/mmm"/>
    </dxf>
  </rfmt>
  <rfmt sheetId="7" xfDxf="1" sqref="P15" start="0" length="0"/>
  <rfmt sheetId="7" xfDxf="1" sqref="Q15" start="0" length="0"/>
  <rfmt sheetId="7" xfDxf="1" sqref="R15" start="0" length="0"/>
  <rfmt sheetId="7" xfDxf="1" sqref="S15" start="0" length="0"/>
  <rfmt sheetId="7" xfDxf="1" sqref="T15" start="0" length="0"/>
  <rfmt sheetId="7" xfDxf="1" sqref="U15" start="0" length="0"/>
  <rfmt sheetId="7" xfDxf="1" sqref="V15" start="0" length="0"/>
  <rfmt sheetId="7" xfDxf="1" sqref="W15" start="0" length="0"/>
  <rfmt sheetId="7" xfDxf="1" sqref="X15" start="0" length="0"/>
  <rfmt sheetId="7" xfDxf="1" sqref="M16" start="0" length="0"/>
  <rfmt sheetId="7" xfDxf="1" sqref="N16" start="0" length="0">
    <dxf>
      <numFmt numFmtId="21" formatCode="d/mmm"/>
    </dxf>
  </rfmt>
  <rfmt sheetId="7" xfDxf="1" sqref="O16" start="0" length="0">
    <dxf>
      <numFmt numFmtId="21" formatCode="d/mmm"/>
    </dxf>
  </rfmt>
  <rfmt sheetId="7" xfDxf="1" sqref="P16" start="0" length="0"/>
  <rfmt sheetId="7" xfDxf="1" sqref="Q16" start="0" length="0"/>
  <rfmt sheetId="7" xfDxf="1" sqref="R16" start="0" length="0"/>
  <rfmt sheetId="7" xfDxf="1" sqref="S16" start="0" length="0"/>
  <rfmt sheetId="7" xfDxf="1" sqref="T16" start="0" length="0"/>
  <rfmt sheetId="7" xfDxf="1" sqref="U16" start="0" length="0"/>
  <rfmt sheetId="7" xfDxf="1" sqref="V16" start="0" length="0"/>
  <rfmt sheetId="7" xfDxf="1" sqref="W16" start="0" length="0"/>
  <rfmt sheetId="7" xfDxf="1" sqref="X16" start="0" length="0"/>
  <rfmt sheetId="7" xfDxf="1" sqref="M17" start="0" length="0"/>
  <rfmt sheetId="7" xfDxf="1" sqref="N17" start="0" length="0">
    <dxf>
      <numFmt numFmtId="21" formatCode="d/mmm"/>
    </dxf>
  </rfmt>
  <rfmt sheetId="7" xfDxf="1" sqref="O17" start="0" length="0"/>
  <rfmt sheetId="7" xfDxf="1" sqref="P17" start="0" length="0"/>
  <rfmt sheetId="7" xfDxf="1" sqref="Q17" start="0" length="0"/>
  <rfmt sheetId="7" xfDxf="1" sqref="R17" start="0" length="0"/>
  <rfmt sheetId="7" xfDxf="1" sqref="S17" start="0" length="0"/>
  <rfmt sheetId="7" xfDxf="1" sqref="T17" start="0" length="0"/>
  <rfmt sheetId="7" xfDxf="1" sqref="U17" start="0" length="0"/>
  <rfmt sheetId="7" xfDxf="1" sqref="V17" start="0" length="0"/>
  <rfmt sheetId="7" xfDxf="1" sqref="W17" start="0" length="0"/>
  <rfmt sheetId="7" xfDxf="1" sqref="X17" start="0" length="0"/>
  <rfmt sheetId="7" xfDxf="1" sqref="M18" start="0" length="0"/>
  <rfmt sheetId="7" xfDxf="1" sqref="N18" start="0" length="0">
    <dxf>
      <numFmt numFmtId="21" formatCode="d/mmm"/>
    </dxf>
  </rfmt>
  <rfmt sheetId="7" xfDxf="1" sqref="O18" start="0" length="0"/>
  <rfmt sheetId="7" xfDxf="1" sqref="P18" start="0" length="0"/>
  <rfmt sheetId="7" xfDxf="1" sqref="Q18" start="0" length="0"/>
  <rfmt sheetId="7" xfDxf="1" sqref="R18" start="0" length="0"/>
  <rfmt sheetId="7" xfDxf="1" sqref="S18" start="0" length="0"/>
  <rfmt sheetId="7" xfDxf="1" sqref="T18" start="0" length="0"/>
  <rfmt sheetId="7" xfDxf="1" sqref="U18" start="0" length="0"/>
  <rfmt sheetId="7" xfDxf="1" sqref="V18" start="0" length="0"/>
  <rfmt sheetId="7" xfDxf="1" sqref="W18" start="0" length="0"/>
  <rfmt sheetId="7" xfDxf="1" sqref="X18" start="0" length="0"/>
  <rfmt sheetId="7" xfDxf="1" sqref="M19" start="0" length="0"/>
  <rfmt sheetId="7" xfDxf="1" sqref="N19" start="0" length="0"/>
  <rfmt sheetId="7" xfDxf="1" sqref="O19" start="0" length="0"/>
  <rfmt sheetId="7" xfDxf="1" sqref="P19" start="0" length="0"/>
  <rfmt sheetId="7" xfDxf="1" sqref="Q19" start="0" length="0"/>
  <rfmt sheetId="7" xfDxf="1" sqref="R19" start="0" length="0"/>
  <rfmt sheetId="7" xfDxf="1" sqref="S19" start="0" length="0"/>
  <rfmt sheetId="7" xfDxf="1" sqref="T19" start="0" length="0"/>
  <rfmt sheetId="7" xfDxf="1" sqref="U19" start="0" length="0"/>
  <rfmt sheetId="7" xfDxf="1" sqref="V19" start="0" length="0"/>
  <rfmt sheetId="7" xfDxf="1" sqref="W19" start="0" length="0"/>
  <rfmt sheetId="7" xfDxf="1" sqref="X19" start="0" length="0"/>
  <rfmt sheetId="7" xfDxf="1" sqref="M20" start="0" length="0"/>
  <rfmt sheetId="7" xfDxf="1" sqref="N20" start="0" length="0"/>
  <rfmt sheetId="7" xfDxf="1" sqref="O20" start="0" length="0"/>
  <rfmt sheetId="7" xfDxf="1" sqref="P20" start="0" length="0"/>
  <rfmt sheetId="7" xfDxf="1" sqref="Q20" start="0" length="0"/>
  <rfmt sheetId="7" xfDxf="1" sqref="R20" start="0" length="0"/>
  <rfmt sheetId="7" xfDxf="1" sqref="S20" start="0" length="0"/>
  <rfmt sheetId="7" xfDxf="1" sqref="T20" start="0" length="0"/>
  <rfmt sheetId="7" xfDxf="1" sqref="U20" start="0" length="0"/>
  <rfmt sheetId="7" xfDxf="1" sqref="V20" start="0" length="0"/>
  <rfmt sheetId="7" xfDxf="1" sqref="W20" start="0" length="0"/>
  <rfmt sheetId="7" xfDxf="1" sqref="X20" start="0" length="0"/>
  <rfmt sheetId="7" xfDxf="1" sqref="M21" start="0" length="0"/>
  <rfmt sheetId="7" xfDxf="1" sqref="N21" start="0" length="0"/>
  <rfmt sheetId="7" xfDxf="1" sqref="O21" start="0" length="0"/>
  <rfmt sheetId="7" xfDxf="1" sqref="P21" start="0" length="0"/>
  <rfmt sheetId="7" xfDxf="1" sqref="Q21" start="0" length="0"/>
  <rfmt sheetId="7" xfDxf="1" sqref="R21" start="0" length="0"/>
  <rfmt sheetId="7" xfDxf="1" sqref="S21" start="0" length="0"/>
  <rfmt sheetId="7" xfDxf="1" sqref="T21" start="0" length="0"/>
  <rfmt sheetId="7" xfDxf="1" sqref="U21" start="0" length="0"/>
  <rfmt sheetId="7" xfDxf="1" sqref="V21" start="0" length="0"/>
  <rfmt sheetId="7" xfDxf="1" sqref="W21" start="0" length="0"/>
  <rfmt sheetId="7" xfDxf="1" sqref="X21" start="0" length="0"/>
  <rfmt sheetId="7" xfDxf="1" sqref="M22" start="0" length="0"/>
  <rfmt sheetId="7" xfDxf="1" sqref="N22" start="0" length="0"/>
  <rfmt sheetId="7" xfDxf="1" sqref="O22" start="0" length="0">
    <dxf>
      <numFmt numFmtId="21" formatCode="d/mmm"/>
    </dxf>
  </rfmt>
  <rfmt sheetId="7" xfDxf="1" sqref="P22" start="0" length="0"/>
  <rfmt sheetId="7" xfDxf="1" sqref="Q22" start="0" length="0"/>
  <rfmt sheetId="7" xfDxf="1" sqref="R22" start="0" length="0"/>
  <rfmt sheetId="7" xfDxf="1" sqref="S22" start="0" length="0"/>
  <rfmt sheetId="7" xfDxf="1" sqref="T22" start="0" length="0"/>
  <rfmt sheetId="7" xfDxf="1" sqref="U22" start="0" length="0"/>
  <rfmt sheetId="7" xfDxf="1" sqref="V22" start="0" length="0"/>
  <rfmt sheetId="7" xfDxf="1" sqref="W22" start="0" length="0"/>
  <rfmt sheetId="7" xfDxf="1" sqref="X22" start="0" length="0"/>
  <rcc rId="16786" sId="7">
    <oc r="J7">
      <v>2970</v>
    </oc>
    <nc r="J7">
      <v>2971</v>
    </nc>
  </rcc>
  <rcc rId="16787" sId="7">
    <oc r="J9">
      <v>2986</v>
    </oc>
    <nc r="J9">
      <v>2987</v>
    </nc>
  </rcc>
  <rcc rId="16788" sId="7">
    <oc r="J11">
      <v>2853</v>
    </oc>
    <nc r="J11">
      <v>2854</v>
    </nc>
  </rcc>
  <rcc rId="16789" sId="7">
    <oc r="J12">
      <v>2731</v>
    </oc>
    <nc r="J12">
      <v>2734</v>
    </nc>
  </rcc>
  <rcc rId="16790" sId="7">
    <oc r="J13">
      <v>2737</v>
    </oc>
    <nc r="J13">
      <v>2738</v>
    </nc>
  </rcc>
  <rcc rId="16791" sId="7">
    <oc r="J14">
      <v>3160</v>
    </oc>
    <nc r="J14">
      <v>3164</v>
    </nc>
  </rcc>
  <rcc rId="16792" sId="7">
    <oc r="J15">
      <v>3180</v>
    </oc>
    <nc r="J15">
      <v>3190</v>
    </nc>
  </rcc>
  <rcc rId="16793" sId="7">
    <oc r="J16">
      <v>3250</v>
    </oc>
    <nc r="J16">
      <v>3270</v>
    </nc>
  </rcc>
  <rfmt sheetId="7" sqref="O7:O19">
    <dxf>
      <numFmt numFmtId="0" formatCode="General"/>
    </dxf>
  </rfmt>
  <rcc rId="16794" sId="7">
    <oc r="J24">
      <v>2368</v>
    </oc>
    <nc r="J24">
      <v>2367</v>
    </nc>
  </rcc>
  <rcc rId="16795" sId="7">
    <oc r="J26">
      <v>2356</v>
    </oc>
    <nc r="J26">
      <v>2353</v>
    </nc>
  </rcc>
  <rcc rId="16796" sId="7">
    <oc r="J27">
      <v>2239</v>
    </oc>
    <nc r="J27">
      <v>2238</v>
    </nc>
  </rcc>
  <rcc rId="16797" sId="7">
    <oc r="J28">
      <v>2339</v>
    </oc>
    <nc r="J28">
      <v>2335</v>
    </nc>
  </rcc>
  <rcc rId="16798" sId="7">
    <oc r="J29">
      <v>2175</v>
    </oc>
    <nc r="J29">
      <v>2169</v>
    </nc>
  </rcc>
  <rcc rId="16799" sId="7">
    <oc r="J30">
      <v>2295</v>
    </oc>
    <nc r="J30">
      <v>2292</v>
    </nc>
  </rcc>
  <rcc rId="16800" sId="7">
    <oc r="J31">
      <v>2435</v>
    </oc>
    <nc r="J31">
      <v>2430</v>
    </nc>
  </rcc>
  <rcc rId="16801" sId="7">
    <oc r="J32">
      <v>2428</v>
    </oc>
    <nc r="J32">
      <v>2415</v>
    </nc>
  </rcc>
  <rcc rId="16802" sId="7">
    <oc r="J33">
      <v>2648</v>
    </oc>
    <nc r="J33">
      <v>2637</v>
    </nc>
  </rcc>
  <rcc rId="16803" sId="7">
    <oc r="J34">
      <v>2930</v>
    </oc>
    <nc r="J34">
      <v>2885</v>
    </nc>
  </rcc>
  <rcc rId="16804" sId="7">
    <oc r="J35">
      <v>3724</v>
    </oc>
    <nc r="J35">
      <v>3650</v>
    </nc>
  </rcc>
  <rcc rId="16805" sId="6">
    <oc r="A7" t="inlineStr">
      <is>
        <t>Het CBS heeft van bijna alle overlijdens van 2020 de doodsoorzaakverklaringen ontvangen van de in Nederland overleden ingezetenen (99 procent). Voor de maanden januari en februari 2021 is dit 99 procent, voor maart 2021 is dit 98%, voor april 2021 is dit 99%, voor mei tot en met oktober 2021 is dit 98 procent, voor 2021 is dit 97 procent en voor december 2021 is dit 93%.  Van ingezetenen die in het buitenland overlijden ontvangen wij geen doodsoorzaakverklaringen. In 2020 overleed 0,8 procent van alle ingezetenen van Nederland in het buitenland. Voor het 1e kwartaal van 2021 was dit 0,8 procent, voor het 2e kwartaal van 2021 was dit 0,9 procent, voor het 3e kwartaal van 2021 was dit 1,9 procen en voor het 4e kwartaal 2021 was dit 1,0 procent.   Voor meer informatie:</t>
      </is>
    </oc>
    <nc r="A7" t="inlineStr">
      <is>
        <t>Het CBS heeft van bijna alle overlijdens van 2020 de doodsoorzaakverklaringen ontvangen van de in Nederland overleden ingezetenen (99 procent). Voor de maanden januari en februari 2021 is dit 99 procent, voor maart 2021 is dit 98%, voor april 2021 is dit 99%, voor mei tot en met oktober 2021 is dit 98 procent, voor 2021 is dit 97 procent en voor december 2021 is dit 94%.  Van ingezetenen die in het buitenland overlijden ontvangen wij geen doodsoorzaakverklaringen. In 2020 overleed 0,8 procent van alle ingezetenen van Nederland in het buitenland. Voor het 1e kwartaal van 2021 was dit 0,8 procent, voor het 2e kwartaal van 2021 was dit 0,9 procent, voor het 3e kwartaal van 2021 was dit 1,9 procen en voor het 4e kwartaal 2021 was dit 1,0 procent.   Voor meer informatie:</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806" sId="2" eol="1" ref="A75:XFD75" action="insertRow"/>
  <rcc rId="16807" sId="2">
    <oc r="A68" t="inlineStr">
      <is>
        <t xml:space="preserve">   overledenen van week 1 van het volgende jaar opgenomen.</t>
      </is>
    </oc>
    <nc r="A68" t="inlineStr">
      <is>
        <t xml:space="preserve">   overledenen van week 1 van het volgende jaar opgenomen. In week 52 van 2021 zijn de eerste twee dagen van 2022 opgenomen</t>
      </is>
    </nc>
  </rcc>
  <rcc rId="16808" sId="2">
    <oc r="G57">
      <v>2723</v>
    </oc>
    <nc r="G57">
      <v>3678</v>
    </nc>
  </rcc>
  <rcc rId="16809" sId="2">
    <oc r="H57">
      <v>295</v>
    </oc>
    <nc r="H57">
      <v>365</v>
    </nc>
  </rcc>
  <rcc rId="16810" sId="2">
    <oc r="I57">
      <v>2428</v>
    </oc>
    <nc r="I57">
      <v>3313</v>
    </nc>
  </rcc>
  <rcc rId="16811" sId="2">
    <oc r="A74" t="inlineStr">
      <is>
        <t>Nog de eerste 2 dagen van 2022 meenemen</t>
      </is>
    </oc>
    <nc r="A74"/>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2.bin"/><Relationship Id="rId5" Type="http://schemas.openxmlformats.org/officeDocument/2006/relationships/hyperlink" Target="https://www.cbs.nl/nl-nl/faq/corona/medisch/hoeveel-sterfgevallen-zijn-er-per-week-" TargetMode="External"/><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W10"/>
  <sheetViews>
    <sheetView tabSelected="1" workbookViewId="0"/>
  </sheetViews>
  <sheetFormatPr defaultRowHeight="15" x14ac:dyDescent="0.25"/>
  <cols>
    <col min="1" max="1" width="38.140625" customWidth="1"/>
    <col min="5" max="5" width="10.140625" customWidth="1"/>
    <col min="7" max="7" width="9.7109375" customWidth="1"/>
    <col min="8" max="8" width="12.140625" customWidth="1"/>
    <col min="10" max="10" width="10.85546875" customWidth="1"/>
    <col min="11" max="11" width="10.42578125" customWidth="1"/>
    <col min="19" max="19" width="9.7109375" customWidth="1"/>
    <col min="20" max="20" width="11.85546875" customWidth="1"/>
  </cols>
  <sheetData>
    <row r="1" spans="1:23" ht="15.75" thickBot="1" x14ac:dyDescent="0.3">
      <c r="A1" s="9" t="s">
        <v>170</v>
      </c>
      <c r="B1" s="3"/>
      <c r="C1" s="3"/>
      <c r="D1" s="3"/>
      <c r="E1" s="3"/>
      <c r="F1" s="3"/>
      <c r="G1" s="3"/>
      <c r="H1" s="3"/>
      <c r="I1" s="3"/>
      <c r="J1" s="3"/>
      <c r="K1" s="3"/>
      <c r="L1" s="3"/>
      <c r="M1" s="3"/>
      <c r="N1" s="3"/>
      <c r="O1" s="3"/>
      <c r="P1" s="3"/>
      <c r="Q1" s="3"/>
      <c r="R1" s="3"/>
      <c r="S1" s="3"/>
      <c r="T1" s="3"/>
      <c r="U1" s="3"/>
      <c r="V1" s="3"/>
      <c r="W1" s="3"/>
    </row>
    <row r="2" spans="1:23" ht="15.75" thickBot="1" x14ac:dyDescent="0.3">
      <c r="A2" s="16"/>
      <c r="B2" s="36">
        <v>2020</v>
      </c>
      <c r="C2" s="35"/>
      <c r="D2" s="35"/>
      <c r="E2" s="35"/>
      <c r="F2" s="6"/>
      <c r="G2" s="6"/>
      <c r="H2" s="6"/>
      <c r="I2" s="6"/>
      <c r="J2" s="6"/>
      <c r="L2" s="36" t="s">
        <v>116</v>
      </c>
      <c r="M2" s="35"/>
      <c r="N2" s="35"/>
      <c r="O2" s="3"/>
      <c r="P2" s="3"/>
      <c r="Q2" s="3"/>
      <c r="R2" s="35"/>
      <c r="S2" s="35"/>
      <c r="T2" s="35"/>
      <c r="U2" s="35"/>
      <c r="V2" s="35"/>
      <c r="W2" s="35"/>
    </row>
    <row r="3" spans="1:23" x14ac:dyDescent="0.25">
      <c r="B3" s="4" t="s">
        <v>1</v>
      </c>
      <c r="C3" s="5" t="s">
        <v>3</v>
      </c>
      <c r="D3" s="5" t="s">
        <v>22</v>
      </c>
      <c r="E3" s="5" t="s">
        <v>8</v>
      </c>
      <c r="F3" s="26" t="s">
        <v>58</v>
      </c>
      <c r="G3" s="26" t="s">
        <v>59</v>
      </c>
      <c r="H3" s="26" t="s">
        <v>60</v>
      </c>
      <c r="I3" s="26" t="s">
        <v>61</v>
      </c>
      <c r="J3" s="26" t="s">
        <v>84</v>
      </c>
      <c r="K3" s="26" t="s">
        <v>85</v>
      </c>
      <c r="L3" s="26" t="s">
        <v>0</v>
      </c>
      <c r="M3" s="26" t="s">
        <v>2</v>
      </c>
      <c r="N3" s="26" t="s">
        <v>1</v>
      </c>
      <c r="O3" s="10" t="s">
        <v>3</v>
      </c>
      <c r="P3" s="10" t="s">
        <v>22</v>
      </c>
      <c r="Q3" s="10" t="s">
        <v>8</v>
      </c>
      <c r="R3" s="26" t="s">
        <v>58</v>
      </c>
      <c r="S3" s="26" t="s">
        <v>59</v>
      </c>
      <c r="T3" s="26" t="s">
        <v>60</v>
      </c>
      <c r="U3" s="26" t="s">
        <v>61</v>
      </c>
      <c r="V3" s="26" t="s">
        <v>84</v>
      </c>
      <c r="W3" s="26" t="s">
        <v>85</v>
      </c>
    </row>
    <row r="4" spans="1:23" x14ac:dyDescent="0.25">
      <c r="A4" t="s">
        <v>110</v>
      </c>
      <c r="B4">
        <v>1716</v>
      </c>
      <c r="C4">
        <v>4872</v>
      </c>
      <c r="D4">
        <v>1113</v>
      </c>
      <c r="E4">
        <v>195</v>
      </c>
      <c r="F4">
        <v>67</v>
      </c>
      <c r="G4">
        <v>133</v>
      </c>
      <c r="H4">
        <v>301</v>
      </c>
      <c r="I4">
        <v>2047</v>
      </c>
      <c r="J4">
        <v>3150</v>
      </c>
      <c r="K4">
        <v>3901</v>
      </c>
      <c r="L4">
        <v>4381</v>
      </c>
      <c r="M4">
        <v>2521</v>
      </c>
      <c r="N4">
        <v>1619</v>
      </c>
      <c r="O4">
        <v>1389</v>
      </c>
      <c r="P4">
        <v>942</v>
      </c>
      <c r="Q4">
        <v>247</v>
      </c>
      <c r="R4">
        <v>168</v>
      </c>
      <c r="S4">
        <v>436</v>
      </c>
      <c r="T4">
        <v>342</v>
      </c>
      <c r="U4">
        <v>656</v>
      </c>
      <c r="V4">
        <v>3062</v>
      </c>
      <c r="W4">
        <v>3320</v>
      </c>
    </row>
    <row r="5" spans="1:23" x14ac:dyDescent="0.25">
      <c r="A5" s="6" t="s">
        <v>111</v>
      </c>
      <c r="B5" s="6">
        <v>494</v>
      </c>
      <c r="C5" s="6">
        <v>1506</v>
      </c>
      <c r="D5" s="6">
        <v>214</v>
      </c>
      <c r="E5" s="6">
        <v>72</v>
      </c>
      <c r="F5">
        <v>25</v>
      </c>
      <c r="G5">
        <v>35</v>
      </c>
      <c r="H5">
        <v>36</v>
      </c>
      <c r="I5">
        <v>125</v>
      </c>
      <c r="J5">
        <v>86</v>
      </c>
      <c r="K5">
        <v>85</v>
      </c>
      <c r="L5">
        <v>83</v>
      </c>
      <c r="M5">
        <v>57</v>
      </c>
      <c r="N5">
        <v>29</v>
      </c>
      <c r="O5">
        <v>18</v>
      </c>
      <c r="P5">
        <v>9</v>
      </c>
      <c r="Q5">
        <v>4</v>
      </c>
      <c r="R5">
        <v>9</v>
      </c>
      <c r="S5">
        <v>3</v>
      </c>
      <c r="T5">
        <v>8</v>
      </c>
      <c r="U5">
        <v>8</v>
      </c>
      <c r="V5">
        <v>35</v>
      </c>
      <c r="W5">
        <v>33</v>
      </c>
    </row>
    <row r="6" spans="1:23" ht="15.75" thickBot="1" x14ac:dyDescent="0.3">
      <c r="A6" s="3"/>
      <c r="B6" s="3"/>
      <c r="C6" s="3"/>
      <c r="D6" s="3"/>
      <c r="E6" s="3"/>
      <c r="F6" s="3"/>
      <c r="G6" s="3"/>
      <c r="H6" s="3"/>
      <c r="I6" s="3"/>
      <c r="J6" s="3"/>
      <c r="K6" s="3"/>
      <c r="L6" s="3"/>
      <c r="M6" s="3"/>
      <c r="N6" s="3"/>
      <c r="O6" s="3"/>
      <c r="P6" s="3"/>
      <c r="Q6" s="3"/>
      <c r="R6" s="3"/>
      <c r="S6" s="3"/>
      <c r="T6" s="3"/>
      <c r="U6" s="3"/>
      <c r="V6" s="3"/>
      <c r="W6" s="3"/>
    </row>
    <row r="8" spans="1:23" x14ac:dyDescent="0.25">
      <c r="A8" s="1" t="s">
        <v>4</v>
      </c>
    </row>
    <row r="10" spans="1:23" x14ac:dyDescent="0.25">
      <c r="B10" s="31"/>
    </row>
  </sheetData>
  <customSheetViews>
    <customSheetView guid="{A4D51333-5500-4CA9-A125-A67E34ABA563}">
      <pageMargins left="0.7" right="0.7" top="0.75" bottom="0.75" header="0.3" footer="0.3"/>
      <pageSetup paperSize="9" orientation="portrait" r:id="rId1"/>
    </customSheetView>
    <customSheetView guid="{F7DFB56C-AD9F-4EA9-95C8-C235B711521E}">
      <pageMargins left="0.7" right="0.7" top="0.75" bottom="0.75" header="0.3" footer="0.3"/>
      <pageSetup paperSize="9" orientation="portrait" r:id="rId2"/>
    </customSheetView>
    <customSheetView guid="{E56163B0-A214-4184-B200-7B8A05E9AC5F}" topLeftCell="B1">
      <pageMargins left="0.7" right="0.7" top="0.75" bottom="0.75" header="0.3" footer="0.3"/>
      <pageSetup paperSize="9" orientation="portrait" r:id="rId3"/>
    </customSheetView>
    <customSheetView guid="{C147B1EE-0EB7-40C1-BE03-CF99D47EE228}">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J68"/>
  <sheetViews>
    <sheetView workbookViewId="0">
      <selection activeCell="J22" sqref="J22"/>
    </sheetView>
  </sheetViews>
  <sheetFormatPr defaultRowHeight="15" x14ac:dyDescent="0.25"/>
  <cols>
    <col min="1" max="1" width="25.7109375" customWidth="1"/>
    <col min="5" max="5" width="16.7109375" customWidth="1"/>
    <col min="6" max="6" width="25.7109375" customWidth="1"/>
    <col min="8" max="8" width="16.7109375" customWidth="1"/>
    <col min="9" max="9" width="25.7109375" customWidth="1"/>
    <col min="10" max="10" width="18.42578125" customWidth="1"/>
  </cols>
  <sheetData>
    <row r="1" spans="1:10" ht="15.75" thickBot="1" x14ac:dyDescent="0.3">
      <c r="A1" s="9" t="s">
        <v>138</v>
      </c>
      <c r="B1" s="3"/>
      <c r="C1" s="3"/>
      <c r="D1" s="3"/>
      <c r="E1" s="3"/>
      <c r="F1" s="3"/>
      <c r="G1" s="3"/>
      <c r="H1" s="6"/>
    </row>
    <row r="2" spans="1:10" x14ac:dyDescent="0.25">
      <c r="B2" s="15">
        <v>2018</v>
      </c>
      <c r="C2" s="15">
        <v>2019</v>
      </c>
      <c r="D2" s="15">
        <v>2020</v>
      </c>
      <c r="E2" s="10"/>
      <c r="F2" s="10"/>
      <c r="G2" s="15" t="s">
        <v>116</v>
      </c>
      <c r="H2" s="10"/>
      <c r="I2" s="10"/>
    </row>
    <row r="3" spans="1:10" ht="15.75" thickBot="1" x14ac:dyDescent="0.3">
      <c r="A3" s="3"/>
      <c r="B3" s="59" t="s">
        <v>5</v>
      </c>
      <c r="C3" s="59" t="s">
        <v>5</v>
      </c>
      <c r="D3" s="59" t="s">
        <v>5</v>
      </c>
      <c r="E3" s="60" t="s">
        <v>136</v>
      </c>
      <c r="F3" s="61" t="s">
        <v>137</v>
      </c>
      <c r="G3" s="59" t="s">
        <v>5</v>
      </c>
      <c r="H3" s="60" t="s">
        <v>24</v>
      </c>
      <c r="I3" s="61" t="s">
        <v>23</v>
      </c>
    </row>
    <row r="5" spans="1:10" x14ac:dyDescent="0.25">
      <c r="B5" s="11" t="s">
        <v>6</v>
      </c>
    </row>
    <row r="6" spans="1:10" ht="17.25" x14ac:dyDescent="0.25">
      <c r="A6" t="s">
        <v>101</v>
      </c>
      <c r="B6">
        <v>3343</v>
      </c>
      <c r="C6" s="33">
        <v>3062</v>
      </c>
      <c r="D6">
        <v>3103</v>
      </c>
      <c r="F6">
        <v>3103</v>
      </c>
      <c r="G6">
        <v>4143</v>
      </c>
      <c r="H6">
        <v>1145</v>
      </c>
      <c r="I6">
        <v>2998</v>
      </c>
      <c r="J6" s="37"/>
    </row>
    <row r="7" spans="1:10" x14ac:dyDescent="0.25">
      <c r="A7" t="s">
        <v>109</v>
      </c>
      <c r="B7" s="13">
        <v>3359</v>
      </c>
      <c r="C7" s="13">
        <v>3262</v>
      </c>
      <c r="D7" s="13">
        <v>3364</v>
      </c>
      <c r="E7" s="13"/>
      <c r="F7">
        <v>3364</v>
      </c>
      <c r="G7">
        <v>3852</v>
      </c>
      <c r="H7">
        <v>1026</v>
      </c>
      <c r="I7">
        <v>2826</v>
      </c>
      <c r="J7" s="37"/>
    </row>
    <row r="8" spans="1:10" x14ac:dyDescent="0.25">
      <c r="A8" t="s">
        <v>102</v>
      </c>
      <c r="B8" s="13">
        <v>3364</v>
      </c>
      <c r="C8" s="13">
        <v>3152</v>
      </c>
      <c r="D8" s="13">
        <v>3157</v>
      </c>
      <c r="E8" s="13"/>
      <c r="F8">
        <v>3157</v>
      </c>
      <c r="G8">
        <v>3862</v>
      </c>
      <c r="H8">
        <v>983</v>
      </c>
      <c r="I8">
        <v>2879</v>
      </c>
      <c r="J8" s="37"/>
    </row>
    <row r="9" spans="1:10" x14ac:dyDescent="0.25">
      <c r="A9" t="s">
        <v>103</v>
      </c>
      <c r="B9" s="13">
        <v>3322</v>
      </c>
      <c r="C9" s="13">
        <v>3179</v>
      </c>
      <c r="D9" s="13">
        <v>3046</v>
      </c>
      <c r="E9" s="13"/>
      <c r="F9">
        <v>3046</v>
      </c>
      <c r="G9">
        <v>3716</v>
      </c>
      <c r="H9">
        <v>822</v>
      </c>
      <c r="I9">
        <v>2894</v>
      </c>
      <c r="J9" s="37"/>
    </row>
    <row r="10" spans="1:10" x14ac:dyDescent="0.25">
      <c r="A10" t="s">
        <v>104</v>
      </c>
      <c r="B10" s="13">
        <v>3403</v>
      </c>
      <c r="C10" s="13">
        <v>3139</v>
      </c>
      <c r="D10" s="13">
        <v>3164</v>
      </c>
      <c r="E10" s="13"/>
      <c r="F10">
        <v>3164</v>
      </c>
      <c r="G10">
        <v>3654</v>
      </c>
      <c r="H10">
        <v>734</v>
      </c>
      <c r="I10">
        <v>2920</v>
      </c>
      <c r="J10" s="37"/>
    </row>
    <row r="11" spans="1:10" x14ac:dyDescent="0.25">
      <c r="A11" t="s">
        <v>105</v>
      </c>
      <c r="B11" s="13">
        <v>3513</v>
      </c>
      <c r="C11" s="13">
        <v>3183</v>
      </c>
      <c r="D11" s="13">
        <v>3196</v>
      </c>
      <c r="E11" s="13"/>
      <c r="F11">
        <v>3196</v>
      </c>
      <c r="G11">
        <v>3550</v>
      </c>
      <c r="H11">
        <v>690</v>
      </c>
      <c r="I11">
        <v>2860</v>
      </c>
      <c r="J11" s="37"/>
    </row>
    <row r="12" spans="1:10" x14ac:dyDescent="0.25">
      <c r="A12" t="s">
        <v>106</v>
      </c>
      <c r="B12" s="13">
        <v>3660</v>
      </c>
      <c r="C12" s="13">
        <v>3254</v>
      </c>
      <c r="D12" s="13">
        <v>3198</v>
      </c>
      <c r="E12" s="13"/>
      <c r="F12">
        <v>3198</v>
      </c>
      <c r="G12">
        <v>3529</v>
      </c>
      <c r="H12">
        <v>652</v>
      </c>
      <c r="I12">
        <v>2877</v>
      </c>
      <c r="J12" s="37"/>
    </row>
    <row r="13" spans="1:10" x14ac:dyDescent="0.25">
      <c r="A13" t="s">
        <v>107</v>
      </c>
      <c r="B13" s="13">
        <v>3691</v>
      </c>
      <c r="C13" s="13">
        <v>3220</v>
      </c>
      <c r="D13" s="13">
        <v>2959</v>
      </c>
      <c r="E13" s="13"/>
      <c r="F13">
        <v>2959</v>
      </c>
      <c r="G13">
        <v>3207</v>
      </c>
      <c r="H13">
        <v>502</v>
      </c>
      <c r="I13">
        <v>2705</v>
      </c>
      <c r="J13" s="37"/>
    </row>
    <row r="14" spans="1:10" x14ac:dyDescent="0.25">
      <c r="A14" t="s">
        <v>108</v>
      </c>
      <c r="B14" s="13">
        <v>3937</v>
      </c>
      <c r="C14" s="13">
        <v>3065</v>
      </c>
      <c r="D14" s="13">
        <v>3098</v>
      </c>
      <c r="E14" s="13"/>
      <c r="F14">
        <v>3098</v>
      </c>
      <c r="G14">
        <v>3105</v>
      </c>
      <c r="H14">
        <v>423</v>
      </c>
      <c r="I14">
        <v>2682</v>
      </c>
      <c r="J14" s="37"/>
    </row>
    <row r="15" spans="1:10" x14ac:dyDescent="0.25">
      <c r="A15" t="s">
        <v>25</v>
      </c>
      <c r="B15" s="13">
        <v>4092</v>
      </c>
      <c r="C15" s="13">
        <v>3172</v>
      </c>
      <c r="D15" s="13">
        <v>3107</v>
      </c>
      <c r="E15" s="13">
        <v>5</v>
      </c>
      <c r="F15">
        <v>3102</v>
      </c>
      <c r="G15">
        <v>3245</v>
      </c>
      <c r="H15">
        <v>384</v>
      </c>
      <c r="I15">
        <v>2861</v>
      </c>
      <c r="J15" s="37"/>
    </row>
    <row r="16" spans="1:10" x14ac:dyDescent="0.25">
      <c r="A16" t="s">
        <v>26</v>
      </c>
      <c r="B16" s="13">
        <v>3733</v>
      </c>
      <c r="C16" s="13">
        <v>3225</v>
      </c>
      <c r="D16" s="13">
        <v>3218</v>
      </c>
      <c r="E16" s="13">
        <v>35</v>
      </c>
      <c r="F16">
        <v>3183</v>
      </c>
      <c r="G16">
        <v>3044</v>
      </c>
      <c r="H16">
        <v>352</v>
      </c>
      <c r="I16">
        <v>2692</v>
      </c>
      <c r="J16" s="37"/>
    </row>
    <row r="17" spans="1:10" x14ac:dyDescent="0.25">
      <c r="A17" t="s">
        <v>27</v>
      </c>
      <c r="B17" s="13">
        <v>3430</v>
      </c>
      <c r="C17" s="13">
        <v>3043</v>
      </c>
      <c r="D17" s="13">
        <v>3614</v>
      </c>
      <c r="E17" s="13">
        <v>412</v>
      </c>
      <c r="F17">
        <v>3202</v>
      </c>
      <c r="G17">
        <v>3046</v>
      </c>
      <c r="H17">
        <v>335</v>
      </c>
      <c r="I17">
        <v>2711</v>
      </c>
      <c r="J17" s="37"/>
    </row>
    <row r="18" spans="1:10" x14ac:dyDescent="0.25">
      <c r="A18" t="s">
        <v>28</v>
      </c>
      <c r="B18" s="13">
        <v>3225</v>
      </c>
      <c r="C18" s="13">
        <v>3013</v>
      </c>
      <c r="D18" s="13">
        <v>4458</v>
      </c>
      <c r="E18" s="13">
        <v>1250</v>
      </c>
      <c r="F18">
        <v>3208</v>
      </c>
      <c r="G18">
        <v>3178</v>
      </c>
      <c r="H18">
        <v>365</v>
      </c>
      <c r="I18">
        <v>2813</v>
      </c>
      <c r="J18" s="37"/>
    </row>
    <row r="19" spans="1:10" x14ac:dyDescent="0.25">
      <c r="A19" t="s">
        <v>29</v>
      </c>
      <c r="B19" s="13">
        <v>3040</v>
      </c>
      <c r="C19" s="13">
        <v>2898</v>
      </c>
      <c r="D19" s="13">
        <v>5085</v>
      </c>
      <c r="E19" s="13">
        <v>1921</v>
      </c>
      <c r="F19">
        <v>3164</v>
      </c>
      <c r="G19">
        <v>3164</v>
      </c>
      <c r="H19">
        <v>330</v>
      </c>
      <c r="I19">
        <v>2834</v>
      </c>
      <c r="J19" s="37"/>
    </row>
    <row r="20" spans="1:10" x14ac:dyDescent="0.25">
      <c r="A20" t="s">
        <v>30</v>
      </c>
      <c r="B20" s="14">
        <v>2860</v>
      </c>
      <c r="C20" s="13">
        <v>2902</v>
      </c>
      <c r="D20" s="13">
        <v>4981</v>
      </c>
      <c r="E20" s="13">
        <v>1977</v>
      </c>
      <c r="F20">
        <v>3004</v>
      </c>
      <c r="G20">
        <v>3142</v>
      </c>
      <c r="H20">
        <v>344</v>
      </c>
      <c r="I20">
        <v>2798</v>
      </c>
      <c r="J20" s="37"/>
    </row>
    <row r="21" spans="1:10" x14ac:dyDescent="0.25">
      <c r="A21" t="s">
        <v>31</v>
      </c>
      <c r="B21" s="13">
        <v>2760</v>
      </c>
      <c r="C21" s="13">
        <v>3036</v>
      </c>
      <c r="D21" s="13">
        <v>4308</v>
      </c>
      <c r="E21" s="13">
        <v>1469</v>
      </c>
      <c r="F21">
        <v>2839</v>
      </c>
      <c r="G21">
        <v>3145</v>
      </c>
      <c r="H21">
        <v>302</v>
      </c>
      <c r="I21">
        <v>2843</v>
      </c>
      <c r="J21" s="37"/>
    </row>
    <row r="22" spans="1:10" x14ac:dyDescent="0.25">
      <c r="A22" t="s">
        <v>32</v>
      </c>
      <c r="B22" s="13">
        <v>2663</v>
      </c>
      <c r="C22" s="13">
        <v>2956</v>
      </c>
      <c r="D22" s="13">
        <v>3911</v>
      </c>
      <c r="E22" s="13">
        <v>1095</v>
      </c>
      <c r="F22">
        <v>2816</v>
      </c>
      <c r="G22">
        <v>3126</v>
      </c>
      <c r="H22">
        <v>318</v>
      </c>
      <c r="I22">
        <v>2808</v>
      </c>
      <c r="J22" s="37"/>
    </row>
    <row r="23" spans="1:10" x14ac:dyDescent="0.25">
      <c r="A23" t="s">
        <v>33</v>
      </c>
      <c r="B23" s="13">
        <v>2645</v>
      </c>
      <c r="C23" s="13">
        <v>2806</v>
      </c>
      <c r="D23" s="13">
        <v>3382</v>
      </c>
      <c r="E23" s="13">
        <v>667</v>
      </c>
      <c r="F23">
        <v>2715</v>
      </c>
      <c r="G23">
        <v>3006</v>
      </c>
      <c r="H23">
        <v>282</v>
      </c>
      <c r="I23">
        <v>2724</v>
      </c>
      <c r="J23" s="37"/>
    </row>
    <row r="24" spans="1:10" x14ac:dyDescent="0.25">
      <c r="A24" t="s">
        <v>34</v>
      </c>
      <c r="B24" s="13">
        <v>2641</v>
      </c>
      <c r="C24" s="13">
        <v>2772</v>
      </c>
      <c r="D24" s="13">
        <v>2990</v>
      </c>
      <c r="E24" s="13">
        <v>435</v>
      </c>
      <c r="F24">
        <v>2555</v>
      </c>
      <c r="G24">
        <v>3018</v>
      </c>
      <c r="H24">
        <v>243</v>
      </c>
      <c r="I24">
        <v>2775</v>
      </c>
      <c r="J24" s="37"/>
    </row>
    <row r="25" spans="1:10" x14ac:dyDescent="0.25">
      <c r="A25" t="s">
        <v>35</v>
      </c>
      <c r="B25" s="13">
        <v>2606</v>
      </c>
      <c r="C25" s="13">
        <v>2821</v>
      </c>
      <c r="D25" s="13">
        <v>2777</v>
      </c>
      <c r="E25" s="13">
        <v>283</v>
      </c>
      <c r="F25">
        <v>2494</v>
      </c>
      <c r="G25">
        <v>2990</v>
      </c>
      <c r="H25">
        <v>190</v>
      </c>
      <c r="I25">
        <v>2800</v>
      </c>
      <c r="J25" s="37"/>
    </row>
    <row r="26" spans="1:10" x14ac:dyDescent="0.25">
      <c r="A26" t="s">
        <v>36</v>
      </c>
      <c r="B26" s="13">
        <v>2674</v>
      </c>
      <c r="C26" s="13">
        <v>2873</v>
      </c>
      <c r="D26" s="13">
        <v>2769</v>
      </c>
      <c r="E26" s="13">
        <v>217</v>
      </c>
      <c r="F26">
        <v>2552</v>
      </c>
      <c r="G26">
        <v>2806</v>
      </c>
      <c r="H26">
        <v>115</v>
      </c>
      <c r="I26">
        <v>2691</v>
      </c>
      <c r="J26" s="37"/>
    </row>
    <row r="27" spans="1:10" x14ac:dyDescent="0.25">
      <c r="A27" t="s">
        <v>37</v>
      </c>
      <c r="B27" s="13">
        <v>2776</v>
      </c>
      <c r="C27" s="13">
        <v>2730</v>
      </c>
      <c r="D27" s="13">
        <v>2733</v>
      </c>
      <c r="E27" s="13">
        <v>149</v>
      </c>
      <c r="F27">
        <v>2584</v>
      </c>
      <c r="G27">
        <v>3010</v>
      </c>
      <c r="H27">
        <v>116</v>
      </c>
      <c r="I27">
        <v>2894</v>
      </c>
      <c r="J27" s="37"/>
    </row>
    <row r="28" spans="1:10" x14ac:dyDescent="0.25">
      <c r="A28" t="s">
        <v>38</v>
      </c>
      <c r="B28" s="13">
        <v>2679</v>
      </c>
      <c r="C28" s="13">
        <v>2734</v>
      </c>
      <c r="D28" s="13">
        <v>2681</v>
      </c>
      <c r="E28" s="13">
        <v>107</v>
      </c>
      <c r="F28">
        <v>2574</v>
      </c>
      <c r="G28">
        <v>2887</v>
      </c>
      <c r="H28">
        <v>64</v>
      </c>
      <c r="I28">
        <v>2823</v>
      </c>
      <c r="J28" s="37"/>
    </row>
    <row r="29" spans="1:10" x14ac:dyDescent="0.25">
      <c r="A29" t="s">
        <v>39</v>
      </c>
      <c r="B29" s="13">
        <v>2557</v>
      </c>
      <c r="C29" s="13">
        <v>2647</v>
      </c>
      <c r="D29" s="13">
        <v>2690</v>
      </c>
      <c r="E29" s="13">
        <v>66</v>
      </c>
      <c r="F29">
        <v>2624</v>
      </c>
      <c r="G29">
        <v>2871</v>
      </c>
      <c r="H29">
        <v>51</v>
      </c>
      <c r="I29">
        <v>2820</v>
      </c>
      <c r="J29" s="37"/>
    </row>
    <row r="30" spans="1:10" x14ac:dyDescent="0.25">
      <c r="A30" t="s">
        <v>40</v>
      </c>
      <c r="B30" s="13">
        <v>2601</v>
      </c>
      <c r="C30" s="13">
        <v>2692</v>
      </c>
      <c r="D30" s="13">
        <v>2695</v>
      </c>
      <c r="E30" s="13">
        <v>49</v>
      </c>
      <c r="F30">
        <v>2646</v>
      </c>
      <c r="G30">
        <v>2675</v>
      </c>
      <c r="H30">
        <v>27</v>
      </c>
      <c r="I30">
        <v>2648</v>
      </c>
      <c r="J30" s="37"/>
    </row>
    <row r="31" spans="1:10" x14ac:dyDescent="0.25">
      <c r="A31" t="s">
        <v>41</v>
      </c>
      <c r="B31" s="13">
        <v>2619</v>
      </c>
      <c r="C31" s="13">
        <v>2836</v>
      </c>
      <c r="D31" s="13">
        <v>2660</v>
      </c>
      <c r="E31" s="13">
        <v>34</v>
      </c>
      <c r="F31">
        <v>2626</v>
      </c>
      <c r="G31">
        <v>2793</v>
      </c>
      <c r="H31">
        <v>23</v>
      </c>
      <c r="I31">
        <v>2770</v>
      </c>
      <c r="J31" s="37"/>
    </row>
    <row r="32" spans="1:10" x14ac:dyDescent="0.25">
      <c r="A32" t="s">
        <v>42</v>
      </c>
      <c r="B32" s="13">
        <v>2726</v>
      </c>
      <c r="C32" s="13">
        <v>2725</v>
      </c>
      <c r="D32" s="13">
        <v>2637</v>
      </c>
      <c r="E32" s="13">
        <v>32</v>
      </c>
      <c r="F32">
        <v>2605</v>
      </c>
      <c r="G32">
        <v>2838</v>
      </c>
      <c r="H32">
        <v>21</v>
      </c>
      <c r="I32">
        <v>2817</v>
      </c>
      <c r="J32" s="37"/>
    </row>
    <row r="33" spans="1:10" x14ac:dyDescent="0.25">
      <c r="A33" t="s">
        <v>62</v>
      </c>
      <c r="B33" s="6">
        <v>2671</v>
      </c>
      <c r="C33" s="6">
        <v>2761</v>
      </c>
      <c r="D33" s="6">
        <v>2619</v>
      </c>
      <c r="E33" s="6">
        <v>25</v>
      </c>
      <c r="F33">
        <v>2594</v>
      </c>
      <c r="G33">
        <v>2872</v>
      </c>
      <c r="H33">
        <v>19</v>
      </c>
      <c r="I33">
        <v>2853</v>
      </c>
      <c r="J33" s="37"/>
    </row>
    <row r="34" spans="1:10" x14ac:dyDescent="0.25">
      <c r="A34" t="s">
        <v>63</v>
      </c>
      <c r="B34">
        <v>2704</v>
      </c>
      <c r="C34">
        <v>2586</v>
      </c>
      <c r="D34">
        <v>2529</v>
      </c>
      <c r="E34">
        <v>8</v>
      </c>
      <c r="F34">
        <v>2521</v>
      </c>
      <c r="G34">
        <v>2776</v>
      </c>
      <c r="H34">
        <v>68</v>
      </c>
      <c r="I34">
        <v>2708</v>
      </c>
      <c r="J34" s="37"/>
    </row>
    <row r="35" spans="1:10" x14ac:dyDescent="0.25">
      <c r="A35" t="s">
        <v>64</v>
      </c>
      <c r="B35">
        <v>2767</v>
      </c>
      <c r="C35">
        <v>3006</v>
      </c>
      <c r="D35">
        <v>2672</v>
      </c>
      <c r="E35">
        <v>18</v>
      </c>
      <c r="F35">
        <v>2654</v>
      </c>
      <c r="G35">
        <v>2916</v>
      </c>
      <c r="H35">
        <v>72</v>
      </c>
      <c r="I35">
        <v>2844</v>
      </c>
      <c r="J35" s="37"/>
    </row>
    <row r="36" spans="1:10" x14ac:dyDescent="0.25">
      <c r="A36" t="s">
        <v>65</v>
      </c>
      <c r="B36">
        <v>2760</v>
      </c>
      <c r="C36">
        <v>2731</v>
      </c>
      <c r="D36">
        <v>2666</v>
      </c>
      <c r="E36">
        <v>22</v>
      </c>
      <c r="F36">
        <v>2644</v>
      </c>
      <c r="G36">
        <v>2959</v>
      </c>
      <c r="H36">
        <v>109</v>
      </c>
      <c r="I36">
        <v>2850</v>
      </c>
      <c r="J36" s="37"/>
    </row>
    <row r="37" spans="1:10" x14ac:dyDescent="0.25">
      <c r="A37" t="s">
        <v>66</v>
      </c>
      <c r="B37">
        <v>2745</v>
      </c>
      <c r="C37">
        <v>2629</v>
      </c>
      <c r="D37">
        <v>2641</v>
      </c>
      <c r="E37">
        <v>28</v>
      </c>
      <c r="F37">
        <v>2613</v>
      </c>
      <c r="G37">
        <v>2840</v>
      </c>
      <c r="H37">
        <v>102</v>
      </c>
      <c r="I37">
        <v>2738</v>
      </c>
      <c r="J37" s="37"/>
    </row>
    <row r="38" spans="1:10" x14ac:dyDescent="0.25">
      <c r="A38" t="s">
        <v>67</v>
      </c>
      <c r="B38">
        <v>2605</v>
      </c>
      <c r="C38">
        <v>2613</v>
      </c>
      <c r="D38">
        <v>3211</v>
      </c>
      <c r="E38">
        <v>52</v>
      </c>
      <c r="F38">
        <v>3159</v>
      </c>
      <c r="G38">
        <v>2901</v>
      </c>
      <c r="H38">
        <v>93</v>
      </c>
      <c r="I38">
        <v>2808</v>
      </c>
      <c r="J38" s="37"/>
    </row>
    <row r="39" spans="1:10" x14ac:dyDescent="0.25">
      <c r="A39" t="s">
        <v>68</v>
      </c>
      <c r="B39">
        <v>2612</v>
      </c>
      <c r="C39">
        <v>2617</v>
      </c>
      <c r="D39">
        <v>2854</v>
      </c>
      <c r="E39">
        <v>48</v>
      </c>
      <c r="F39">
        <v>2806</v>
      </c>
      <c r="G39">
        <v>2929</v>
      </c>
      <c r="H39">
        <v>106</v>
      </c>
      <c r="I39">
        <v>2823</v>
      </c>
      <c r="J39" s="37"/>
    </row>
    <row r="40" spans="1:10" x14ac:dyDescent="0.25">
      <c r="A40" t="s">
        <v>69</v>
      </c>
      <c r="B40">
        <v>2527</v>
      </c>
      <c r="C40">
        <v>2783</v>
      </c>
      <c r="D40">
        <v>2736</v>
      </c>
      <c r="E40">
        <v>31</v>
      </c>
      <c r="F40">
        <v>2705</v>
      </c>
      <c r="G40">
        <v>2863</v>
      </c>
      <c r="H40">
        <v>87</v>
      </c>
      <c r="I40">
        <v>2776</v>
      </c>
      <c r="J40" s="37"/>
    </row>
    <row r="41" spans="1:10" x14ac:dyDescent="0.25">
      <c r="A41" t="s">
        <v>70</v>
      </c>
      <c r="B41">
        <v>2613</v>
      </c>
      <c r="C41">
        <v>2553</v>
      </c>
      <c r="D41">
        <v>2693</v>
      </c>
      <c r="E41">
        <v>27</v>
      </c>
      <c r="F41">
        <v>2666</v>
      </c>
      <c r="G41">
        <v>3092</v>
      </c>
      <c r="H41">
        <v>93</v>
      </c>
      <c r="I41">
        <v>2999</v>
      </c>
      <c r="J41" s="37"/>
    </row>
    <row r="42" spans="1:10" x14ac:dyDescent="0.25">
      <c r="A42" t="s">
        <v>71</v>
      </c>
      <c r="B42">
        <v>2539</v>
      </c>
      <c r="C42">
        <v>2642</v>
      </c>
      <c r="D42">
        <v>2741</v>
      </c>
      <c r="E42">
        <v>32</v>
      </c>
      <c r="F42">
        <v>2709</v>
      </c>
      <c r="G42">
        <v>2919</v>
      </c>
      <c r="H42">
        <v>93</v>
      </c>
      <c r="I42">
        <v>2826</v>
      </c>
      <c r="J42" s="37"/>
    </row>
    <row r="43" spans="1:10" x14ac:dyDescent="0.25">
      <c r="A43" t="s">
        <v>72</v>
      </c>
      <c r="B43">
        <v>2706</v>
      </c>
      <c r="C43">
        <v>2580</v>
      </c>
      <c r="D43">
        <v>2722</v>
      </c>
      <c r="E43">
        <v>67</v>
      </c>
      <c r="F43">
        <v>2655</v>
      </c>
      <c r="G43">
        <v>2889</v>
      </c>
      <c r="H43">
        <v>61</v>
      </c>
      <c r="I43">
        <v>2828</v>
      </c>
      <c r="J43" s="37"/>
    </row>
    <row r="44" spans="1:10" x14ac:dyDescent="0.25">
      <c r="A44" t="s">
        <v>73</v>
      </c>
      <c r="B44">
        <v>2696</v>
      </c>
      <c r="C44">
        <v>2751</v>
      </c>
      <c r="D44">
        <v>2891</v>
      </c>
      <c r="E44">
        <v>139</v>
      </c>
      <c r="F44">
        <v>2752</v>
      </c>
      <c r="G44">
        <v>3074</v>
      </c>
      <c r="H44">
        <v>59</v>
      </c>
      <c r="I44">
        <v>3015</v>
      </c>
      <c r="J44" s="37"/>
    </row>
    <row r="45" spans="1:10" x14ac:dyDescent="0.25">
      <c r="A45" t="s">
        <v>74</v>
      </c>
      <c r="B45">
        <v>2806</v>
      </c>
      <c r="C45">
        <v>2717</v>
      </c>
      <c r="D45">
        <v>3000</v>
      </c>
      <c r="E45">
        <v>195</v>
      </c>
      <c r="F45">
        <v>2805</v>
      </c>
      <c r="G45">
        <v>3072</v>
      </c>
      <c r="H45">
        <v>76</v>
      </c>
      <c r="I45">
        <v>2996</v>
      </c>
      <c r="J45" s="2"/>
    </row>
    <row r="46" spans="1:10" x14ac:dyDescent="0.25">
      <c r="A46" t="s">
        <v>75</v>
      </c>
      <c r="B46">
        <v>2760</v>
      </c>
      <c r="C46">
        <v>2912</v>
      </c>
      <c r="D46">
        <v>3024</v>
      </c>
      <c r="E46">
        <v>269</v>
      </c>
      <c r="F46">
        <v>2755</v>
      </c>
      <c r="G46">
        <v>3064</v>
      </c>
      <c r="H46">
        <v>103</v>
      </c>
      <c r="I46">
        <v>2961</v>
      </c>
      <c r="J46" s="2"/>
    </row>
    <row r="47" spans="1:10" x14ac:dyDescent="0.25">
      <c r="A47" t="s">
        <v>76</v>
      </c>
      <c r="B47">
        <v>2739</v>
      </c>
      <c r="C47">
        <v>2879</v>
      </c>
      <c r="D47">
        <v>3220</v>
      </c>
      <c r="E47">
        <v>434</v>
      </c>
      <c r="F47">
        <v>2786</v>
      </c>
      <c r="G47">
        <v>3278</v>
      </c>
      <c r="H47">
        <v>169</v>
      </c>
      <c r="I47">
        <v>3109</v>
      </c>
      <c r="J47" s="2"/>
    </row>
    <row r="48" spans="1:10" x14ac:dyDescent="0.25">
      <c r="A48" t="s">
        <v>77</v>
      </c>
      <c r="B48">
        <v>2671</v>
      </c>
      <c r="C48">
        <v>2867</v>
      </c>
      <c r="D48">
        <v>3449</v>
      </c>
      <c r="E48">
        <v>643</v>
      </c>
      <c r="F48">
        <v>2806</v>
      </c>
      <c r="G48">
        <v>3389</v>
      </c>
      <c r="H48">
        <v>292</v>
      </c>
      <c r="I48">
        <v>3097</v>
      </c>
      <c r="J48" s="2"/>
    </row>
    <row r="49" spans="1:10" x14ac:dyDescent="0.25">
      <c r="A49" t="s">
        <v>78</v>
      </c>
      <c r="B49">
        <v>2815</v>
      </c>
      <c r="C49">
        <v>2856</v>
      </c>
      <c r="D49">
        <v>3687</v>
      </c>
      <c r="E49">
        <v>856</v>
      </c>
      <c r="F49">
        <v>2831</v>
      </c>
      <c r="G49">
        <v>3520</v>
      </c>
      <c r="H49">
        <v>405</v>
      </c>
      <c r="I49">
        <v>3115</v>
      </c>
      <c r="J49" s="2"/>
    </row>
    <row r="50" spans="1:10" x14ac:dyDescent="0.25">
      <c r="A50" t="s">
        <v>93</v>
      </c>
      <c r="B50">
        <v>2798</v>
      </c>
      <c r="C50">
        <v>3015</v>
      </c>
      <c r="D50">
        <v>3589</v>
      </c>
      <c r="E50">
        <v>894</v>
      </c>
      <c r="F50">
        <v>2695</v>
      </c>
      <c r="G50">
        <v>3787</v>
      </c>
      <c r="H50">
        <v>554</v>
      </c>
      <c r="I50">
        <v>3233</v>
      </c>
      <c r="J50" s="2"/>
    </row>
    <row r="51" spans="1:10" x14ac:dyDescent="0.25">
      <c r="A51" t="s">
        <v>94</v>
      </c>
      <c r="B51">
        <v>2761</v>
      </c>
      <c r="C51">
        <v>3060</v>
      </c>
      <c r="D51">
        <v>3581</v>
      </c>
      <c r="E51">
        <v>782</v>
      </c>
      <c r="F51">
        <v>2799</v>
      </c>
      <c r="G51">
        <v>3998</v>
      </c>
      <c r="H51">
        <v>812</v>
      </c>
      <c r="I51">
        <v>3186</v>
      </c>
      <c r="J51" s="2"/>
    </row>
    <row r="52" spans="1:10" x14ac:dyDescent="0.25">
      <c r="A52" t="s">
        <v>95</v>
      </c>
      <c r="B52">
        <v>2859</v>
      </c>
      <c r="C52">
        <v>3023</v>
      </c>
      <c r="D52">
        <v>3335</v>
      </c>
      <c r="E52">
        <v>668</v>
      </c>
      <c r="F52">
        <v>2667</v>
      </c>
      <c r="G52">
        <v>4196</v>
      </c>
      <c r="H52">
        <v>1016</v>
      </c>
      <c r="I52">
        <v>3180</v>
      </c>
    </row>
    <row r="53" spans="1:10" x14ac:dyDescent="0.25">
      <c r="A53" t="s">
        <v>96</v>
      </c>
      <c r="B53">
        <v>2907</v>
      </c>
      <c r="C53">
        <v>3045</v>
      </c>
      <c r="D53">
        <v>3404</v>
      </c>
      <c r="E53">
        <v>652</v>
      </c>
      <c r="F53">
        <v>2752</v>
      </c>
      <c r="G53">
        <v>4398</v>
      </c>
      <c r="H53">
        <v>1048</v>
      </c>
      <c r="I53">
        <v>3350</v>
      </c>
    </row>
    <row r="54" spans="1:10" x14ac:dyDescent="0.25">
      <c r="A54" t="s">
        <v>97</v>
      </c>
      <c r="B54">
        <v>2968</v>
      </c>
      <c r="C54">
        <v>3018</v>
      </c>
      <c r="D54">
        <v>3529</v>
      </c>
      <c r="E54">
        <v>614</v>
      </c>
      <c r="F54">
        <v>2915</v>
      </c>
      <c r="G54">
        <v>4379</v>
      </c>
      <c r="H54">
        <v>1011</v>
      </c>
      <c r="I54">
        <v>3368</v>
      </c>
    </row>
    <row r="55" spans="1:10" x14ac:dyDescent="0.25">
      <c r="A55" t="s">
        <v>98</v>
      </c>
      <c r="B55">
        <v>3017</v>
      </c>
      <c r="C55">
        <v>3161</v>
      </c>
      <c r="D55">
        <v>3615</v>
      </c>
      <c r="E55">
        <v>697</v>
      </c>
      <c r="F55">
        <v>2918</v>
      </c>
      <c r="G55">
        <v>4051</v>
      </c>
      <c r="H55">
        <v>741</v>
      </c>
      <c r="I55">
        <v>3310</v>
      </c>
    </row>
    <row r="56" spans="1:10" x14ac:dyDescent="0.25">
      <c r="A56" t="s">
        <v>99</v>
      </c>
      <c r="B56">
        <v>3041</v>
      </c>
      <c r="C56">
        <v>3253</v>
      </c>
      <c r="D56">
        <v>3911</v>
      </c>
      <c r="E56">
        <v>942</v>
      </c>
      <c r="F56">
        <v>2969</v>
      </c>
      <c r="G56">
        <v>3764</v>
      </c>
      <c r="H56">
        <v>568</v>
      </c>
      <c r="I56">
        <v>3196</v>
      </c>
    </row>
    <row r="57" spans="1:10" x14ac:dyDescent="0.25">
      <c r="A57" t="s">
        <v>100</v>
      </c>
      <c r="B57">
        <v>2901</v>
      </c>
      <c r="C57">
        <v>3028</v>
      </c>
      <c r="D57">
        <v>3867</v>
      </c>
      <c r="E57">
        <v>1124</v>
      </c>
      <c r="F57">
        <v>2743</v>
      </c>
      <c r="G57">
        <v>3678</v>
      </c>
      <c r="H57">
        <v>365</v>
      </c>
      <c r="I57">
        <v>3313</v>
      </c>
    </row>
    <row r="58" spans="1:10" ht="17.25" x14ac:dyDescent="0.25">
      <c r="A58" t="s">
        <v>112</v>
      </c>
      <c r="B58" s="34"/>
      <c r="C58" s="34"/>
      <c r="D58">
        <v>4103</v>
      </c>
      <c r="E58">
        <v>1189</v>
      </c>
      <c r="F58">
        <v>2914</v>
      </c>
    </row>
    <row r="59" spans="1:10" ht="15.75" thickBot="1" x14ac:dyDescent="0.3">
      <c r="A59" s="3"/>
      <c r="B59" s="3"/>
      <c r="C59" s="3"/>
      <c r="D59" s="3"/>
      <c r="E59" s="3"/>
      <c r="F59" s="25"/>
      <c r="G59" s="3"/>
      <c r="H59" s="3"/>
      <c r="I59" s="3"/>
    </row>
    <row r="61" spans="1:10" x14ac:dyDescent="0.25">
      <c r="A61" s="1" t="s">
        <v>4</v>
      </c>
    </row>
    <row r="63" spans="1:10" x14ac:dyDescent="0.25">
      <c r="A63" t="s">
        <v>56</v>
      </c>
    </row>
    <row r="65" spans="1:1" ht="17.25" x14ac:dyDescent="0.25">
      <c r="A65" t="s">
        <v>113</v>
      </c>
    </row>
    <row r="66" spans="1:1" x14ac:dyDescent="0.25">
      <c r="A66" t="s">
        <v>114</v>
      </c>
    </row>
    <row r="67" spans="1:1" x14ac:dyDescent="0.25">
      <c r="A67" t="s">
        <v>115</v>
      </c>
    </row>
    <row r="68" spans="1:1" x14ac:dyDescent="0.25">
      <c r="A68" t="s">
        <v>168</v>
      </c>
    </row>
  </sheetData>
  <customSheetViews>
    <customSheetView guid="{A4D51333-5500-4CA9-A125-A67E34ABA563}">
      <selection activeCell="J22" sqref="J22"/>
      <pageMargins left="0.7" right="0.7" top="0.75" bottom="0.75" header="0.3" footer="0.3"/>
      <pageSetup paperSize="9" orientation="portrait" r:id="rId1"/>
    </customSheetView>
    <customSheetView guid="{F7DFB56C-AD9F-4EA9-95C8-C235B711521E}" topLeftCell="A37">
      <pageMargins left="0.7" right="0.7" top="0.75" bottom="0.75" header="0.3" footer="0.3"/>
      <pageSetup paperSize="9" orientation="portrait" r:id="rId2"/>
    </customSheetView>
    <customSheetView guid="{E56163B0-A214-4184-B200-7B8A05E9AC5F}">
      <selection activeCell="H32" sqref="H32"/>
      <pageMargins left="0.7" right="0.7" top="0.75" bottom="0.75" header="0.3" footer="0.3"/>
      <pageSetup paperSize="9" orientation="portrait" r:id="rId3"/>
    </customSheetView>
    <customSheetView guid="{C147B1EE-0EB7-40C1-BE03-CF99D47EE228}">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dimension ref="A1:AJ51"/>
  <sheetViews>
    <sheetView workbookViewId="0"/>
  </sheetViews>
  <sheetFormatPr defaultRowHeight="15" x14ac:dyDescent="0.25"/>
  <cols>
    <col min="1" max="1" width="27.140625" customWidth="1"/>
    <col min="2" max="3" width="9.7109375" customWidth="1"/>
    <col min="4" max="4" width="2.7109375" customWidth="1"/>
    <col min="5" max="6" width="9.7109375" customWidth="1"/>
    <col min="7" max="7" width="2.7109375" customWidth="1"/>
    <col min="8" max="9" width="9.7109375" customWidth="1"/>
    <col min="10" max="10" width="2.7109375" customWidth="1"/>
    <col min="11" max="12" width="9.7109375" customWidth="1"/>
    <col min="13" max="13" width="2.7109375" customWidth="1"/>
    <col min="14" max="15" width="9.7109375" customWidth="1"/>
    <col min="16" max="16" width="2.7109375" customWidth="1"/>
    <col min="17" max="18" width="9.7109375" customWidth="1"/>
    <col min="19" max="19" width="2.7109375" customWidth="1"/>
    <col min="22" max="22" width="3" customWidth="1"/>
    <col min="25" max="25" width="3.140625" customWidth="1"/>
    <col min="28" max="28" width="3.140625" customWidth="1"/>
    <col min="31" max="31" width="2.5703125" customWidth="1"/>
    <col min="34" max="34" width="2.42578125" customWidth="1"/>
  </cols>
  <sheetData>
    <row r="1" spans="1:36" ht="15.75" thickBot="1" x14ac:dyDescent="0.3">
      <c r="A1" s="9" t="s">
        <v>151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x14ac:dyDescent="0.25">
      <c r="A2" s="16"/>
      <c r="B2" s="4" t="s">
        <v>118</v>
      </c>
      <c r="C2" s="39"/>
      <c r="E2" s="5" t="s">
        <v>119</v>
      </c>
      <c r="F2" s="39"/>
      <c r="G2" s="39"/>
      <c r="H2" s="4" t="s">
        <v>120</v>
      </c>
      <c r="I2" s="39"/>
      <c r="K2" s="5" t="s">
        <v>121</v>
      </c>
      <c r="L2" s="39"/>
      <c r="N2" s="4" t="s">
        <v>122</v>
      </c>
      <c r="O2" s="39"/>
      <c r="Q2" s="5" t="s">
        <v>123</v>
      </c>
      <c r="R2" s="39"/>
      <c r="T2" s="4" t="s">
        <v>124</v>
      </c>
      <c r="U2" s="39"/>
      <c r="W2" s="5" t="s">
        <v>135</v>
      </c>
      <c r="X2" s="39"/>
      <c r="Z2" s="5" t="s">
        <v>149</v>
      </c>
      <c r="AA2" s="39"/>
      <c r="AC2" s="5" t="s">
        <v>163</v>
      </c>
      <c r="AD2" s="39"/>
      <c r="AF2" s="5" t="s">
        <v>164</v>
      </c>
      <c r="AG2" s="39"/>
      <c r="AI2" s="10" t="s">
        <v>166</v>
      </c>
      <c r="AJ2" s="10"/>
    </row>
    <row r="3" spans="1:36" ht="15.75" thickBot="1" x14ac:dyDescent="0.3">
      <c r="A3" s="9"/>
      <c r="B3" s="3" t="s">
        <v>82</v>
      </c>
      <c r="C3" s="38" t="s">
        <v>83</v>
      </c>
      <c r="D3" s="3"/>
      <c r="E3" s="3" t="s">
        <v>82</v>
      </c>
      <c r="F3" s="38" t="s">
        <v>83</v>
      </c>
      <c r="G3" s="38"/>
      <c r="H3" s="3" t="s">
        <v>82</v>
      </c>
      <c r="I3" s="38" t="s">
        <v>83</v>
      </c>
      <c r="J3" s="3"/>
      <c r="K3" s="3" t="s">
        <v>82</v>
      </c>
      <c r="L3" s="38" t="s">
        <v>83</v>
      </c>
      <c r="M3" s="3"/>
      <c r="N3" s="3" t="s">
        <v>82</v>
      </c>
      <c r="O3" s="38" t="s">
        <v>83</v>
      </c>
      <c r="P3" s="3"/>
      <c r="Q3" s="3" t="s">
        <v>82</v>
      </c>
      <c r="R3" s="38" t="s">
        <v>83</v>
      </c>
      <c r="S3" s="3"/>
      <c r="T3" s="3" t="s">
        <v>82</v>
      </c>
      <c r="U3" s="38" t="s">
        <v>83</v>
      </c>
      <c r="V3" s="3"/>
      <c r="W3" s="3" t="s">
        <v>82</v>
      </c>
      <c r="X3" s="38" t="s">
        <v>83</v>
      </c>
      <c r="Y3" s="3"/>
      <c r="Z3" s="3" t="s">
        <v>82</v>
      </c>
      <c r="AA3" s="38" t="s">
        <v>83</v>
      </c>
      <c r="AB3" s="3"/>
      <c r="AC3" s="3" t="s">
        <v>82</v>
      </c>
      <c r="AD3" s="38" t="s">
        <v>83</v>
      </c>
      <c r="AE3" s="3"/>
      <c r="AF3" s="3" t="s">
        <v>82</v>
      </c>
      <c r="AG3" s="38" t="s">
        <v>83</v>
      </c>
      <c r="AH3" s="3"/>
      <c r="AI3" s="3" t="s">
        <v>82</v>
      </c>
      <c r="AJ3" s="3" t="s">
        <v>83</v>
      </c>
    </row>
    <row r="4" spans="1:36" x14ac:dyDescent="0.25">
      <c r="A4" s="16"/>
      <c r="B4" s="6"/>
      <c r="C4" s="17"/>
      <c r="D4" s="6"/>
      <c r="E4" s="6"/>
      <c r="F4" s="17"/>
      <c r="G4" s="17"/>
      <c r="H4" s="6"/>
      <c r="I4" s="17"/>
      <c r="J4" s="6"/>
      <c r="K4" s="6"/>
      <c r="L4" s="17"/>
      <c r="M4" s="6"/>
      <c r="N4" s="6"/>
      <c r="O4" s="17"/>
      <c r="P4" s="6"/>
      <c r="Q4" s="6"/>
      <c r="R4" s="17"/>
      <c r="S4" s="6"/>
      <c r="T4" s="6"/>
      <c r="U4" s="17"/>
      <c r="V4" s="6"/>
      <c r="W4" s="6"/>
      <c r="X4" s="17"/>
      <c r="Y4" s="6"/>
      <c r="Z4" s="6"/>
      <c r="AA4" s="17"/>
      <c r="AB4" s="6"/>
      <c r="AC4" s="6"/>
      <c r="AD4" s="17"/>
      <c r="AE4" s="6"/>
      <c r="AF4" s="6"/>
      <c r="AG4" s="17"/>
    </row>
    <row r="5" spans="1:36" x14ac:dyDescent="0.25">
      <c r="B5" s="40" t="s">
        <v>6</v>
      </c>
    </row>
    <row r="7" spans="1:36" x14ac:dyDescent="0.25">
      <c r="A7" t="s">
        <v>5</v>
      </c>
      <c r="B7" s="37">
        <f>+B9+B10+B11</f>
        <v>2345</v>
      </c>
      <c r="C7" s="37">
        <f t="shared" ref="C7:AJ7" si="0">+C9+C10+C11</f>
        <v>2119</v>
      </c>
      <c r="D7" s="37"/>
      <c r="E7" s="37">
        <f t="shared" si="0"/>
        <v>1344</v>
      </c>
      <c r="F7" s="37">
        <f t="shared" si="0"/>
        <v>1234</v>
      </c>
      <c r="G7" s="37"/>
      <c r="H7" s="37">
        <f t="shared" si="0"/>
        <v>933</v>
      </c>
      <c r="I7" s="37">
        <f t="shared" si="0"/>
        <v>715</v>
      </c>
      <c r="J7" s="37"/>
      <c r="K7" s="37">
        <f t="shared" si="0"/>
        <v>848</v>
      </c>
      <c r="L7" s="37">
        <f t="shared" si="0"/>
        <v>559</v>
      </c>
      <c r="M7" s="37"/>
      <c r="N7" s="37">
        <f t="shared" si="0"/>
        <v>599</v>
      </c>
      <c r="O7" s="37">
        <f t="shared" si="0"/>
        <v>352</v>
      </c>
      <c r="P7" s="37"/>
      <c r="Q7" s="37">
        <f t="shared" si="0"/>
        <v>158</v>
      </c>
      <c r="R7" s="37">
        <f t="shared" si="0"/>
        <v>93</v>
      </c>
      <c r="S7" s="37"/>
      <c r="T7" s="37">
        <f t="shared" si="0"/>
        <v>91</v>
      </c>
      <c r="U7" s="37">
        <f t="shared" si="0"/>
        <v>86</v>
      </c>
      <c r="V7" s="37"/>
      <c r="W7" s="37">
        <f t="shared" si="0"/>
        <v>248</v>
      </c>
      <c r="X7" s="37">
        <f t="shared" si="0"/>
        <v>191</v>
      </c>
      <c r="Y7" s="37"/>
      <c r="Z7" s="37">
        <f t="shared" si="0"/>
        <v>199</v>
      </c>
      <c r="AA7" s="37">
        <f t="shared" si="0"/>
        <v>151</v>
      </c>
      <c r="AB7" s="37"/>
      <c r="AC7" s="37">
        <f t="shared" si="0"/>
        <v>387</v>
      </c>
      <c r="AD7" s="37">
        <f t="shared" si="0"/>
        <v>277</v>
      </c>
      <c r="AE7" s="37"/>
      <c r="AF7" s="37">
        <f t="shared" si="0"/>
        <v>1703</v>
      </c>
      <c r="AG7" s="37">
        <f t="shared" si="0"/>
        <v>1394</v>
      </c>
      <c r="AH7" s="37"/>
      <c r="AI7" s="37">
        <f t="shared" si="0"/>
        <v>1805</v>
      </c>
      <c r="AJ7" s="37">
        <f t="shared" si="0"/>
        <v>1548</v>
      </c>
    </row>
    <row r="8" spans="1:36" x14ac:dyDescent="0.25">
      <c r="B8" s="37"/>
      <c r="C8" s="37"/>
      <c r="D8" s="37"/>
      <c r="E8" s="37"/>
      <c r="F8" s="37"/>
      <c r="G8" s="37"/>
      <c r="H8" s="37"/>
      <c r="I8" s="37"/>
      <c r="J8" s="37"/>
      <c r="K8" s="37"/>
      <c r="L8" s="37"/>
      <c r="M8" s="37"/>
      <c r="N8" s="37"/>
      <c r="O8" s="37"/>
      <c r="P8" s="37"/>
      <c r="Q8" s="37"/>
      <c r="R8" s="37"/>
      <c r="S8" s="37"/>
      <c r="T8" s="37"/>
      <c r="U8" s="37"/>
      <c r="V8" s="37"/>
      <c r="W8" s="37"/>
      <c r="X8" s="37"/>
      <c r="Y8" s="37"/>
      <c r="Z8" s="8"/>
    </row>
    <row r="9" spans="1:36" x14ac:dyDescent="0.25">
      <c r="A9" t="s">
        <v>125</v>
      </c>
      <c r="B9" s="37">
        <v>117</v>
      </c>
      <c r="C9" s="37">
        <v>71</v>
      </c>
      <c r="D9" s="37"/>
      <c r="E9" s="37">
        <v>102</v>
      </c>
      <c r="F9" s="37">
        <v>56</v>
      </c>
      <c r="G9" s="37"/>
      <c r="H9" s="42">
        <v>93</v>
      </c>
      <c r="I9" s="42">
        <v>54</v>
      </c>
      <c r="J9" s="42"/>
      <c r="K9" s="42">
        <v>120</v>
      </c>
      <c r="L9" s="42">
        <v>78</v>
      </c>
      <c r="M9" s="42"/>
      <c r="N9" s="42">
        <v>97</v>
      </c>
      <c r="O9" s="42">
        <v>42</v>
      </c>
      <c r="P9" s="42"/>
      <c r="Q9" s="42">
        <v>34</v>
      </c>
      <c r="R9" s="42">
        <v>11</v>
      </c>
      <c r="S9" s="42"/>
      <c r="T9" s="42">
        <v>16</v>
      </c>
      <c r="U9" s="42">
        <v>14</v>
      </c>
      <c r="V9" s="42"/>
      <c r="W9" s="42">
        <v>30</v>
      </c>
      <c r="X9" s="42">
        <v>23</v>
      </c>
      <c r="Y9" s="42"/>
      <c r="Z9" s="13">
        <v>29</v>
      </c>
      <c r="AA9" s="13">
        <v>22</v>
      </c>
      <c r="AC9">
        <v>30</v>
      </c>
      <c r="AD9">
        <v>18</v>
      </c>
      <c r="AF9">
        <v>97</v>
      </c>
      <c r="AG9">
        <v>52</v>
      </c>
      <c r="AI9">
        <v>127</v>
      </c>
      <c r="AJ9">
        <v>90</v>
      </c>
    </row>
    <row r="10" spans="1:36" x14ac:dyDescent="0.25">
      <c r="A10" s="41" t="s">
        <v>126</v>
      </c>
      <c r="B10" s="37">
        <v>774</v>
      </c>
      <c r="C10" s="37">
        <v>466</v>
      </c>
      <c r="D10" s="37"/>
      <c r="E10" s="37">
        <v>446</v>
      </c>
      <c r="F10" s="37">
        <v>269</v>
      </c>
      <c r="G10" s="37"/>
      <c r="H10" s="42">
        <v>399</v>
      </c>
      <c r="I10" s="42">
        <v>226</v>
      </c>
      <c r="J10" s="42"/>
      <c r="K10" s="42">
        <v>448</v>
      </c>
      <c r="L10" s="42">
        <v>243</v>
      </c>
      <c r="M10" s="42"/>
      <c r="N10" s="42">
        <v>333</v>
      </c>
      <c r="O10" s="42">
        <v>168</v>
      </c>
      <c r="P10" s="42"/>
      <c r="Q10" s="42">
        <v>82</v>
      </c>
      <c r="R10" s="42">
        <v>42</v>
      </c>
      <c r="S10" s="42"/>
      <c r="T10" s="42">
        <v>31</v>
      </c>
      <c r="U10" s="42">
        <v>19</v>
      </c>
      <c r="V10" s="42"/>
      <c r="W10" s="42">
        <v>80</v>
      </c>
      <c r="X10" s="42">
        <v>43</v>
      </c>
      <c r="Y10" s="42"/>
      <c r="Z10" s="13">
        <v>70</v>
      </c>
      <c r="AA10" s="13">
        <v>48</v>
      </c>
      <c r="AC10">
        <v>109</v>
      </c>
      <c r="AD10">
        <v>44</v>
      </c>
      <c r="AF10">
        <v>553</v>
      </c>
      <c r="AG10">
        <v>315</v>
      </c>
      <c r="AI10">
        <v>632</v>
      </c>
      <c r="AJ10">
        <v>341</v>
      </c>
    </row>
    <row r="11" spans="1:36" x14ac:dyDescent="0.25">
      <c r="A11" t="s">
        <v>117</v>
      </c>
      <c r="B11" s="37">
        <v>1454</v>
      </c>
      <c r="C11" s="37">
        <v>1582</v>
      </c>
      <c r="D11" s="37"/>
      <c r="E11" s="37">
        <v>796</v>
      </c>
      <c r="F11" s="37">
        <v>909</v>
      </c>
      <c r="G11" s="37"/>
      <c r="H11" s="37">
        <v>441</v>
      </c>
      <c r="I11" s="37">
        <v>435</v>
      </c>
      <c r="J11" s="37"/>
      <c r="K11" s="37">
        <v>280</v>
      </c>
      <c r="L11" s="37">
        <v>238</v>
      </c>
      <c r="M11" s="37"/>
      <c r="N11" s="37">
        <v>169</v>
      </c>
      <c r="O11" s="37">
        <v>142</v>
      </c>
      <c r="P11" s="37"/>
      <c r="Q11" s="37">
        <v>42</v>
      </c>
      <c r="R11" s="37">
        <v>40</v>
      </c>
      <c r="S11" s="37"/>
      <c r="T11" s="37">
        <v>44</v>
      </c>
      <c r="U11" s="37">
        <v>53</v>
      </c>
      <c r="V11" s="37"/>
      <c r="W11" s="37">
        <v>138</v>
      </c>
      <c r="X11" s="37">
        <v>125</v>
      </c>
      <c r="Y11" s="37"/>
      <c r="Z11" s="13">
        <v>100</v>
      </c>
      <c r="AA11" s="13">
        <v>81</v>
      </c>
      <c r="AC11">
        <v>248</v>
      </c>
      <c r="AD11">
        <v>215</v>
      </c>
      <c r="AF11">
        <v>1053</v>
      </c>
      <c r="AG11">
        <v>1027</v>
      </c>
      <c r="AI11">
        <v>1046</v>
      </c>
      <c r="AJ11">
        <v>1117</v>
      </c>
    </row>
    <row r="12" spans="1:36" x14ac:dyDescent="0.25">
      <c r="B12" s="13"/>
      <c r="C12" s="13"/>
      <c r="E12" s="8"/>
      <c r="F12" s="8"/>
      <c r="G12" s="8"/>
      <c r="H12" s="8"/>
      <c r="I12" s="8"/>
      <c r="J12" s="8"/>
      <c r="K12" s="8"/>
      <c r="L12" s="8"/>
      <c r="M12" s="8"/>
      <c r="N12" s="8"/>
      <c r="O12" s="8"/>
      <c r="P12" s="8"/>
      <c r="Q12" s="8"/>
      <c r="R12" s="8"/>
      <c r="S12" s="8"/>
      <c r="V12" s="8"/>
      <c r="W12" s="8"/>
      <c r="X12" s="8"/>
      <c r="Y12" s="8"/>
      <c r="Z12" s="8"/>
      <c r="AA12" s="8"/>
    </row>
    <row r="13" spans="1:36" x14ac:dyDescent="0.25">
      <c r="B13" s="13"/>
      <c r="C13" s="13"/>
      <c r="E13" s="8"/>
      <c r="F13" s="8"/>
      <c r="G13" s="8"/>
      <c r="H13" s="8"/>
      <c r="I13" s="8"/>
      <c r="J13" s="8"/>
      <c r="K13" s="8"/>
      <c r="L13" s="8"/>
      <c r="M13" s="8"/>
      <c r="N13" s="8"/>
      <c r="O13" s="8"/>
      <c r="P13" s="8"/>
      <c r="Q13" s="8"/>
      <c r="R13" s="8"/>
      <c r="S13" s="8"/>
      <c r="V13" s="8"/>
      <c r="W13" s="8"/>
      <c r="X13" s="8"/>
      <c r="Y13" s="8"/>
      <c r="Z13" s="8"/>
      <c r="AA13" s="8"/>
    </row>
    <row r="14" spans="1:36" x14ac:dyDescent="0.25">
      <c r="B14" s="13" t="s">
        <v>127</v>
      </c>
      <c r="C14" s="13"/>
      <c r="E14" s="8"/>
      <c r="F14" s="8"/>
      <c r="G14" s="8"/>
      <c r="H14" s="8"/>
      <c r="I14" s="8"/>
      <c r="J14" s="8"/>
      <c r="K14" s="8"/>
      <c r="L14" s="8"/>
      <c r="M14" s="8"/>
      <c r="N14" s="8"/>
      <c r="O14" s="8"/>
      <c r="P14" s="8"/>
      <c r="Q14" s="8"/>
      <c r="R14" s="8"/>
      <c r="S14" s="8"/>
      <c r="V14" s="8"/>
      <c r="W14" s="8"/>
      <c r="X14" s="8"/>
      <c r="Y14" s="8"/>
      <c r="Z14" s="8"/>
      <c r="AA14" s="8"/>
    </row>
    <row r="15" spans="1:36" x14ac:dyDescent="0.25">
      <c r="B15" s="13"/>
      <c r="C15" s="13"/>
      <c r="E15" s="8"/>
      <c r="F15" s="8"/>
      <c r="G15" s="8"/>
      <c r="H15" s="8"/>
      <c r="I15" s="8"/>
      <c r="J15" s="8"/>
      <c r="K15" s="8"/>
      <c r="L15" s="8"/>
      <c r="M15" s="8"/>
      <c r="N15" s="8"/>
      <c r="O15" s="8"/>
      <c r="P15" s="8"/>
      <c r="Q15" s="8"/>
      <c r="R15" s="8"/>
      <c r="S15" s="8"/>
      <c r="V15" s="8"/>
      <c r="W15" s="8"/>
      <c r="X15" s="8"/>
      <c r="Y15" s="8"/>
      <c r="Z15" s="8"/>
      <c r="AA15" s="8"/>
    </row>
    <row r="16" spans="1:36" x14ac:dyDescent="0.25">
      <c r="A16" t="s">
        <v>5</v>
      </c>
      <c r="B16" s="8">
        <v>26.994269272037656</v>
      </c>
      <c r="C16" s="8">
        <v>24.109700388332293</v>
      </c>
      <c r="D16" s="8"/>
      <c r="E16" s="8">
        <v>15.46778482792147</v>
      </c>
      <c r="F16" s="8">
        <v>14.038204393070634</v>
      </c>
      <c r="G16" s="8"/>
      <c r="H16" s="8">
        <v>10.733728579208101</v>
      </c>
      <c r="I16" s="8">
        <v>8.1315699388938114</v>
      </c>
      <c r="J16" s="8"/>
      <c r="K16" s="8">
        <v>9.7518723479909646</v>
      </c>
      <c r="L16" s="8">
        <v>6.3553883119520185</v>
      </c>
      <c r="M16" s="8"/>
      <c r="N16" s="8">
        <v>6.885719133470757</v>
      </c>
      <c r="O16" s="8">
        <v>4.0007094439871977</v>
      </c>
      <c r="P16" s="8"/>
      <c r="Q16" s="8">
        <v>1.8155329994093197</v>
      </c>
      <c r="R16" s="8">
        <v>1.0566809934051176</v>
      </c>
      <c r="S16" s="8"/>
      <c r="T16" s="8">
        <v>1.045143479536464</v>
      </c>
      <c r="U16" s="8">
        <v>0.97680646868503285</v>
      </c>
      <c r="V16" s="8"/>
      <c r="W16" s="8">
        <v>2.8460135669925775</v>
      </c>
      <c r="X16" s="8">
        <v>2.1676481800323737</v>
      </c>
      <c r="Y16" s="8"/>
      <c r="Z16" s="8">
        <v>2.2806278144336809</v>
      </c>
      <c r="AA16" s="8">
        <v>1.7110518424912189</v>
      </c>
      <c r="AC16" s="8">
        <v>4.4294291501648013</v>
      </c>
      <c r="AD16" s="8">
        <v>3.1345062459563313</v>
      </c>
      <c r="AF16" s="8">
        <v>19.477080976850523</v>
      </c>
      <c r="AG16" s="8">
        <v>15.763464800516688</v>
      </c>
      <c r="AH16" s="8"/>
      <c r="AI16" s="8">
        <v>41.276620704787433</v>
      </c>
      <c r="AJ16" s="8">
        <v>35.00154827585154</v>
      </c>
    </row>
    <row r="17" spans="1:36" x14ac:dyDescent="0.25">
      <c r="B17" s="8"/>
      <c r="C17" s="8"/>
      <c r="D17" s="8"/>
      <c r="E17" s="8"/>
      <c r="F17" s="8"/>
      <c r="G17" s="8"/>
      <c r="H17" s="8"/>
      <c r="I17" s="8"/>
      <c r="J17" s="8"/>
      <c r="K17" s="8"/>
      <c r="L17" s="8"/>
      <c r="M17" s="8"/>
      <c r="N17" s="8"/>
      <c r="O17" s="8"/>
      <c r="P17" s="8"/>
      <c r="Q17" s="8"/>
      <c r="R17" s="8"/>
      <c r="S17" s="8"/>
      <c r="T17" s="8"/>
      <c r="U17" s="8"/>
      <c r="V17" s="8"/>
      <c r="W17" s="8"/>
      <c r="X17" s="8"/>
      <c r="Y17" s="8"/>
      <c r="Z17" s="8"/>
      <c r="AA17" s="8"/>
      <c r="AF17" s="8"/>
      <c r="AG17" s="8"/>
      <c r="AH17" s="8"/>
      <c r="AI17" s="8"/>
      <c r="AJ17" s="8"/>
    </row>
    <row r="18" spans="1:36" x14ac:dyDescent="0.25">
      <c r="A18" t="s">
        <v>125</v>
      </c>
      <c r="B18" s="8">
        <v>1.6522773783950329</v>
      </c>
      <c r="C18" s="8">
        <v>1.0236787713317175</v>
      </c>
      <c r="D18" s="8"/>
      <c r="E18" s="8">
        <v>1.4404803069748269</v>
      </c>
      <c r="F18" s="8">
        <v>0.80750448525482399</v>
      </c>
      <c r="G18" s="8"/>
      <c r="H18" s="8">
        <v>1.3133877282982096</v>
      </c>
      <c r="I18" s="8">
        <v>0.77872691128786287</v>
      </c>
      <c r="J18" s="8"/>
      <c r="K18" s="8">
        <v>1.6946977919570632</v>
      </c>
      <c r="L18" s="8">
        <v>1.1249221748553069</v>
      </c>
      <c r="M18" s="8"/>
      <c r="N18" s="8">
        <v>1.3699055753744644</v>
      </c>
      <c r="O18" s="8">
        <v>0.60579285086548329</v>
      </c>
      <c r="P18" s="8"/>
      <c r="Q18" s="8">
        <v>0.48018448122845875</v>
      </c>
      <c r="R18" s="8">
        <v>0.15867820478403247</v>
      </c>
      <c r="S18" s="8"/>
      <c r="T18" s="8">
        <v>0.22596163623340032</v>
      </c>
      <c r="U18" s="8">
        <v>0.2019739345424118</v>
      </c>
      <c r="V18" s="8"/>
      <c r="W18" s="8">
        <v>0.42350509758969129</v>
      </c>
      <c r="X18" s="8">
        <v>0.33165625818776384</v>
      </c>
      <c r="Y18" s="8"/>
      <c r="Z18" s="8">
        <v>0.4089221165526738</v>
      </c>
      <c r="AA18" s="8">
        <v>0.31677340370502494</v>
      </c>
      <c r="AC18" s="8">
        <v>0.42252914113064854</v>
      </c>
      <c r="AD18" s="8">
        <v>0.25883534448395995</v>
      </c>
      <c r="AF18" s="8">
        <v>1.3652560217466987</v>
      </c>
      <c r="AG18" s="8">
        <v>0.74727948949889089</v>
      </c>
      <c r="AH18" s="8"/>
      <c r="AI18" s="8">
        <v>1.7871176957720594</v>
      </c>
      <c r="AJ18" s="8">
        <v>1.2931080930606791</v>
      </c>
    </row>
    <row r="19" spans="1:36" x14ac:dyDescent="0.25">
      <c r="A19" s="41" t="s">
        <v>126</v>
      </c>
      <c r="B19" s="8">
        <v>60.71192973731501</v>
      </c>
      <c r="C19" s="8">
        <v>34.616110308023956</v>
      </c>
      <c r="D19" s="8"/>
      <c r="E19" s="8">
        <v>34.921504913283485</v>
      </c>
      <c r="F19" s="8">
        <v>19.941953347690553</v>
      </c>
      <c r="G19" s="8"/>
      <c r="H19" s="8">
        <v>31.178829340450545</v>
      </c>
      <c r="I19" s="8">
        <v>16.720150185419808</v>
      </c>
      <c r="J19" s="8"/>
      <c r="K19" s="8">
        <v>34.945493220925329</v>
      </c>
      <c r="L19" s="8">
        <v>17.948713213909144</v>
      </c>
      <c r="M19" s="8"/>
      <c r="N19" s="8">
        <v>25.934619835856441</v>
      </c>
      <c r="O19" s="8">
        <v>12.389430783089461</v>
      </c>
      <c r="P19" s="8"/>
      <c r="Q19" s="8">
        <v>6.3759691278685064</v>
      </c>
      <c r="R19" s="8">
        <v>3.0926001809171106</v>
      </c>
      <c r="S19" s="8"/>
      <c r="T19" s="8">
        <v>2.4061000068302194</v>
      </c>
      <c r="U19" s="8">
        <v>1.3967532837485916</v>
      </c>
      <c r="V19" s="8"/>
      <c r="W19" s="8">
        <v>6.19720273761431</v>
      </c>
      <c r="X19" s="8">
        <v>3.1553310786169084</v>
      </c>
      <c r="Y19" s="8"/>
      <c r="Z19" s="8">
        <v>5.4126905943675538</v>
      </c>
      <c r="AA19" s="8">
        <v>3.516095844377598</v>
      </c>
      <c r="AC19" s="8">
        <v>8.4142464772097423</v>
      </c>
      <c r="AD19" s="8">
        <v>3.2177114539192639</v>
      </c>
      <c r="AF19" s="8">
        <v>42.627372400202418</v>
      </c>
      <c r="AG19" s="8">
        <v>22.99831601219422</v>
      </c>
      <c r="AH19" s="8"/>
      <c r="AI19" s="8">
        <v>48.658990556922163</v>
      </c>
      <c r="AJ19" s="8">
        <v>24.858974527205632</v>
      </c>
    </row>
    <row r="20" spans="1:36" x14ac:dyDescent="0.25">
      <c r="A20" s="41" t="s">
        <v>117</v>
      </c>
      <c r="B20" s="8">
        <v>439.24772030735255</v>
      </c>
      <c r="C20" s="8">
        <v>312.01309587203912</v>
      </c>
      <c r="D20" s="8"/>
      <c r="E20" s="8">
        <v>240.55206093582609</v>
      </c>
      <c r="F20" s="8">
        <v>179.48925532692121</v>
      </c>
      <c r="G20" s="8"/>
      <c r="H20" s="8">
        <v>132.99677007844096</v>
      </c>
      <c r="I20" s="8">
        <v>85.827171698736763</v>
      </c>
      <c r="J20" s="8"/>
      <c r="K20" s="8">
        <v>84.119196902010145</v>
      </c>
      <c r="L20" s="8">
        <v>46.84896425404343</v>
      </c>
      <c r="M20" s="8"/>
      <c r="N20" s="8">
        <v>50.540393437524294</v>
      </c>
      <c r="O20" s="8">
        <v>27.876917519661081</v>
      </c>
      <c r="P20" s="8"/>
      <c r="Q20" s="8">
        <v>12.500465047062763</v>
      </c>
      <c r="R20" s="8">
        <v>7.8309608784771916</v>
      </c>
      <c r="S20" s="8"/>
      <c r="T20" s="8">
        <v>13.029373834944483</v>
      </c>
      <c r="U20" s="8">
        <v>10.345187682199738</v>
      </c>
      <c r="V20" s="8"/>
      <c r="W20" s="8">
        <v>40.672211448343347</v>
      </c>
      <c r="X20" s="8">
        <v>24.331894831710883</v>
      </c>
      <c r="Y20" s="8"/>
      <c r="Z20" s="8">
        <v>29.360340932278906</v>
      </c>
      <c r="AA20" s="8">
        <v>15.734174043274807</v>
      </c>
      <c r="AC20" s="8">
        <v>72.622172896409452</v>
      </c>
      <c r="AD20" s="8">
        <v>41.710478836297042</v>
      </c>
      <c r="AF20" s="8">
        <v>308.41146130798091</v>
      </c>
      <c r="AG20" s="8">
        <v>199.41999267951925</v>
      </c>
      <c r="AH20" s="8"/>
      <c r="AI20" s="8">
        <v>307.03119037694978</v>
      </c>
      <c r="AJ20" s="8">
        <v>217.46367655733778</v>
      </c>
    </row>
    <row r="21" spans="1:36" ht="15.75" thickBot="1" x14ac:dyDescent="0.3">
      <c r="A21" s="3"/>
      <c r="B21" s="25"/>
      <c r="C21" s="25"/>
      <c r="D21" s="3"/>
      <c r="E21" s="45"/>
      <c r="F21" s="45"/>
      <c r="G21" s="45"/>
      <c r="H21" s="45"/>
      <c r="I21" s="45"/>
      <c r="J21" s="45"/>
      <c r="K21" s="45"/>
      <c r="L21" s="45"/>
      <c r="M21" s="45"/>
      <c r="N21" s="45"/>
      <c r="O21" s="45"/>
      <c r="P21" s="45"/>
      <c r="Q21" s="45"/>
      <c r="R21" s="45"/>
      <c r="S21" s="45"/>
      <c r="T21" s="3"/>
      <c r="U21" s="3"/>
      <c r="V21" s="45"/>
      <c r="W21" s="45"/>
      <c r="X21" s="45"/>
      <c r="Y21" s="45"/>
      <c r="Z21" s="45"/>
      <c r="AA21" s="45"/>
      <c r="AB21" s="3"/>
      <c r="AC21" s="3"/>
      <c r="AD21" s="3"/>
      <c r="AE21" s="3"/>
      <c r="AF21" s="3"/>
      <c r="AG21" s="3"/>
      <c r="AH21" s="3"/>
      <c r="AI21" s="3"/>
      <c r="AJ21" s="3"/>
    </row>
    <row r="23" spans="1:36" x14ac:dyDescent="0.25">
      <c r="A23" t="s">
        <v>4</v>
      </c>
      <c r="B23" s="8"/>
      <c r="C23" s="8"/>
      <c r="D23" s="8"/>
      <c r="E23" s="8"/>
      <c r="F23" s="8"/>
      <c r="G23" s="8"/>
      <c r="H23" s="8"/>
      <c r="I23" s="8"/>
      <c r="J23" s="8"/>
      <c r="K23" s="8"/>
      <c r="L23" s="8"/>
      <c r="M23" s="8"/>
      <c r="N23" s="8"/>
      <c r="O23" s="8"/>
      <c r="P23" s="8"/>
      <c r="Q23" s="8"/>
      <c r="R23" s="8"/>
      <c r="S23" s="8"/>
      <c r="T23" s="8"/>
      <c r="X23" s="8"/>
      <c r="AC23" s="8"/>
      <c r="AG23" s="8"/>
    </row>
    <row r="24" spans="1:36" x14ac:dyDescent="0.25">
      <c r="B24" s="8"/>
      <c r="C24" s="8"/>
      <c r="D24" s="8"/>
      <c r="E24" s="8"/>
      <c r="F24" s="8"/>
      <c r="G24" s="8"/>
      <c r="H24" s="8"/>
      <c r="I24" s="8"/>
      <c r="J24" s="8"/>
      <c r="K24" s="8"/>
      <c r="L24" s="8"/>
      <c r="M24" s="8"/>
      <c r="N24" s="8"/>
      <c r="O24" s="8"/>
      <c r="P24" s="8"/>
      <c r="Q24" s="8"/>
      <c r="R24" s="8"/>
      <c r="S24" s="8"/>
      <c r="T24" s="8"/>
      <c r="X24" s="8"/>
      <c r="AC24" s="8"/>
      <c r="AG24" s="8"/>
    </row>
    <row r="25" spans="1:36" x14ac:dyDescent="0.25">
      <c r="A25" t="s">
        <v>56</v>
      </c>
      <c r="B25" s="8"/>
      <c r="C25" s="8"/>
      <c r="D25" s="8"/>
      <c r="E25" s="8"/>
      <c r="F25" s="8"/>
      <c r="G25" s="8"/>
      <c r="H25" s="8"/>
      <c r="I25" s="8"/>
      <c r="J25" s="8"/>
      <c r="K25" s="8"/>
      <c r="L25" s="8"/>
      <c r="M25" s="8"/>
      <c r="N25" s="8"/>
      <c r="O25" s="8"/>
      <c r="P25" s="8"/>
      <c r="Q25" s="8"/>
      <c r="R25" s="8"/>
      <c r="S25" s="8"/>
      <c r="T25" s="8"/>
      <c r="X25" s="8"/>
      <c r="AC25" s="8"/>
      <c r="AG25" s="8"/>
    </row>
    <row r="26" spans="1:36" x14ac:dyDescent="0.25">
      <c r="B26" s="8"/>
      <c r="C26" s="8"/>
      <c r="D26" s="8"/>
      <c r="E26" s="8"/>
      <c r="F26" s="8"/>
      <c r="G26" s="8"/>
      <c r="H26" s="8"/>
      <c r="I26" s="8"/>
      <c r="J26" s="8"/>
      <c r="K26" s="8"/>
      <c r="L26" s="8"/>
      <c r="M26" s="8"/>
      <c r="N26" s="8"/>
      <c r="O26" s="8"/>
      <c r="P26" s="8"/>
      <c r="Q26" s="8"/>
      <c r="R26" s="8"/>
      <c r="S26" s="8"/>
      <c r="T26" s="8"/>
      <c r="X26" s="8"/>
      <c r="AC26" s="8"/>
      <c r="AG26" s="8"/>
    </row>
    <row r="27" spans="1:36" x14ac:dyDescent="0.25">
      <c r="Q27" s="31"/>
      <c r="R27" s="31"/>
      <c r="S27" s="31"/>
      <c r="T27" s="31"/>
      <c r="U27" s="31"/>
      <c r="V27" s="31"/>
      <c r="W27" s="31"/>
      <c r="X27" s="31"/>
      <c r="Y27" s="31"/>
      <c r="Z27" s="31"/>
      <c r="AA27" s="31"/>
      <c r="AB27" s="31"/>
    </row>
    <row r="34" spans="2:36" x14ac:dyDescent="0.25">
      <c r="C34" s="63"/>
      <c r="X34" s="62"/>
      <c r="AA34" s="62"/>
    </row>
    <row r="35" spans="2:36" x14ac:dyDescent="0.25">
      <c r="C35" s="63"/>
      <c r="X35" s="62"/>
      <c r="AA35" s="62"/>
    </row>
    <row r="36" spans="2:36" x14ac:dyDescent="0.25">
      <c r="X36" s="62"/>
      <c r="AA36" s="62"/>
    </row>
    <row r="41" spans="2:36" x14ac:dyDescent="0.25">
      <c r="B41" s="31"/>
      <c r="E41" s="31"/>
      <c r="H41" s="31"/>
      <c r="K41" s="31"/>
      <c r="N41" s="31"/>
      <c r="Q41" s="31"/>
      <c r="T41" s="31"/>
      <c r="W41" s="31"/>
      <c r="Z41" s="31"/>
      <c r="AC41" s="31"/>
      <c r="AF41" s="31"/>
      <c r="AI41" s="31"/>
    </row>
    <row r="44" spans="2:36" x14ac:dyDescent="0.25">
      <c r="B44" s="31"/>
      <c r="E44" s="31"/>
      <c r="H44" s="31"/>
      <c r="K44" s="31"/>
      <c r="N44" s="31"/>
      <c r="Q44" s="31"/>
      <c r="T44" s="31"/>
      <c r="W44" s="31"/>
      <c r="Z44" s="31"/>
      <c r="AC44" s="31"/>
      <c r="AF44" s="31"/>
      <c r="AI44" s="31"/>
    </row>
    <row r="45" spans="2:36" x14ac:dyDescent="0.25">
      <c r="C45" s="37"/>
      <c r="F45" s="37"/>
      <c r="I45" s="37"/>
      <c r="L45" s="37"/>
      <c r="O45" s="37"/>
      <c r="R45" s="37"/>
      <c r="U45" s="37"/>
      <c r="X45" s="37"/>
      <c r="AA45" s="37"/>
      <c r="AD45" s="37"/>
      <c r="AG45" s="37"/>
      <c r="AJ45" s="37"/>
    </row>
    <row r="51" spans="6:34" x14ac:dyDescent="0.25">
      <c r="F51" s="37"/>
      <c r="G51" s="37"/>
      <c r="I51" s="37"/>
      <c r="J51" s="37"/>
      <c r="L51" s="37"/>
      <c r="M51" s="37"/>
      <c r="O51" s="37"/>
      <c r="P51" s="37"/>
      <c r="R51" s="37"/>
      <c r="S51" s="37"/>
      <c r="U51" s="37"/>
      <c r="V51" s="37"/>
      <c r="X51" s="37"/>
      <c r="Y51" s="37"/>
      <c r="AA51" s="37"/>
      <c r="AB51" s="37"/>
      <c r="AD51" s="37"/>
      <c r="AE51" s="37"/>
      <c r="AG51" s="37"/>
      <c r="AH51" s="37"/>
    </row>
  </sheetData>
  <customSheetViews>
    <customSheetView guid="{A4D51333-5500-4CA9-A125-A67E34ABA563}">
      <pageMargins left="0.7" right="0.7" top="0.75" bottom="0.75" header="0.3" footer="0.3"/>
      <pageSetup paperSize="9" orientation="portrait" r:id="rId1"/>
    </customSheetView>
    <customSheetView guid="{F7DFB56C-AD9F-4EA9-95C8-C235B711521E}">
      <pageMargins left="0.7" right="0.7" top="0.75" bottom="0.75" header="0.3" footer="0.3"/>
      <pageSetup paperSize="9" orientation="portrait" r:id="rId2"/>
    </customSheetView>
    <customSheetView guid="{E56163B0-A214-4184-B200-7B8A05E9AC5F}">
      <selection activeCell="E12" sqref="E12"/>
      <pageMargins left="0.7" right="0.7" top="0.75" bottom="0.75" header="0.3" footer="0.3"/>
      <pageSetup paperSize="9" orientation="portrait" r:id="rId3"/>
    </customSheetView>
    <customSheetView guid="{C147B1EE-0EB7-40C1-BE03-CF99D47EE228}">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zoomScale="60" zoomScaleNormal="60" workbookViewId="0">
      <selection activeCell="M9" sqref="M9"/>
    </sheetView>
  </sheetViews>
  <sheetFormatPr defaultRowHeight="23.25" x14ac:dyDescent="0.35"/>
  <cols>
    <col min="1" max="1" width="15.7109375" style="49" customWidth="1"/>
    <col min="2" max="2" width="55.7109375" style="49" customWidth="1"/>
    <col min="3" max="5" width="20.7109375" style="49" customWidth="1"/>
    <col min="6" max="10" width="9.140625" style="49"/>
  </cols>
  <sheetData>
    <row r="1" spans="1:5" ht="24" thickBot="1" x14ac:dyDescent="0.4">
      <c r="A1" s="46" t="s">
        <v>171</v>
      </c>
      <c r="B1" s="47"/>
      <c r="C1" s="48"/>
      <c r="D1" s="48"/>
      <c r="E1" s="48"/>
    </row>
    <row r="2" spans="1:5" x14ac:dyDescent="0.35">
      <c r="A2" s="49" t="s">
        <v>165</v>
      </c>
      <c r="B2" s="50"/>
      <c r="C2" s="51" t="s">
        <v>5</v>
      </c>
      <c r="D2" s="51" t="s">
        <v>129</v>
      </c>
      <c r="E2" s="51" t="s">
        <v>130</v>
      </c>
    </row>
    <row r="3" spans="1:5" x14ac:dyDescent="0.35">
      <c r="B3" s="50"/>
      <c r="C3" s="52"/>
      <c r="D3" s="51"/>
      <c r="E3" s="51"/>
    </row>
    <row r="4" spans="1:5" x14ac:dyDescent="0.35">
      <c r="A4" s="53"/>
      <c r="B4" s="54"/>
      <c r="C4" s="54" t="s">
        <v>131</v>
      </c>
      <c r="D4" s="54"/>
      <c r="E4" s="54"/>
    </row>
    <row r="5" spans="1:5" x14ac:dyDescent="0.35">
      <c r="B5" s="51"/>
      <c r="C5" s="51"/>
      <c r="D5" s="51"/>
      <c r="E5" s="51"/>
    </row>
    <row r="6" spans="1:5" x14ac:dyDescent="0.35">
      <c r="A6" s="55">
        <v>2020</v>
      </c>
      <c r="B6" s="51" t="s">
        <v>25</v>
      </c>
      <c r="C6" s="56">
        <v>0</v>
      </c>
      <c r="D6" s="56">
        <v>0</v>
      </c>
      <c r="E6" s="57">
        <v>0</v>
      </c>
    </row>
    <row r="7" spans="1:5" x14ac:dyDescent="0.35">
      <c r="B7" s="51" t="s">
        <v>26</v>
      </c>
      <c r="C7" s="56">
        <v>0.01</v>
      </c>
      <c r="D7" s="56">
        <v>0.01</v>
      </c>
      <c r="E7" s="57">
        <v>0.01</v>
      </c>
    </row>
    <row r="8" spans="1:5" x14ac:dyDescent="0.35">
      <c r="B8" s="51" t="s">
        <v>27</v>
      </c>
      <c r="C8" s="56">
        <v>0.11</v>
      </c>
      <c r="D8" s="56">
        <v>0.11</v>
      </c>
      <c r="E8" s="57">
        <v>0.11</v>
      </c>
    </row>
    <row r="9" spans="1:5" x14ac:dyDescent="0.35">
      <c r="B9" s="51" t="s">
        <v>28</v>
      </c>
      <c r="C9" s="56">
        <v>0.28000000000000003</v>
      </c>
      <c r="D9" s="56">
        <v>0.28000000000000003</v>
      </c>
      <c r="E9" s="57">
        <v>0.28000000000000003</v>
      </c>
    </row>
    <row r="10" spans="1:5" x14ac:dyDescent="0.35">
      <c r="B10" s="51" t="s">
        <v>29</v>
      </c>
      <c r="C10" s="56">
        <v>0.38</v>
      </c>
      <c r="D10" s="56">
        <v>0.32</v>
      </c>
      <c r="E10" s="57">
        <v>0.45</v>
      </c>
    </row>
    <row r="11" spans="1:5" x14ac:dyDescent="0.35">
      <c r="B11" s="51" t="s">
        <v>30</v>
      </c>
      <c r="C11" s="56">
        <v>0.4</v>
      </c>
      <c r="D11" s="56">
        <v>0.28000000000000003</v>
      </c>
      <c r="E11" s="57">
        <v>0.52</v>
      </c>
    </row>
    <row r="12" spans="1:5" x14ac:dyDescent="0.35">
      <c r="B12" s="51" t="s">
        <v>31</v>
      </c>
      <c r="C12" s="56">
        <v>0.34</v>
      </c>
      <c r="D12" s="56">
        <v>0.2</v>
      </c>
      <c r="E12" s="57">
        <v>0.5</v>
      </c>
    </row>
    <row r="13" spans="1:5" x14ac:dyDescent="0.35">
      <c r="B13" s="51" t="s">
        <v>32</v>
      </c>
      <c r="C13" s="56">
        <v>0.28000000000000003</v>
      </c>
      <c r="D13" s="56">
        <v>0.17</v>
      </c>
      <c r="E13" s="57">
        <v>0.42</v>
      </c>
    </row>
    <row r="14" spans="1:5" x14ac:dyDescent="0.35">
      <c r="B14" s="51" t="s">
        <v>33</v>
      </c>
      <c r="C14" s="56">
        <v>0.2</v>
      </c>
      <c r="D14" s="56">
        <v>0.11</v>
      </c>
      <c r="E14" s="57">
        <v>0.32</v>
      </c>
    </row>
    <row r="15" spans="1:5" x14ac:dyDescent="0.35">
      <c r="B15" s="51" t="s">
        <v>34</v>
      </c>
      <c r="C15" s="56">
        <v>0.15</v>
      </c>
      <c r="D15" s="56">
        <v>7.0000000000000007E-2</v>
      </c>
      <c r="E15" s="57">
        <v>0.26</v>
      </c>
    </row>
    <row r="16" spans="1:5" x14ac:dyDescent="0.35">
      <c r="B16" s="51" t="s">
        <v>35</v>
      </c>
      <c r="C16" s="56">
        <v>0.1</v>
      </c>
      <c r="D16" s="56">
        <v>0.06</v>
      </c>
      <c r="E16" s="57">
        <v>0.17</v>
      </c>
    </row>
    <row r="17" spans="2:5" x14ac:dyDescent="0.35">
      <c r="B17" s="51" t="s">
        <v>36</v>
      </c>
      <c r="C17" s="56">
        <v>0.08</v>
      </c>
      <c r="D17" s="56">
        <v>0.04</v>
      </c>
      <c r="E17" s="57">
        <v>0.14000000000000001</v>
      </c>
    </row>
    <row r="18" spans="2:5" x14ac:dyDescent="0.35">
      <c r="B18" s="51" t="s">
        <v>37</v>
      </c>
      <c r="C18" s="56">
        <v>0.05</v>
      </c>
      <c r="D18" s="56">
        <v>0.03</v>
      </c>
      <c r="E18" s="57">
        <v>0.1</v>
      </c>
    </row>
    <row r="19" spans="2:5" x14ac:dyDescent="0.35">
      <c r="B19" s="51" t="s">
        <v>38</v>
      </c>
      <c r="C19" s="56">
        <v>0.04</v>
      </c>
      <c r="D19" s="56">
        <v>0.02</v>
      </c>
      <c r="E19" s="57">
        <v>0.08</v>
      </c>
    </row>
    <row r="20" spans="2:5" x14ac:dyDescent="0.35">
      <c r="B20" s="51" t="s">
        <v>39</v>
      </c>
      <c r="C20" s="56">
        <v>0.02</v>
      </c>
      <c r="D20" s="56">
        <v>0.02</v>
      </c>
      <c r="E20" s="57">
        <v>0.04</v>
      </c>
    </row>
    <row r="21" spans="2:5" x14ac:dyDescent="0.35">
      <c r="B21" s="51" t="s">
        <v>40</v>
      </c>
      <c r="C21" s="56">
        <v>0.02</v>
      </c>
      <c r="D21" s="56">
        <v>0.01</v>
      </c>
      <c r="E21" s="57">
        <v>0.03</v>
      </c>
    </row>
    <row r="22" spans="2:5" x14ac:dyDescent="0.35">
      <c r="B22" s="51" t="s">
        <v>41</v>
      </c>
      <c r="C22" s="56">
        <v>0.01</v>
      </c>
      <c r="D22" s="56">
        <v>0.01</v>
      </c>
      <c r="E22" s="57">
        <v>0.02</v>
      </c>
    </row>
    <row r="23" spans="2:5" x14ac:dyDescent="0.35">
      <c r="B23" s="51" t="s">
        <v>42</v>
      </c>
      <c r="C23" s="56">
        <v>0.01</v>
      </c>
      <c r="D23" s="56">
        <v>0.01</v>
      </c>
      <c r="E23" s="57">
        <v>0.02</v>
      </c>
    </row>
    <row r="24" spans="2:5" x14ac:dyDescent="0.35">
      <c r="B24" s="51" t="s">
        <v>62</v>
      </c>
      <c r="C24" s="56">
        <v>0.01</v>
      </c>
      <c r="D24" s="56">
        <v>0</v>
      </c>
      <c r="E24" s="57">
        <v>0.02</v>
      </c>
    </row>
    <row r="25" spans="2:5" x14ac:dyDescent="0.35">
      <c r="B25" s="52" t="s">
        <v>63</v>
      </c>
      <c r="C25" s="58">
        <v>0</v>
      </c>
      <c r="D25" s="58">
        <v>0</v>
      </c>
      <c r="E25" s="57">
        <v>0.01</v>
      </c>
    </row>
    <row r="26" spans="2:5" x14ac:dyDescent="0.35">
      <c r="B26" s="51" t="s">
        <v>64</v>
      </c>
      <c r="C26" s="56">
        <v>0.01</v>
      </c>
      <c r="D26" s="56">
        <v>0</v>
      </c>
      <c r="E26" s="57">
        <v>0.01</v>
      </c>
    </row>
    <row r="27" spans="2:5" x14ac:dyDescent="0.35">
      <c r="B27" s="51" t="s">
        <v>65</v>
      </c>
      <c r="C27" s="56">
        <v>0.01</v>
      </c>
      <c r="D27" s="56">
        <v>0.01</v>
      </c>
      <c r="E27" s="57">
        <v>0.01</v>
      </c>
    </row>
    <row r="28" spans="2:5" x14ac:dyDescent="0.35">
      <c r="B28" s="51" t="s">
        <v>66</v>
      </c>
      <c r="C28" s="56">
        <v>0.01</v>
      </c>
      <c r="D28" s="56">
        <v>0.01</v>
      </c>
      <c r="E28" s="57">
        <v>0.02</v>
      </c>
    </row>
    <row r="29" spans="2:5" x14ac:dyDescent="0.35">
      <c r="B29" s="51" t="s">
        <v>67</v>
      </c>
      <c r="C29" s="56">
        <v>0.02</v>
      </c>
      <c r="D29" s="56">
        <v>0.01</v>
      </c>
      <c r="E29" s="57">
        <v>0.03</v>
      </c>
    </row>
    <row r="30" spans="2:5" x14ac:dyDescent="0.35">
      <c r="B30" s="51" t="s">
        <v>68</v>
      </c>
      <c r="C30" s="56">
        <v>0.02</v>
      </c>
      <c r="D30" s="56">
        <v>0.01</v>
      </c>
      <c r="E30" s="57">
        <v>0.03</v>
      </c>
    </row>
    <row r="31" spans="2:5" x14ac:dyDescent="0.35">
      <c r="B31" s="51" t="s">
        <v>69</v>
      </c>
      <c r="C31" s="56">
        <v>0.01</v>
      </c>
      <c r="D31" s="56">
        <v>0.01</v>
      </c>
      <c r="E31" s="57">
        <v>0.02</v>
      </c>
    </row>
    <row r="32" spans="2:5" x14ac:dyDescent="0.35">
      <c r="B32" s="51" t="s">
        <v>70</v>
      </c>
      <c r="C32" s="56">
        <v>0.01</v>
      </c>
      <c r="D32" s="56">
        <v>0.01</v>
      </c>
      <c r="E32" s="57">
        <v>0.02</v>
      </c>
    </row>
    <row r="33" spans="2:5" x14ac:dyDescent="0.35">
      <c r="B33" s="51" t="s">
        <v>71</v>
      </c>
      <c r="C33" s="56">
        <v>0.01</v>
      </c>
      <c r="D33" s="56">
        <v>0.01</v>
      </c>
      <c r="E33" s="57">
        <v>0.02</v>
      </c>
    </row>
    <row r="34" spans="2:5" x14ac:dyDescent="0.35">
      <c r="B34" s="51" t="s">
        <v>72</v>
      </c>
      <c r="C34" s="56">
        <v>0.02</v>
      </c>
      <c r="D34" s="56">
        <v>0.01</v>
      </c>
      <c r="E34" s="57">
        <v>0.05</v>
      </c>
    </row>
    <row r="35" spans="2:5" x14ac:dyDescent="0.35">
      <c r="B35" s="51" t="s">
        <v>73</v>
      </c>
      <c r="C35" s="56">
        <v>0.05</v>
      </c>
      <c r="D35" s="56">
        <v>0.03</v>
      </c>
      <c r="E35" s="57">
        <v>0.08</v>
      </c>
    </row>
    <row r="36" spans="2:5" x14ac:dyDescent="0.35">
      <c r="B36" s="51" t="s">
        <v>74</v>
      </c>
      <c r="C36" s="56">
        <v>7.0000000000000007E-2</v>
      </c>
      <c r="D36" s="56">
        <v>0.04</v>
      </c>
      <c r="E36" s="57">
        <v>0.1</v>
      </c>
    </row>
    <row r="37" spans="2:5" x14ac:dyDescent="0.35">
      <c r="B37" s="51" t="s">
        <v>75</v>
      </c>
      <c r="C37" s="56">
        <v>0.09</v>
      </c>
      <c r="D37" s="56">
        <v>0.06</v>
      </c>
      <c r="E37" s="57">
        <v>0.14000000000000001</v>
      </c>
    </row>
    <row r="38" spans="2:5" x14ac:dyDescent="0.35">
      <c r="B38" s="51" t="s">
        <v>76</v>
      </c>
      <c r="C38" s="56">
        <v>0.13</v>
      </c>
      <c r="D38" s="56">
        <v>0.1</v>
      </c>
      <c r="E38" s="57">
        <v>0.2</v>
      </c>
    </row>
    <row r="39" spans="2:5" x14ac:dyDescent="0.35">
      <c r="B39" s="51" t="s">
        <v>77</v>
      </c>
      <c r="C39" s="56">
        <v>0.19</v>
      </c>
      <c r="D39" s="56">
        <v>0.14000000000000001</v>
      </c>
      <c r="E39" s="57">
        <v>0.25</v>
      </c>
    </row>
    <row r="40" spans="2:5" x14ac:dyDescent="0.35">
      <c r="B40" s="51" t="s">
        <v>78</v>
      </c>
      <c r="C40" s="56">
        <v>0.23</v>
      </c>
      <c r="D40" s="56">
        <v>0.17</v>
      </c>
      <c r="E40" s="57">
        <v>0.33</v>
      </c>
    </row>
    <row r="41" spans="2:5" x14ac:dyDescent="0.35">
      <c r="B41" s="51" t="s">
        <v>93</v>
      </c>
      <c r="C41" s="56">
        <v>0.25</v>
      </c>
      <c r="D41" s="56">
        <v>0.18</v>
      </c>
      <c r="E41" s="57">
        <v>0.36</v>
      </c>
    </row>
    <row r="42" spans="2:5" x14ac:dyDescent="0.35">
      <c r="B42" s="51" t="s">
        <v>94</v>
      </c>
      <c r="C42" s="56">
        <v>0.22</v>
      </c>
      <c r="D42" s="56">
        <v>0.16</v>
      </c>
      <c r="E42" s="57">
        <v>0.3</v>
      </c>
    </row>
    <row r="43" spans="2:5" x14ac:dyDescent="0.35">
      <c r="B43" s="51" t="s">
        <v>95</v>
      </c>
      <c r="C43" s="56">
        <v>0.2</v>
      </c>
      <c r="D43" s="56">
        <v>0.16</v>
      </c>
      <c r="E43" s="57">
        <v>0.27</v>
      </c>
    </row>
    <row r="44" spans="2:5" x14ac:dyDescent="0.35">
      <c r="B44" s="51" t="s">
        <v>96</v>
      </c>
      <c r="C44" s="56">
        <v>0.19</v>
      </c>
      <c r="D44" s="56">
        <v>0.14000000000000001</v>
      </c>
      <c r="E44" s="57">
        <v>0.27</v>
      </c>
    </row>
    <row r="45" spans="2:5" x14ac:dyDescent="0.35">
      <c r="B45" s="51" t="s">
        <v>97</v>
      </c>
      <c r="C45" s="56">
        <v>0.17</v>
      </c>
      <c r="D45" s="56">
        <v>0.13</v>
      </c>
      <c r="E45" s="57">
        <v>0.25</v>
      </c>
    </row>
    <row r="46" spans="2:5" x14ac:dyDescent="0.35">
      <c r="B46" s="51" t="s">
        <v>98</v>
      </c>
      <c r="C46" s="56">
        <v>0.19</v>
      </c>
      <c r="D46" s="56">
        <v>0.13</v>
      </c>
      <c r="E46" s="57">
        <v>0.28000000000000003</v>
      </c>
    </row>
    <row r="47" spans="2:5" x14ac:dyDescent="0.35">
      <c r="B47" s="51" t="s">
        <v>99</v>
      </c>
      <c r="C47" s="56">
        <v>0.24</v>
      </c>
      <c r="D47" s="56">
        <v>0.16</v>
      </c>
      <c r="E47" s="57">
        <v>0.35</v>
      </c>
    </row>
    <row r="48" spans="2:5" x14ac:dyDescent="0.35">
      <c r="B48" s="51" t="s">
        <v>100</v>
      </c>
      <c r="C48" s="56">
        <v>0.28999999999999998</v>
      </c>
      <c r="D48" s="56">
        <v>0.2</v>
      </c>
      <c r="E48" s="56">
        <v>0.4</v>
      </c>
    </row>
    <row r="49" spans="1:5" ht="26.25" x14ac:dyDescent="0.35">
      <c r="B49" s="51" t="s">
        <v>133</v>
      </c>
      <c r="C49" s="56">
        <v>0.28999999999999998</v>
      </c>
      <c r="D49" s="56">
        <v>0.22</v>
      </c>
      <c r="E49" s="56">
        <v>0.39</v>
      </c>
    </row>
    <row r="50" spans="1:5" x14ac:dyDescent="0.35">
      <c r="A50" s="55">
        <v>2021</v>
      </c>
      <c r="B50" s="52" t="s">
        <v>132</v>
      </c>
      <c r="C50" s="56">
        <v>0.28000000000000003</v>
      </c>
      <c r="D50" s="56">
        <v>0.2</v>
      </c>
      <c r="E50" s="56">
        <v>0.38</v>
      </c>
    </row>
    <row r="51" spans="1:5" x14ac:dyDescent="0.35">
      <c r="B51" s="52" t="s">
        <v>109</v>
      </c>
      <c r="C51" s="56">
        <v>0.27</v>
      </c>
      <c r="D51" s="56">
        <v>0.19</v>
      </c>
      <c r="E51" s="56">
        <v>0.38</v>
      </c>
    </row>
    <row r="52" spans="1:5" x14ac:dyDescent="0.35">
      <c r="B52" s="52" t="s">
        <v>102</v>
      </c>
      <c r="C52" s="56">
        <v>0.25</v>
      </c>
      <c r="D52" s="56">
        <v>0.17</v>
      </c>
      <c r="E52" s="56">
        <v>0.38</v>
      </c>
    </row>
    <row r="53" spans="1:5" x14ac:dyDescent="0.35">
      <c r="B53" s="52" t="s">
        <v>103</v>
      </c>
      <c r="C53" s="56">
        <v>0.22</v>
      </c>
      <c r="D53" s="56">
        <v>0.15</v>
      </c>
      <c r="E53" s="56">
        <v>0.33</v>
      </c>
    </row>
    <row r="54" spans="1:5" x14ac:dyDescent="0.35">
      <c r="B54" s="52" t="s">
        <v>104</v>
      </c>
      <c r="C54" s="56">
        <v>0.2</v>
      </c>
      <c r="D54" s="56">
        <v>0.15</v>
      </c>
      <c r="E54" s="56">
        <v>0.28000000000000003</v>
      </c>
    </row>
    <row r="55" spans="1:5" x14ac:dyDescent="0.35">
      <c r="B55" s="52" t="s">
        <v>105</v>
      </c>
      <c r="C55" s="56">
        <v>0.19</v>
      </c>
      <c r="D55" s="56">
        <v>0.14000000000000001</v>
      </c>
      <c r="E55" s="56">
        <v>0.28999999999999998</v>
      </c>
    </row>
    <row r="56" spans="1:5" x14ac:dyDescent="0.35">
      <c r="B56" s="52" t="s">
        <v>106</v>
      </c>
      <c r="C56" s="56">
        <v>0.18</v>
      </c>
      <c r="D56" s="56">
        <v>0.14000000000000001</v>
      </c>
      <c r="E56" s="56">
        <v>0.25</v>
      </c>
    </row>
    <row r="57" spans="1:5" x14ac:dyDescent="0.35">
      <c r="B57" s="52" t="s">
        <v>107</v>
      </c>
      <c r="C57" s="56">
        <v>0.16</v>
      </c>
      <c r="D57" s="56">
        <v>0.14000000000000001</v>
      </c>
      <c r="E57" s="56">
        <v>0.19</v>
      </c>
    </row>
    <row r="58" spans="1:5" x14ac:dyDescent="0.35">
      <c r="B58" s="52" t="s">
        <v>108</v>
      </c>
      <c r="C58" s="56">
        <v>0.14000000000000001</v>
      </c>
      <c r="D58" s="56">
        <v>0.13</v>
      </c>
      <c r="E58" s="56">
        <v>0.15</v>
      </c>
    </row>
    <row r="59" spans="1:5" x14ac:dyDescent="0.35">
      <c r="B59" s="52" t="s">
        <v>25</v>
      </c>
      <c r="C59" s="56">
        <v>0.12</v>
      </c>
      <c r="D59" s="56">
        <v>0.12</v>
      </c>
      <c r="E59" s="56">
        <v>0.11</v>
      </c>
    </row>
    <row r="60" spans="1:5" x14ac:dyDescent="0.35">
      <c r="B60" s="52" t="s">
        <v>26</v>
      </c>
      <c r="C60" s="56">
        <v>0.12</v>
      </c>
      <c r="D60" s="56">
        <v>0.12</v>
      </c>
      <c r="E60" s="56">
        <v>0.1</v>
      </c>
    </row>
    <row r="61" spans="1:5" x14ac:dyDescent="0.35">
      <c r="B61" s="52" t="s">
        <v>27</v>
      </c>
      <c r="C61" s="56">
        <v>0.11</v>
      </c>
      <c r="D61" s="56">
        <v>0.12</v>
      </c>
      <c r="E61" s="56">
        <v>0.08</v>
      </c>
    </row>
    <row r="62" spans="1:5" x14ac:dyDescent="0.35">
      <c r="B62" s="52" t="s">
        <v>28</v>
      </c>
      <c r="C62" s="56">
        <v>0.11</v>
      </c>
      <c r="D62" s="56">
        <v>0.14000000000000001</v>
      </c>
      <c r="E62" s="56">
        <v>0.06</v>
      </c>
    </row>
    <row r="63" spans="1:5" x14ac:dyDescent="0.35">
      <c r="B63" s="52" t="s">
        <v>29</v>
      </c>
      <c r="C63" s="56">
        <v>0.1</v>
      </c>
      <c r="D63" s="56">
        <v>0.13</v>
      </c>
      <c r="E63" s="56">
        <v>0.06</v>
      </c>
    </row>
    <row r="64" spans="1:5" x14ac:dyDescent="0.35">
      <c r="B64" s="52" t="s">
        <v>30</v>
      </c>
      <c r="C64" s="56">
        <v>0.11</v>
      </c>
      <c r="D64" s="56">
        <v>0.13</v>
      </c>
      <c r="E64" s="56">
        <v>0.06</v>
      </c>
    </row>
    <row r="65" spans="2:5" x14ac:dyDescent="0.35">
      <c r="B65" s="52" t="s">
        <v>31</v>
      </c>
      <c r="C65" s="56">
        <v>0.1</v>
      </c>
      <c r="D65" s="56">
        <v>0.12</v>
      </c>
      <c r="E65" s="56">
        <v>0.04</v>
      </c>
    </row>
    <row r="66" spans="2:5" x14ac:dyDescent="0.35">
      <c r="B66" s="52" t="s">
        <v>32</v>
      </c>
      <c r="C66" s="56">
        <v>0.1</v>
      </c>
      <c r="D66" s="56">
        <v>0.13</v>
      </c>
      <c r="E66" s="56">
        <v>0.05</v>
      </c>
    </row>
    <row r="67" spans="2:5" x14ac:dyDescent="0.35">
      <c r="B67" s="52" t="s">
        <v>33</v>
      </c>
      <c r="C67" s="56">
        <v>0.09</v>
      </c>
      <c r="D67" s="56">
        <v>0.12</v>
      </c>
      <c r="E67" s="56">
        <v>0.05</v>
      </c>
    </row>
    <row r="68" spans="2:5" x14ac:dyDescent="0.35">
      <c r="B68" s="52" t="s">
        <v>34</v>
      </c>
      <c r="C68" s="56">
        <v>0.08</v>
      </c>
      <c r="D68" s="56">
        <v>0.1</v>
      </c>
      <c r="E68" s="56">
        <v>0.04</v>
      </c>
    </row>
    <row r="69" spans="2:5" x14ac:dyDescent="0.35">
      <c r="B69" s="52" t="s">
        <v>35</v>
      </c>
      <c r="C69" s="56">
        <v>0.06</v>
      </c>
      <c r="D69" s="56">
        <v>0.08</v>
      </c>
      <c r="E69" s="56">
        <v>0.03</v>
      </c>
    </row>
    <row r="70" spans="2:5" x14ac:dyDescent="0.35">
      <c r="B70" s="52" t="s">
        <v>36</v>
      </c>
      <c r="C70" s="56">
        <v>0.04</v>
      </c>
      <c r="D70" s="56">
        <v>0.06</v>
      </c>
      <c r="E70" s="56">
        <v>0.01</v>
      </c>
    </row>
    <row r="71" spans="2:5" x14ac:dyDescent="0.35">
      <c r="B71" s="52" t="s">
        <v>37</v>
      </c>
      <c r="C71" s="56">
        <v>0.04</v>
      </c>
      <c r="D71" s="56">
        <v>0.05</v>
      </c>
      <c r="E71" s="56">
        <v>0.02</v>
      </c>
    </row>
    <row r="72" spans="2:5" x14ac:dyDescent="0.35">
      <c r="B72" s="52" t="s">
        <v>38</v>
      </c>
      <c r="C72" s="56">
        <v>0.02</v>
      </c>
      <c r="D72" s="56">
        <v>0.03</v>
      </c>
      <c r="E72" s="56">
        <v>0.01</v>
      </c>
    </row>
    <row r="73" spans="2:5" x14ac:dyDescent="0.35">
      <c r="B73" s="52" t="s">
        <v>39</v>
      </c>
      <c r="C73" s="56">
        <v>0.02</v>
      </c>
      <c r="D73" s="56">
        <v>0.02</v>
      </c>
      <c r="E73" s="56">
        <v>0.02</v>
      </c>
    </row>
    <row r="74" spans="2:5" x14ac:dyDescent="0.35">
      <c r="B74" s="52" t="s">
        <v>40</v>
      </c>
      <c r="C74" s="56">
        <v>0.01</v>
      </c>
      <c r="D74" s="56">
        <v>0.01</v>
      </c>
      <c r="E74" s="56">
        <v>0.01</v>
      </c>
    </row>
    <row r="75" spans="2:5" x14ac:dyDescent="0.35">
      <c r="B75" s="52" t="s">
        <v>41</v>
      </c>
      <c r="C75" s="56">
        <v>0.01</v>
      </c>
      <c r="D75" s="56">
        <v>0.01</v>
      </c>
      <c r="E75" s="56">
        <v>0.01</v>
      </c>
    </row>
    <row r="76" spans="2:5" x14ac:dyDescent="0.35">
      <c r="B76" s="52" t="s">
        <v>42</v>
      </c>
      <c r="C76" s="56">
        <v>0.01</v>
      </c>
      <c r="D76" s="56">
        <v>0.01</v>
      </c>
      <c r="E76" s="56">
        <v>0</v>
      </c>
    </row>
    <row r="77" spans="2:5" x14ac:dyDescent="0.35">
      <c r="B77" s="52" t="s">
        <v>62</v>
      </c>
      <c r="C77" s="56">
        <v>0.01</v>
      </c>
      <c r="D77" s="56">
        <v>0.01</v>
      </c>
      <c r="E77" s="56">
        <v>0.01</v>
      </c>
    </row>
    <row r="78" spans="2:5" x14ac:dyDescent="0.35">
      <c r="B78" s="52" t="s">
        <v>63</v>
      </c>
      <c r="C78" s="56">
        <v>0.02</v>
      </c>
      <c r="D78" s="56">
        <v>0.02</v>
      </c>
      <c r="E78" s="56">
        <v>0.03</v>
      </c>
    </row>
    <row r="79" spans="2:5" x14ac:dyDescent="0.35">
      <c r="B79" s="52" t="s">
        <v>64</v>
      </c>
      <c r="C79" s="56">
        <v>0.02</v>
      </c>
      <c r="D79" s="56">
        <v>0.02</v>
      </c>
      <c r="E79" s="56">
        <v>0.04</v>
      </c>
    </row>
    <row r="80" spans="2:5" x14ac:dyDescent="0.35">
      <c r="B80" s="52" t="s">
        <v>65</v>
      </c>
      <c r="C80" s="56">
        <v>0.04</v>
      </c>
      <c r="D80" s="56">
        <v>0.03</v>
      </c>
      <c r="E80" s="56">
        <v>0.06</v>
      </c>
    </row>
    <row r="81" spans="2:5" x14ac:dyDescent="0.35">
      <c r="B81" s="52" t="s">
        <v>66</v>
      </c>
      <c r="C81" s="56">
        <v>0.04</v>
      </c>
      <c r="D81" s="56">
        <v>0.03</v>
      </c>
      <c r="E81" s="56">
        <v>0.04</v>
      </c>
    </row>
    <row r="82" spans="2:5" x14ac:dyDescent="0.35">
      <c r="B82" s="52" t="s">
        <v>67</v>
      </c>
      <c r="C82" s="56">
        <v>0.03</v>
      </c>
      <c r="D82" s="56">
        <v>0.03</v>
      </c>
      <c r="E82" s="56">
        <v>0.04</v>
      </c>
    </row>
    <row r="83" spans="2:5" x14ac:dyDescent="0.35">
      <c r="B83" s="52" t="s">
        <v>68</v>
      </c>
      <c r="C83" s="56">
        <v>0.04</v>
      </c>
      <c r="D83" s="56">
        <v>0.03</v>
      </c>
      <c r="E83" s="56">
        <v>0.04</v>
      </c>
    </row>
    <row r="84" spans="2:5" x14ac:dyDescent="0.35">
      <c r="B84" s="52" t="s">
        <v>69</v>
      </c>
      <c r="C84" s="56">
        <v>0.03</v>
      </c>
      <c r="D84" s="56">
        <v>0.03</v>
      </c>
      <c r="E84" s="56">
        <v>0.03</v>
      </c>
    </row>
    <row r="85" spans="2:5" x14ac:dyDescent="0.35">
      <c r="B85" s="52" t="s">
        <v>70</v>
      </c>
      <c r="C85" s="56">
        <v>0.03</v>
      </c>
      <c r="D85" s="56">
        <v>0.03</v>
      </c>
      <c r="E85" s="56">
        <v>0.03</v>
      </c>
    </row>
    <row r="86" spans="2:5" x14ac:dyDescent="0.35">
      <c r="B86" s="52" t="s">
        <v>71</v>
      </c>
      <c r="C86" s="56">
        <v>0.03</v>
      </c>
      <c r="D86" s="56">
        <v>0.02</v>
      </c>
      <c r="E86" s="56">
        <v>0.04</v>
      </c>
    </row>
    <row r="87" spans="2:5" x14ac:dyDescent="0.35">
      <c r="B87" s="52" t="s">
        <v>72</v>
      </c>
      <c r="C87" s="56">
        <v>0.02</v>
      </c>
      <c r="D87" s="56">
        <v>0.02</v>
      </c>
      <c r="E87" s="56">
        <v>0.02</v>
      </c>
    </row>
    <row r="88" spans="2:5" x14ac:dyDescent="0.35">
      <c r="B88" s="52" t="s">
        <v>73</v>
      </c>
      <c r="C88" s="56">
        <v>0.02</v>
      </c>
      <c r="D88" s="56">
        <v>0.02</v>
      </c>
      <c r="E88" s="56">
        <v>0.02</v>
      </c>
    </row>
    <row r="89" spans="2:5" x14ac:dyDescent="0.35">
      <c r="B89" s="52" t="s">
        <v>74</v>
      </c>
      <c r="C89" s="56">
        <v>0.02</v>
      </c>
      <c r="D89" s="56">
        <v>0.02</v>
      </c>
      <c r="E89" s="56">
        <v>0.03</v>
      </c>
    </row>
    <row r="90" spans="2:5" x14ac:dyDescent="0.35">
      <c r="B90" s="52" t="s">
        <v>75</v>
      </c>
      <c r="C90" s="56">
        <v>0.03</v>
      </c>
      <c r="D90" s="56">
        <v>0.03</v>
      </c>
      <c r="E90" s="56">
        <v>0.04</v>
      </c>
    </row>
    <row r="91" spans="2:5" x14ac:dyDescent="0.35">
      <c r="B91" s="52" t="s">
        <v>76</v>
      </c>
      <c r="C91" s="56">
        <v>0.05</v>
      </c>
      <c r="D91" s="56">
        <v>0.03</v>
      </c>
      <c r="E91" s="56">
        <v>0.08</v>
      </c>
    </row>
    <row r="92" spans="2:5" x14ac:dyDescent="0.35">
      <c r="B92" s="52" t="s">
        <v>77</v>
      </c>
      <c r="C92" s="56">
        <v>0.08</v>
      </c>
      <c r="D92" s="56">
        <v>7.0000000000000007E-2</v>
      </c>
      <c r="E92" s="56">
        <v>0.1</v>
      </c>
    </row>
    <row r="93" spans="2:5" x14ac:dyDescent="0.35">
      <c r="B93" s="52" t="s">
        <v>78</v>
      </c>
      <c r="C93" s="56">
        <v>0.1</v>
      </c>
      <c r="D93" s="56">
        <v>0.09</v>
      </c>
      <c r="E93" s="56">
        <v>0.13</v>
      </c>
    </row>
    <row r="94" spans="2:5" x14ac:dyDescent="0.35">
      <c r="B94" s="52" t="s">
        <v>93</v>
      </c>
      <c r="C94" s="56">
        <v>0.13</v>
      </c>
      <c r="D94" s="56">
        <v>0.11</v>
      </c>
      <c r="E94" s="56">
        <v>0.16</v>
      </c>
    </row>
    <row r="95" spans="2:5" x14ac:dyDescent="0.35">
      <c r="B95" s="52" t="s">
        <v>94</v>
      </c>
      <c r="C95" s="56">
        <v>0.18</v>
      </c>
      <c r="D95" s="56">
        <v>0.15</v>
      </c>
      <c r="E95" s="56">
        <v>0.22</v>
      </c>
    </row>
    <row r="96" spans="2:5" x14ac:dyDescent="0.35">
      <c r="B96" s="52" t="s">
        <v>95</v>
      </c>
      <c r="C96" s="56">
        <v>0.2</v>
      </c>
      <c r="D96" s="56">
        <v>0.16</v>
      </c>
      <c r="E96" s="56">
        <v>0.25</v>
      </c>
    </row>
    <row r="97" spans="1:5" x14ac:dyDescent="0.35">
      <c r="B97" s="52" t="s">
        <v>96</v>
      </c>
      <c r="C97" s="56"/>
      <c r="D97" s="56"/>
      <c r="E97" s="56"/>
    </row>
    <row r="98" spans="1:5" x14ac:dyDescent="0.35">
      <c r="B98" s="52" t="s">
        <v>97</v>
      </c>
      <c r="C98" s="56"/>
      <c r="D98" s="56"/>
      <c r="E98" s="56"/>
    </row>
    <row r="99" spans="1:5" x14ac:dyDescent="0.35">
      <c r="B99" s="52" t="s">
        <v>98</v>
      </c>
      <c r="C99" s="56"/>
      <c r="D99" s="56"/>
      <c r="E99" s="56"/>
    </row>
    <row r="100" spans="1:5" x14ac:dyDescent="0.35">
      <c r="B100" s="52" t="s">
        <v>99</v>
      </c>
      <c r="C100" s="56"/>
      <c r="D100" s="56"/>
      <c r="E100" s="56"/>
    </row>
    <row r="101" spans="1:5" x14ac:dyDescent="0.35">
      <c r="B101" s="52" t="s">
        <v>100</v>
      </c>
      <c r="C101" s="56"/>
      <c r="D101" s="56"/>
      <c r="E101" s="56"/>
    </row>
    <row r="102" spans="1:5" ht="24" thickBot="1" x14ac:dyDescent="0.4">
      <c r="A102" s="47"/>
      <c r="B102" s="48"/>
      <c r="C102" s="48"/>
      <c r="D102" s="48"/>
      <c r="E102" s="48"/>
    </row>
    <row r="103" spans="1:5" x14ac:dyDescent="0.35">
      <c r="B103" s="52"/>
      <c r="C103" s="52"/>
      <c r="D103" s="52"/>
      <c r="E103" s="52"/>
    </row>
    <row r="104" spans="1:5" x14ac:dyDescent="0.35">
      <c r="B104" s="51"/>
      <c r="C104" s="51"/>
      <c r="D104" s="51"/>
      <c r="E104" s="51"/>
    </row>
    <row r="105" spans="1:5" x14ac:dyDescent="0.35">
      <c r="A105" s="49" t="s">
        <v>4</v>
      </c>
    </row>
    <row r="107" spans="1:5" x14ac:dyDescent="0.35">
      <c r="A107" s="49" t="s">
        <v>56</v>
      </c>
    </row>
    <row r="109" spans="1:5" ht="26.25" x14ac:dyDescent="0.35">
      <c r="A109" s="49" t="s">
        <v>134</v>
      </c>
    </row>
    <row r="110" spans="1:5" x14ac:dyDescent="0.35">
      <c r="A110" s="49" t="s">
        <v>169</v>
      </c>
    </row>
  </sheetData>
  <customSheetViews>
    <customSheetView guid="{A4D51333-5500-4CA9-A125-A67E34ABA563}" scale="60">
      <selection activeCell="M9" sqref="M9"/>
      <pageMargins left="0.7" right="0.7" top="0.75" bottom="0.75" header="0.3" footer="0.3"/>
      <pageSetup paperSize="9" orientation="portrait" r:id="rId1"/>
    </customSheetView>
    <customSheetView guid="{F7DFB56C-AD9F-4EA9-95C8-C235B711521E}" scale="60">
      <selection activeCell="A97" sqref="A97:XFD97"/>
      <pageMargins left="0.7" right="0.7" top="0.75" bottom="0.75" header="0.3" footer="0.3"/>
      <pageSetup paperSize="9" orientation="portrait" r:id="rId2"/>
    </customSheetView>
    <customSheetView guid="{E56163B0-A214-4184-B200-7B8A05E9AC5F}" scale="60">
      <selection activeCell="C17" sqref="C17"/>
      <pageMargins left="0.7" right="0.7" top="0.75" bottom="0.75" header="0.3" footer="0.3"/>
      <pageSetup paperSize="9" orientation="portrait" r:id="rId3"/>
    </customSheetView>
    <customSheetView guid="{C147B1EE-0EB7-40C1-BE03-CF99D47EE228}" scale="60">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R198"/>
  <sheetViews>
    <sheetView workbookViewId="0">
      <selection activeCell="I237" sqref="I237"/>
    </sheetView>
  </sheetViews>
  <sheetFormatPr defaultRowHeight="15" x14ac:dyDescent="0.25"/>
  <cols>
    <col min="1" max="1" width="30.140625" customWidth="1"/>
    <col min="2" max="8" width="15.7109375" customWidth="1"/>
    <col min="9" max="9" width="22.42578125" bestFit="1" customWidth="1"/>
  </cols>
  <sheetData>
    <row r="1" spans="1:12" ht="15.75" thickBot="1" x14ac:dyDescent="0.3">
      <c r="A1" s="9" t="s">
        <v>139</v>
      </c>
      <c r="B1" s="3"/>
      <c r="C1" s="3"/>
      <c r="D1" s="3"/>
      <c r="E1" s="3"/>
      <c r="F1" s="3"/>
      <c r="G1" s="3"/>
      <c r="H1" s="3"/>
      <c r="I1" s="31"/>
    </row>
    <row r="2" spans="1:12" ht="15.75" thickBot="1" x14ac:dyDescent="0.3">
      <c r="A2" s="3"/>
      <c r="B2" s="29">
        <v>2015</v>
      </c>
      <c r="C2" s="29">
        <v>2016</v>
      </c>
      <c r="D2" s="29">
        <v>2017</v>
      </c>
      <c r="E2" s="29">
        <v>2018</v>
      </c>
      <c r="F2" s="29">
        <v>2019</v>
      </c>
      <c r="G2" s="29">
        <v>2020</v>
      </c>
      <c r="H2" s="29" t="s">
        <v>116</v>
      </c>
    </row>
    <row r="3" spans="1:12" x14ac:dyDescent="0.25">
      <c r="A3" s="6"/>
      <c r="B3" s="6"/>
      <c r="C3" s="6"/>
      <c r="D3" s="6"/>
      <c r="E3" s="6"/>
      <c r="F3" s="6"/>
      <c r="G3" s="6"/>
      <c r="H3" s="6"/>
    </row>
    <row r="4" spans="1:12" x14ac:dyDescent="0.25">
      <c r="A4" t="s">
        <v>0</v>
      </c>
      <c r="B4">
        <v>4113</v>
      </c>
      <c r="C4">
        <v>4064</v>
      </c>
      <c r="D4">
        <v>4054</v>
      </c>
      <c r="E4">
        <v>4101</v>
      </c>
      <c r="F4">
        <v>4105</v>
      </c>
      <c r="G4">
        <v>4132</v>
      </c>
      <c r="H4">
        <v>3950</v>
      </c>
      <c r="J4" s="31"/>
    </row>
    <row r="5" spans="1:12" x14ac:dyDescent="0.25">
      <c r="A5" t="s">
        <v>2</v>
      </c>
      <c r="B5">
        <v>3474</v>
      </c>
      <c r="C5">
        <v>3780</v>
      </c>
      <c r="D5">
        <v>3659</v>
      </c>
      <c r="E5">
        <v>3721</v>
      </c>
      <c r="F5">
        <v>3671</v>
      </c>
      <c r="G5">
        <v>3820</v>
      </c>
      <c r="H5">
        <v>3454</v>
      </c>
      <c r="J5" s="31"/>
      <c r="K5" s="31"/>
    </row>
    <row r="6" spans="1:12" x14ac:dyDescent="0.25">
      <c r="A6" t="s">
        <v>1</v>
      </c>
      <c r="B6">
        <v>3877</v>
      </c>
      <c r="C6">
        <v>4072</v>
      </c>
      <c r="D6">
        <v>3945</v>
      </c>
      <c r="E6">
        <v>4215</v>
      </c>
      <c r="F6">
        <v>4091</v>
      </c>
      <c r="G6">
        <v>4125</v>
      </c>
      <c r="H6">
        <v>3895</v>
      </c>
      <c r="J6" s="31"/>
      <c r="K6" s="31"/>
      <c r="L6" s="31"/>
    </row>
    <row r="7" spans="1:12" x14ac:dyDescent="0.25">
      <c r="A7" t="s">
        <v>3</v>
      </c>
      <c r="B7">
        <v>3813</v>
      </c>
      <c r="C7">
        <v>3854</v>
      </c>
      <c r="D7">
        <v>3763</v>
      </c>
      <c r="E7">
        <v>3760</v>
      </c>
      <c r="F7">
        <v>3825</v>
      </c>
      <c r="G7">
        <v>3860</v>
      </c>
      <c r="H7">
        <v>3926</v>
      </c>
      <c r="J7" s="31"/>
      <c r="K7" s="31"/>
      <c r="L7" s="31"/>
    </row>
    <row r="8" spans="1:12" x14ac:dyDescent="0.25">
      <c r="A8" t="s">
        <v>7</v>
      </c>
      <c r="B8">
        <v>3715</v>
      </c>
      <c r="C8">
        <v>3893</v>
      </c>
      <c r="D8">
        <v>3913</v>
      </c>
      <c r="E8">
        <v>3855</v>
      </c>
      <c r="F8">
        <v>3915</v>
      </c>
      <c r="G8">
        <v>3696</v>
      </c>
      <c r="H8">
        <v>3812</v>
      </c>
      <c r="J8" s="31"/>
      <c r="K8" s="31"/>
      <c r="L8" s="31"/>
    </row>
    <row r="9" spans="1:12" x14ac:dyDescent="0.25">
      <c r="A9" t="s">
        <v>8</v>
      </c>
      <c r="B9">
        <v>3696</v>
      </c>
      <c r="C9">
        <v>3768</v>
      </c>
      <c r="D9">
        <v>3828</v>
      </c>
      <c r="E9">
        <v>3778</v>
      </c>
      <c r="F9">
        <v>3789</v>
      </c>
      <c r="G9">
        <v>3840</v>
      </c>
      <c r="H9">
        <v>3967</v>
      </c>
      <c r="J9" s="31"/>
      <c r="K9" s="31"/>
      <c r="L9" s="31"/>
    </row>
    <row r="10" spans="1:12" x14ac:dyDescent="0.25">
      <c r="A10" t="s">
        <v>58</v>
      </c>
      <c r="B10">
        <v>3894</v>
      </c>
      <c r="C10">
        <v>3841</v>
      </c>
      <c r="D10">
        <v>3976</v>
      </c>
      <c r="E10">
        <v>3837</v>
      </c>
      <c r="F10">
        <v>4021</v>
      </c>
      <c r="G10">
        <v>4026</v>
      </c>
      <c r="H10">
        <v>3987</v>
      </c>
      <c r="J10" s="31"/>
      <c r="K10" s="31"/>
      <c r="L10" s="31"/>
    </row>
    <row r="11" spans="1:12" x14ac:dyDescent="0.25">
      <c r="A11" t="s">
        <v>59</v>
      </c>
      <c r="B11">
        <v>3827</v>
      </c>
      <c r="C11">
        <v>3792</v>
      </c>
      <c r="D11">
        <v>3885</v>
      </c>
      <c r="E11">
        <v>3881</v>
      </c>
      <c r="F11">
        <v>3959</v>
      </c>
      <c r="G11">
        <v>4011</v>
      </c>
      <c r="H11">
        <v>3901</v>
      </c>
      <c r="J11" s="31"/>
      <c r="K11" s="31"/>
      <c r="L11" s="31"/>
    </row>
    <row r="12" spans="1:12" x14ac:dyDescent="0.25">
      <c r="A12" t="s">
        <v>60</v>
      </c>
      <c r="B12">
        <v>3823</v>
      </c>
      <c r="C12">
        <v>3972</v>
      </c>
      <c r="D12">
        <v>3855</v>
      </c>
      <c r="E12">
        <v>3710</v>
      </c>
      <c r="F12">
        <v>3711</v>
      </c>
      <c r="G12">
        <v>3809</v>
      </c>
      <c r="H12">
        <v>3974</v>
      </c>
      <c r="J12" s="31"/>
      <c r="K12" s="31"/>
      <c r="L12" s="31"/>
    </row>
    <row r="13" spans="1:12" x14ac:dyDescent="0.25">
      <c r="A13" t="s">
        <v>61</v>
      </c>
      <c r="B13">
        <v>3956</v>
      </c>
      <c r="C13">
        <v>4059</v>
      </c>
      <c r="D13">
        <v>3836</v>
      </c>
      <c r="E13">
        <v>3990</v>
      </c>
      <c r="F13">
        <v>3906</v>
      </c>
      <c r="G13">
        <v>3994</v>
      </c>
      <c r="H13">
        <v>4046</v>
      </c>
      <c r="J13" s="31"/>
      <c r="K13" s="31"/>
      <c r="L13" s="31"/>
    </row>
    <row r="14" spans="1:12" x14ac:dyDescent="0.25">
      <c r="A14" t="s">
        <v>84</v>
      </c>
      <c r="B14">
        <v>3768</v>
      </c>
      <c r="C14">
        <v>3919</v>
      </c>
      <c r="D14">
        <v>3816</v>
      </c>
      <c r="E14">
        <v>3900</v>
      </c>
      <c r="F14">
        <v>3990</v>
      </c>
      <c r="G14">
        <v>3795</v>
      </c>
      <c r="H14">
        <v>3929</v>
      </c>
      <c r="J14" s="31"/>
      <c r="K14" s="31"/>
      <c r="L14" s="31"/>
    </row>
    <row r="15" spans="1:12" x14ac:dyDescent="0.25">
      <c r="A15" t="s">
        <v>85</v>
      </c>
      <c r="B15">
        <v>3834</v>
      </c>
      <c r="C15">
        <v>3962</v>
      </c>
      <c r="D15">
        <v>4026</v>
      </c>
      <c r="E15">
        <v>3909</v>
      </c>
      <c r="F15">
        <v>4007</v>
      </c>
      <c r="G15">
        <v>3981</v>
      </c>
      <c r="H15">
        <v>3945</v>
      </c>
      <c r="J15" s="31"/>
      <c r="K15" s="31"/>
      <c r="L15" s="31"/>
    </row>
    <row r="16" spans="1:12" ht="15.75" thickBot="1" x14ac:dyDescent="0.3">
      <c r="A16" s="3"/>
      <c r="B16" s="3"/>
      <c r="C16" s="3"/>
      <c r="D16" s="3"/>
      <c r="E16" s="3"/>
      <c r="F16" s="3"/>
      <c r="G16" s="3"/>
      <c r="H16" s="3"/>
      <c r="K16" s="31"/>
      <c r="L16" s="31"/>
    </row>
    <row r="17" spans="1:12" x14ac:dyDescent="0.25">
      <c r="A17" s="6"/>
      <c r="B17" s="6"/>
      <c r="C17" s="6"/>
      <c r="D17" s="6"/>
      <c r="E17" s="6"/>
      <c r="F17" s="6"/>
      <c r="G17" s="6"/>
      <c r="H17" s="6"/>
      <c r="K17" s="31"/>
      <c r="L17" s="31"/>
    </row>
    <row r="19" spans="1:12" ht="15.75" thickBot="1" x14ac:dyDescent="0.3">
      <c r="A19" s="9" t="s">
        <v>140</v>
      </c>
      <c r="B19" s="3"/>
      <c r="C19" s="3"/>
      <c r="D19" s="3"/>
      <c r="E19" s="3"/>
      <c r="F19" s="3"/>
      <c r="G19" s="3"/>
      <c r="H19" s="3"/>
    </row>
    <row r="20" spans="1:12" ht="15.75" thickBot="1" x14ac:dyDescent="0.3">
      <c r="A20" s="3"/>
      <c r="B20" s="29">
        <v>2015</v>
      </c>
      <c r="C20" s="29">
        <v>2016</v>
      </c>
      <c r="D20" s="29">
        <v>2017</v>
      </c>
      <c r="E20" s="29">
        <v>2018</v>
      </c>
      <c r="F20" s="29">
        <v>2019</v>
      </c>
      <c r="G20" s="29">
        <v>2020</v>
      </c>
      <c r="H20" s="29" t="s">
        <v>116</v>
      </c>
      <c r="L20" s="37"/>
    </row>
    <row r="21" spans="1:12" x14ac:dyDescent="0.25">
      <c r="A21" s="6"/>
      <c r="B21" s="6"/>
      <c r="C21" s="6"/>
      <c r="D21" s="6"/>
      <c r="E21" s="6"/>
      <c r="F21" s="6"/>
      <c r="G21" s="6"/>
      <c r="H21" s="6"/>
      <c r="L21" s="31"/>
    </row>
    <row r="22" spans="1:12" x14ac:dyDescent="0.25">
      <c r="A22" t="s">
        <v>0</v>
      </c>
      <c r="B22">
        <v>4057</v>
      </c>
      <c r="C22">
        <v>3697</v>
      </c>
      <c r="D22">
        <v>4075</v>
      </c>
      <c r="E22">
        <v>3805</v>
      </c>
      <c r="F22">
        <v>3511</v>
      </c>
      <c r="G22">
        <v>3585</v>
      </c>
      <c r="H22">
        <v>3399</v>
      </c>
    </row>
    <row r="23" spans="1:12" x14ac:dyDescent="0.25">
      <c r="A23" t="s">
        <v>2</v>
      </c>
      <c r="B23">
        <v>3597</v>
      </c>
      <c r="C23">
        <v>3413</v>
      </c>
      <c r="D23">
        <v>3491</v>
      </c>
      <c r="E23">
        <v>3601</v>
      </c>
      <c r="F23">
        <v>3109</v>
      </c>
      <c r="G23">
        <v>3270</v>
      </c>
      <c r="H23">
        <v>3008</v>
      </c>
      <c r="K23" s="31"/>
    </row>
    <row r="24" spans="1:12" x14ac:dyDescent="0.25">
      <c r="A24" t="s">
        <v>1</v>
      </c>
      <c r="B24">
        <v>3804</v>
      </c>
      <c r="C24">
        <v>3657</v>
      </c>
      <c r="D24">
        <v>3419</v>
      </c>
      <c r="E24">
        <v>3869</v>
      </c>
      <c r="F24">
        <v>3423</v>
      </c>
      <c r="G24">
        <v>3407</v>
      </c>
      <c r="H24">
        <v>3094</v>
      </c>
      <c r="K24" s="31"/>
    </row>
    <row r="25" spans="1:12" x14ac:dyDescent="0.25">
      <c r="A25" t="s">
        <v>3</v>
      </c>
      <c r="B25">
        <v>3353</v>
      </c>
      <c r="C25">
        <v>3184</v>
      </c>
      <c r="D25">
        <v>3120</v>
      </c>
      <c r="E25">
        <v>3029</v>
      </c>
      <c r="F25">
        <v>3154</v>
      </c>
      <c r="G25">
        <v>2994</v>
      </c>
      <c r="H25">
        <v>3067</v>
      </c>
      <c r="K25" s="31"/>
    </row>
    <row r="26" spans="1:12" x14ac:dyDescent="0.25">
      <c r="A26" t="s">
        <v>7</v>
      </c>
      <c r="B26">
        <v>3261</v>
      </c>
      <c r="C26">
        <v>3246</v>
      </c>
      <c r="D26">
        <v>3219</v>
      </c>
      <c r="E26">
        <v>2975</v>
      </c>
      <c r="F26">
        <v>3058</v>
      </c>
      <c r="G26">
        <v>2823</v>
      </c>
      <c r="H26">
        <v>3101</v>
      </c>
      <c r="K26" s="31"/>
    </row>
    <row r="27" spans="1:12" x14ac:dyDescent="0.25">
      <c r="A27" t="s">
        <v>8</v>
      </c>
      <c r="B27">
        <v>2918</v>
      </c>
      <c r="C27">
        <v>2900</v>
      </c>
      <c r="D27">
        <v>2725</v>
      </c>
      <c r="E27">
        <v>2733</v>
      </c>
      <c r="F27">
        <v>2789</v>
      </c>
      <c r="G27">
        <v>2786</v>
      </c>
      <c r="H27">
        <v>2760</v>
      </c>
      <c r="K27" s="31"/>
    </row>
    <row r="28" spans="1:12" x14ac:dyDescent="0.25">
      <c r="A28" t="s">
        <v>58</v>
      </c>
      <c r="B28">
        <v>2938</v>
      </c>
      <c r="C28">
        <v>2954</v>
      </c>
      <c r="D28">
        <v>2715</v>
      </c>
      <c r="E28">
        <v>2833</v>
      </c>
      <c r="F28">
        <v>3080</v>
      </c>
      <c r="G28">
        <v>2695</v>
      </c>
      <c r="H28">
        <v>2954</v>
      </c>
      <c r="K28" s="31"/>
    </row>
    <row r="29" spans="1:12" x14ac:dyDescent="0.25">
      <c r="A29" t="s">
        <v>59</v>
      </c>
      <c r="B29">
        <v>2799</v>
      </c>
      <c r="C29">
        <v>2818</v>
      </c>
      <c r="D29">
        <v>2761</v>
      </c>
      <c r="E29">
        <v>2746</v>
      </c>
      <c r="F29">
        <v>2697</v>
      </c>
      <c r="G29">
        <v>2856</v>
      </c>
      <c r="H29">
        <v>2856</v>
      </c>
      <c r="K29" s="31"/>
    </row>
    <row r="30" spans="1:12" x14ac:dyDescent="0.25">
      <c r="A30" t="s">
        <v>60</v>
      </c>
      <c r="B30">
        <v>2901</v>
      </c>
      <c r="C30">
        <v>2821</v>
      </c>
      <c r="D30">
        <v>2802</v>
      </c>
      <c r="E30">
        <v>2652</v>
      </c>
      <c r="F30">
        <v>2728</v>
      </c>
      <c r="G30">
        <v>2762</v>
      </c>
      <c r="H30">
        <v>2854</v>
      </c>
      <c r="K30" s="31"/>
    </row>
    <row r="31" spans="1:12" x14ac:dyDescent="0.25">
      <c r="A31" t="s">
        <v>61</v>
      </c>
      <c r="B31">
        <v>3222</v>
      </c>
      <c r="C31">
        <v>3238</v>
      </c>
      <c r="D31">
        <v>3041</v>
      </c>
      <c r="E31">
        <v>3016</v>
      </c>
      <c r="F31">
        <v>3256</v>
      </c>
      <c r="G31">
        <v>3186</v>
      </c>
      <c r="H31">
        <v>3315</v>
      </c>
      <c r="K31" s="31"/>
    </row>
    <row r="32" spans="1:12" x14ac:dyDescent="0.25">
      <c r="A32" t="s">
        <v>84</v>
      </c>
      <c r="B32">
        <v>3125</v>
      </c>
      <c r="C32">
        <v>3203</v>
      </c>
      <c r="D32">
        <v>3180</v>
      </c>
      <c r="E32">
        <v>3090</v>
      </c>
      <c r="F32">
        <v>3337</v>
      </c>
      <c r="G32">
        <v>2972</v>
      </c>
      <c r="H32">
        <v>3339</v>
      </c>
      <c r="K32" s="31"/>
    </row>
    <row r="33" spans="1:11" x14ac:dyDescent="0.25">
      <c r="A33" t="s">
        <v>85</v>
      </c>
      <c r="B33">
        <v>3404</v>
      </c>
      <c r="C33">
        <v>3516</v>
      </c>
      <c r="D33">
        <v>3605</v>
      </c>
      <c r="E33">
        <v>3446</v>
      </c>
      <c r="F33">
        <v>3399</v>
      </c>
      <c r="G33">
        <v>3286</v>
      </c>
      <c r="H33">
        <v>3434</v>
      </c>
      <c r="K33" s="31"/>
    </row>
    <row r="34" spans="1:11" ht="15.75" thickBot="1" x14ac:dyDescent="0.3">
      <c r="A34" s="3"/>
      <c r="B34" s="3"/>
      <c r="C34" s="3"/>
      <c r="D34" s="3"/>
      <c r="E34" s="3"/>
      <c r="F34" s="3"/>
      <c r="G34" s="3"/>
      <c r="H34" s="3"/>
      <c r="K34" s="31"/>
    </row>
    <row r="35" spans="1:11" x14ac:dyDescent="0.25">
      <c r="K35" s="31"/>
    </row>
    <row r="37" spans="1:11" ht="15.75" thickBot="1" x14ac:dyDescent="0.3">
      <c r="A37" s="9" t="s">
        <v>141</v>
      </c>
      <c r="B37" s="3"/>
      <c r="C37" s="3"/>
      <c r="D37" s="3"/>
      <c r="E37" s="3"/>
      <c r="F37" s="3"/>
      <c r="G37" s="3"/>
      <c r="H37" s="3"/>
    </row>
    <row r="38" spans="1:11" ht="15.75" thickBot="1" x14ac:dyDescent="0.3">
      <c r="A38" s="3"/>
      <c r="B38" s="29">
        <v>2015</v>
      </c>
      <c r="C38" s="29">
        <v>2016</v>
      </c>
      <c r="D38" s="29">
        <v>2017</v>
      </c>
      <c r="E38" s="29">
        <v>2018</v>
      </c>
      <c r="F38" s="29">
        <v>2019</v>
      </c>
      <c r="G38" s="29">
        <v>2020</v>
      </c>
      <c r="H38" s="29" t="s">
        <v>116</v>
      </c>
    </row>
    <row r="39" spans="1:11" x14ac:dyDescent="0.25">
      <c r="A39" s="6"/>
      <c r="B39" s="6"/>
      <c r="C39" s="6"/>
      <c r="D39" s="6"/>
      <c r="E39" s="6"/>
      <c r="F39" s="6"/>
      <c r="G39" s="6"/>
      <c r="H39" s="6"/>
    </row>
    <row r="40" spans="1:11" x14ac:dyDescent="0.25">
      <c r="A40" t="s">
        <v>0</v>
      </c>
      <c r="B40">
        <v>2014</v>
      </c>
      <c r="C40">
        <v>1851</v>
      </c>
      <c r="D40">
        <v>2369</v>
      </c>
      <c r="E40">
        <v>2234</v>
      </c>
      <c r="F40">
        <v>2012</v>
      </c>
      <c r="G40">
        <v>1933</v>
      </c>
      <c r="H40">
        <v>1646</v>
      </c>
    </row>
    <row r="41" spans="1:11" x14ac:dyDescent="0.25">
      <c r="A41" t="s">
        <v>2</v>
      </c>
      <c r="B41">
        <v>1744</v>
      </c>
      <c r="C41">
        <v>1753</v>
      </c>
      <c r="D41">
        <v>1957</v>
      </c>
      <c r="E41">
        <v>2149</v>
      </c>
      <c r="F41">
        <v>1880</v>
      </c>
      <c r="G41">
        <v>1740</v>
      </c>
      <c r="H41">
        <v>1436</v>
      </c>
    </row>
    <row r="42" spans="1:11" x14ac:dyDescent="0.25">
      <c r="A42" t="s">
        <v>1</v>
      </c>
      <c r="B42">
        <v>1767</v>
      </c>
      <c r="C42">
        <v>1844</v>
      </c>
      <c r="D42">
        <v>1768</v>
      </c>
      <c r="E42">
        <v>2466</v>
      </c>
      <c r="F42">
        <v>1940</v>
      </c>
      <c r="G42">
        <v>2006</v>
      </c>
      <c r="H42">
        <v>1465</v>
      </c>
    </row>
    <row r="43" spans="1:11" x14ac:dyDescent="0.25">
      <c r="A43" t="s">
        <v>3</v>
      </c>
      <c r="B43">
        <v>1529</v>
      </c>
      <c r="C43">
        <v>1615</v>
      </c>
      <c r="D43">
        <v>1601</v>
      </c>
      <c r="E43">
        <v>1665</v>
      </c>
      <c r="F43">
        <v>1775</v>
      </c>
      <c r="G43">
        <v>1860</v>
      </c>
      <c r="H43">
        <v>1505</v>
      </c>
    </row>
    <row r="44" spans="1:11" x14ac:dyDescent="0.25">
      <c r="A44" t="s">
        <v>7</v>
      </c>
      <c r="B44">
        <v>1470</v>
      </c>
      <c r="C44">
        <v>1677</v>
      </c>
      <c r="D44">
        <v>1696</v>
      </c>
      <c r="E44">
        <v>1572</v>
      </c>
      <c r="F44">
        <v>1771</v>
      </c>
      <c r="G44">
        <v>1470</v>
      </c>
      <c r="H44">
        <v>1572</v>
      </c>
    </row>
    <row r="45" spans="1:11" x14ac:dyDescent="0.25">
      <c r="A45" t="s">
        <v>8</v>
      </c>
      <c r="B45">
        <v>1401</v>
      </c>
      <c r="C45">
        <v>1507</v>
      </c>
      <c r="D45">
        <v>1542</v>
      </c>
      <c r="E45">
        <v>1537</v>
      </c>
      <c r="F45">
        <v>1640</v>
      </c>
      <c r="G45">
        <v>1386</v>
      </c>
      <c r="H45">
        <v>1665</v>
      </c>
      <c r="K45" s="31"/>
    </row>
    <row r="46" spans="1:11" x14ac:dyDescent="0.25">
      <c r="A46" t="s">
        <v>58</v>
      </c>
      <c r="B46">
        <v>1498</v>
      </c>
      <c r="C46">
        <v>1594</v>
      </c>
      <c r="D46">
        <v>1608</v>
      </c>
      <c r="E46">
        <v>1771</v>
      </c>
      <c r="F46">
        <v>1736</v>
      </c>
      <c r="G46">
        <v>1540</v>
      </c>
      <c r="H46">
        <v>1711</v>
      </c>
      <c r="K46" s="31"/>
    </row>
    <row r="47" spans="1:11" x14ac:dyDescent="0.25">
      <c r="A47" t="s">
        <v>59</v>
      </c>
      <c r="B47">
        <v>1464</v>
      </c>
      <c r="C47">
        <v>1587</v>
      </c>
      <c r="D47">
        <v>1569</v>
      </c>
      <c r="E47">
        <v>1848</v>
      </c>
      <c r="F47">
        <v>1748</v>
      </c>
      <c r="G47">
        <v>1792</v>
      </c>
      <c r="H47">
        <v>1723</v>
      </c>
      <c r="K47" s="31"/>
    </row>
    <row r="48" spans="1:11" x14ac:dyDescent="0.25">
      <c r="A48" t="s">
        <v>60</v>
      </c>
      <c r="B48">
        <v>1447</v>
      </c>
      <c r="C48">
        <v>1551</v>
      </c>
      <c r="D48">
        <v>1579</v>
      </c>
      <c r="E48">
        <v>1658</v>
      </c>
      <c r="F48">
        <v>1650</v>
      </c>
      <c r="G48">
        <v>1578</v>
      </c>
      <c r="H48">
        <v>1668</v>
      </c>
      <c r="K48" s="31"/>
    </row>
    <row r="49" spans="1:11" x14ac:dyDescent="0.25">
      <c r="A49" t="s">
        <v>61</v>
      </c>
      <c r="B49">
        <v>1544</v>
      </c>
      <c r="C49">
        <v>1616</v>
      </c>
      <c r="D49">
        <v>1640</v>
      </c>
      <c r="E49">
        <v>1660</v>
      </c>
      <c r="F49">
        <v>1701</v>
      </c>
      <c r="G49">
        <v>1625</v>
      </c>
      <c r="H49">
        <v>1827</v>
      </c>
      <c r="K49" s="31"/>
    </row>
    <row r="50" spans="1:11" x14ac:dyDescent="0.25">
      <c r="A50" t="s">
        <v>84</v>
      </c>
      <c r="B50">
        <v>1506</v>
      </c>
      <c r="C50">
        <v>1731</v>
      </c>
      <c r="D50">
        <v>1696</v>
      </c>
      <c r="E50">
        <v>1645</v>
      </c>
      <c r="F50">
        <v>1867</v>
      </c>
      <c r="G50">
        <v>1519</v>
      </c>
      <c r="H50">
        <v>1751</v>
      </c>
      <c r="K50" s="31"/>
    </row>
    <row r="51" spans="1:11" x14ac:dyDescent="0.25">
      <c r="A51" t="s">
        <v>85</v>
      </c>
      <c r="B51">
        <v>1625</v>
      </c>
      <c r="C51">
        <v>2023</v>
      </c>
      <c r="D51">
        <v>2003</v>
      </c>
      <c r="E51">
        <v>1785</v>
      </c>
      <c r="F51">
        <v>1831</v>
      </c>
      <c r="G51">
        <v>1620</v>
      </c>
      <c r="H51">
        <v>1925</v>
      </c>
      <c r="K51" s="31"/>
    </row>
    <row r="52" spans="1:11" ht="15.75" thickBot="1" x14ac:dyDescent="0.3">
      <c r="A52" s="3"/>
      <c r="B52" s="3"/>
      <c r="C52" s="3"/>
      <c r="D52" s="3"/>
      <c r="E52" s="3"/>
      <c r="F52" s="3"/>
      <c r="G52" s="3"/>
      <c r="H52" s="3"/>
      <c r="K52" s="31"/>
    </row>
    <row r="53" spans="1:11" x14ac:dyDescent="0.25">
      <c r="K53" s="31"/>
    </row>
    <row r="54" spans="1:11" x14ac:dyDescent="0.25">
      <c r="K54" s="31"/>
    </row>
    <row r="55" spans="1:11" ht="15.75" thickBot="1" x14ac:dyDescent="0.3">
      <c r="A55" s="9" t="s">
        <v>142</v>
      </c>
      <c r="B55" s="3"/>
      <c r="C55" s="3"/>
      <c r="D55" s="3"/>
      <c r="E55" s="3"/>
      <c r="F55" s="3"/>
      <c r="G55" s="3"/>
      <c r="H55" s="3"/>
      <c r="K55" s="31"/>
    </row>
    <row r="56" spans="1:11" ht="15.75" thickBot="1" x14ac:dyDescent="0.3">
      <c r="A56" s="3"/>
      <c r="B56" s="29">
        <v>2015</v>
      </c>
      <c r="C56" s="29">
        <v>2016</v>
      </c>
      <c r="D56" s="29">
        <v>2017</v>
      </c>
      <c r="E56" s="29">
        <v>2018</v>
      </c>
      <c r="F56" s="29">
        <v>2019</v>
      </c>
      <c r="G56" s="29">
        <v>2020</v>
      </c>
      <c r="H56" s="29" t="s">
        <v>116</v>
      </c>
      <c r="K56" s="31"/>
    </row>
    <row r="57" spans="1:11" x14ac:dyDescent="0.25">
      <c r="A57" s="6"/>
      <c r="B57" s="6"/>
      <c r="C57" s="6"/>
      <c r="D57" s="6"/>
      <c r="E57" s="6"/>
      <c r="F57" s="6"/>
      <c r="G57" s="6"/>
      <c r="H57" s="6"/>
    </row>
    <row r="58" spans="1:11" x14ac:dyDescent="0.25">
      <c r="A58" t="s">
        <v>0</v>
      </c>
      <c r="B58">
        <v>1727</v>
      </c>
      <c r="C58">
        <v>1331</v>
      </c>
      <c r="D58">
        <v>2129</v>
      </c>
      <c r="E58">
        <v>1670</v>
      </c>
      <c r="F58">
        <v>1335</v>
      </c>
      <c r="G58">
        <v>1363</v>
      </c>
      <c r="H58">
        <v>825</v>
      </c>
    </row>
    <row r="59" spans="1:11" x14ac:dyDescent="0.25">
      <c r="A59" t="s">
        <v>2</v>
      </c>
      <c r="B59">
        <v>1633</v>
      </c>
      <c r="C59">
        <v>1350</v>
      </c>
      <c r="D59">
        <v>1735</v>
      </c>
      <c r="E59">
        <v>2059</v>
      </c>
      <c r="F59">
        <v>1412</v>
      </c>
      <c r="G59">
        <v>1237</v>
      </c>
      <c r="H59">
        <v>675</v>
      </c>
    </row>
    <row r="60" spans="1:11" x14ac:dyDescent="0.25">
      <c r="A60" t="s">
        <v>1</v>
      </c>
      <c r="B60">
        <v>1508</v>
      </c>
      <c r="C60">
        <v>1345</v>
      </c>
      <c r="D60">
        <v>1209</v>
      </c>
      <c r="E60">
        <v>2421</v>
      </c>
      <c r="F60">
        <v>1428</v>
      </c>
      <c r="G60">
        <v>1363</v>
      </c>
      <c r="H60">
        <v>714</v>
      </c>
    </row>
    <row r="61" spans="1:11" x14ac:dyDescent="0.25">
      <c r="A61" t="s">
        <v>3</v>
      </c>
      <c r="B61">
        <v>1076</v>
      </c>
      <c r="C61">
        <v>1043</v>
      </c>
      <c r="D61">
        <v>905</v>
      </c>
      <c r="E61">
        <v>1141</v>
      </c>
      <c r="F61">
        <v>1129</v>
      </c>
      <c r="G61">
        <v>947</v>
      </c>
      <c r="H61">
        <v>734</v>
      </c>
    </row>
    <row r="62" spans="1:11" x14ac:dyDescent="0.25">
      <c r="A62" t="s">
        <v>7</v>
      </c>
      <c r="B62">
        <v>923</v>
      </c>
      <c r="C62">
        <v>912</v>
      </c>
      <c r="D62">
        <v>966</v>
      </c>
      <c r="E62">
        <v>863</v>
      </c>
      <c r="F62">
        <v>994</v>
      </c>
      <c r="G62">
        <v>668</v>
      </c>
      <c r="H62">
        <v>763</v>
      </c>
    </row>
    <row r="63" spans="1:11" x14ac:dyDescent="0.25">
      <c r="A63" t="s">
        <v>8</v>
      </c>
      <c r="B63">
        <v>790</v>
      </c>
      <c r="C63">
        <v>740</v>
      </c>
      <c r="D63">
        <v>824</v>
      </c>
      <c r="E63">
        <v>785</v>
      </c>
      <c r="F63">
        <v>838</v>
      </c>
      <c r="G63">
        <v>623</v>
      </c>
      <c r="H63">
        <v>746</v>
      </c>
    </row>
    <row r="64" spans="1:11" x14ac:dyDescent="0.25">
      <c r="A64" t="s">
        <v>58</v>
      </c>
      <c r="B64">
        <v>839</v>
      </c>
      <c r="C64">
        <v>813</v>
      </c>
      <c r="D64">
        <v>731</v>
      </c>
      <c r="E64">
        <v>835</v>
      </c>
      <c r="F64">
        <v>779</v>
      </c>
      <c r="G64">
        <v>664</v>
      </c>
      <c r="H64">
        <v>821</v>
      </c>
    </row>
    <row r="65" spans="1:11" x14ac:dyDescent="0.25">
      <c r="A65" t="s">
        <v>59</v>
      </c>
      <c r="B65">
        <v>685</v>
      </c>
      <c r="C65">
        <v>740</v>
      </c>
      <c r="D65">
        <v>698</v>
      </c>
      <c r="E65">
        <v>710</v>
      </c>
      <c r="F65">
        <v>800</v>
      </c>
      <c r="G65">
        <v>806</v>
      </c>
      <c r="H65">
        <v>834</v>
      </c>
      <c r="K65" s="31"/>
    </row>
    <row r="66" spans="1:11" x14ac:dyDescent="0.25">
      <c r="A66" t="s">
        <v>60</v>
      </c>
      <c r="B66">
        <v>727</v>
      </c>
      <c r="C66">
        <v>677</v>
      </c>
      <c r="D66">
        <v>763</v>
      </c>
      <c r="E66">
        <v>715</v>
      </c>
      <c r="F66">
        <v>690</v>
      </c>
      <c r="G66">
        <v>640</v>
      </c>
      <c r="H66">
        <v>823</v>
      </c>
      <c r="K66" s="31"/>
    </row>
    <row r="67" spans="1:11" x14ac:dyDescent="0.25">
      <c r="A67" t="s">
        <v>61</v>
      </c>
      <c r="B67">
        <v>902</v>
      </c>
      <c r="C67">
        <v>795</v>
      </c>
      <c r="D67">
        <v>910</v>
      </c>
      <c r="E67">
        <v>832</v>
      </c>
      <c r="F67">
        <v>960</v>
      </c>
      <c r="G67">
        <v>729</v>
      </c>
      <c r="H67">
        <v>1014</v>
      </c>
      <c r="K67" s="31"/>
    </row>
    <row r="68" spans="1:11" x14ac:dyDescent="0.25">
      <c r="A68" t="s">
        <v>84</v>
      </c>
      <c r="B68">
        <v>906</v>
      </c>
      <c r="C68">
        <v>900</v>
      </c>
      <c r="D68">
        <v>942</v>
      </c>
      <c r="E68">
        <v>868</v>
      </c>
      <c r="F68">
        <v>1000</v>
      </c>
      <c r="G68">
        <v>672</v>
      </c>
      <c r="H68">
        <v>1096</v>
      </c>
      <c r="K68" s="31"/>
    </row>
    <row r="69" spans="1:11" x14ac:dyDescent="0.25">
      <c r="A69" t="s">
        <v>85</v>
      </c>
      <c r="B69">
        <v>965</v>
      </c>
      <c r="C69">
        <v>1338</v>
      </c>
      <c r="D69">
        <v>1153</v>
      </c>
      <c r="E69">
        <v>1145</v>
      </c>
      <c r="F69">
        <v>1259</v>
      </c>
      <c r="G69">
        <v>791</v>
      </c>
      <c r="H69">
        <v>987</v>
      </c>
      <c r="K69" s="31"/>
    </row>
    <row r="70" spans="1:11" ht="15.75" thickBot="1" x14ac:dyDescent="0.3">
      <c r="A70" s="3"/>
      <c r="B70" s="3"/>
      <c r="C70" s="3"/>
      <c r="D70" s="3"/>
      <c r="E70" s="3"/>
      <c r="F70" s="3"/>
      <c r="G70" s="3"/>
      <c r="H70" s="3"/>
      <c r="K70" s="31"/>
    </row>
    <row r="71" spans="1:11" x14ac:dyDescent="0.25">
      <c r="K71" s="31"/>
    </row>
    <row r="73" spans="1:11" ht="15.75" thickBot="1" x14ac:dyDescent="0.3">
      <c r="A73" s="9" t="s">
        <v>143</v>
      </c>
      <c r="B73" s="3"/>
      <c r="C73" s="3"/>
      <c r="D73" s="3"/>
      <c r="E73" s="3"/>
      <c r="F73" s="3"/>
      <c r="G73" s="3"/>
      <c r="H73" s="3"/>
    </row>
    <row r="74" spans="1:11" ht="15.75" thickBot="1" x14ac:dyDescent="0.3">
      <c r="A74" s="3"/>
      <c r="B74" s="29">
        <v>2015</v>
      </c>
      <c r="C74" s="29">
        <v>2016</v>
      </c>
      <c r="D74" s="29">
        <v>2017</v>
      </c>
      <c r="E74" s="29">
        <v>2018</v>
      </c>
      <c r="F74" s="29">
        <v>2019</v>
      </c>
      <c r="G74" s="29">
        <v>2020</v>
      </c>
      <c r="H74" s="29" t="s">
        <v>116</v>
      </c>
    </row>
    <row r="75" spans="1:11" x14ac:dyDescent="0.25">
      <c r="A75" s="6"/>
      <c r="B75" s="6"/>
      <c r="C75" s="6"/>
      <c r="D75" s="6"/>
      <c r="E75" s="6"/>
      <c r="F75" s="6"/>
      <c r="G75" s="6"/>
      <c r="H75" s="6"/>
    </row>
    <row r="76" spans="1:11" x14ac:dyDescent="0.25">
      <c r="A76" t="s">
        <v>0</v>
      </c>
      <c r="B76">
        <v>676</v>
      </c>
      <c r="C76">
        <v>685</v>
      </c>
      <c r="D76">
        <v>773</v>
      </c>
      <c r="E76">
        <v>768</v>
      </c>
      <c r="F76">
        <v>780</v>
      </c>
      <c r="G76">
        <v>803</v>
      </c>
      <c r="H76">
        <v>798</v>
      </c>
    </row>
    <row r="77" spans="1:11" x14ac:dyDescent="0.25">
      <c r="A77" t="s">
        <v>2</v>
      </c>
      <c r="B77">
        <v>629</v>
      </c>
      <c r="C77">
        <v>632</v>
      </c>
      <c r="D77">
        <v>660</v>
      </c>
      <c r="E77">
        <v>744</v>
      </c>
      <c r="F77">
        <v>716</v>
      </c>
      <c r="G77">
        <v>742</v>
      </c>
      <c r="H77">
        <v>708</v>
      </c>
    </row>
    <row r="78" spans="1:11" x14ac:dyDescent="0.25">
      <c r="A78" t="s">
        <v>1</v>
      </c>
      <c r="B78">
        <v>597</v>
      </c>
      <c r="C78">
        <v>712</v>
      </c>
      <c r="D78">
        <v>685</v>
      </c>
      <c r="E78">
        <v>757</v>
      </c>
      <c r="F78">
        <v>728</v>
      </c>
      <c r="G78">
        <v>784</v>
      </c>
      <c r="H78">
        <v>754</v>
      </c>
    </row>
    <row r="79" spans="1:11" x14ac:dyDescent="0.25">
      <c r="A79" t="s">
        <v>3</v>
      </c>
      <c r="B79">
        <v>577</v>
      </c>
      <c r="C79">
        <v>625</v>
      </c>
      <c r="D79">
        <v>617</v>
      </c>
      <c r="E79">
        <v>688</v>
      </c>
      <c r="F79">
        <v>702</v>
      </c>
      <c r="G79">
        <v>766</v>
      </c>
      <c r="H79">
        <v>782</v>
      </c>
    </row>
    <row r="80" spans="1:11" x14ac:dyDescent="0.25">
      <c r="A80" t="s">
        <v>7</v>
      </c>
      <c r="B80">
        <v>569</v>
      </c>
      <c r="C80">
        <v>619</v>
      </c>
      <c r="D80">
        <v>618</v>
      </c>
      <c r="E80">
        <v>695</v>
      </c>
      <c r="F80">
        <v>674</v>
      </c>
      <c r="G80">
        <v>710</v>
      </c>
      <c r="H80">
        <v>705</v>
      </c>
    </row>
    <row r="81" spans="1:11" x14ac:dyDescent="0.25">
      <c r="A81" t="s">
        <v>8</v>
      </c>
      <c r="B81">
        <v>571</v>
      </c>
      <c r="C81">
        <v>587</v>
      </c>
      <c r="D81">
        <v>612</v>
      </c>
      <c r="E81">
        <v>646</v>
      </c>
      <c r="F81">
        <v>683</v>
      </c>
      <c r="G81">
        <v>706</v>
      </c>
      <c r="H81">
        <v>745</v>
      </c>
    </row>
    <row r="82" spans="1:11" x14ac:dyDescent="0.25">
      <c r="A82" t="s">
        <v>58</v>
      </c>
      <c r="B82">
        <v>587</v>
      </c>
      <c r="C82">
        <v>637</v>
      </c>
      <c r="D82">
        <v>671</v>
      </c>
      <c r="E82">
        <v>750</v>
      </c>
      <c r="F82">
        <v>735</v>
      </c>
      <c r="G82">
        <v>709</v>
      </c>
      <c r="H82">
        <v>767</v>
      </c>
    </row>
    <row r="83" spans="1:11" x14ac:dyDescent="0.25">
      <c r="A83" t="s">
        <v>59</v>
      </c>
      <c r="B83">
        <v>595</v>
      </c>
      <c r="C83">
        <v>600</v>
      </c>
      <c r="D83">
        <v>622</v>
      </c>
      <c r="E83">
        <v>644</v>
      </c>
      <c r="F83">
        <v>686</v>
      </c>
      <c r="G83">
        <v>794</v>
      </c>
      <c r="H83">
        <v>712</v>
      </c>
    </row>
    <row r="84" spans="1:11" x14ac:dyDescent="0.25">
      <c r="A84" t="s">
        <v>60</v>
      </c>
      <c r="B84">
        <v>572</v>
      </c>
      <c r="C84">
        <v>584</v>
      </c>
      <c r="D84">
        <v>608</v>
      </c>
      <c r="E84">
        <v>692</v>
      </c>
      <c r="F84">
        <v>682</v>
      </c>
      <c r="G84">
        <v>738</v>
      </c>
      <c r="H84">
        <v>744</v>
      </c>
    </row>
    <row r="85" spans="1:11" x14ac:dyDescent="0.25">
      <c r="A85" t="s">
        <v>61</v>
      </c>
      <c r="B85">
        <v>650</v>
      </c>
      <c r="C85">
        <v>680</v>
      </c>
      <c r="D85">
        <v>611</v>
      </c>
      <c r="E85">
        <v>767</v>
      </c>
      <c r="F85">
        <v>745</v>
      </c>
      <c r="G85">
        <v>723</v>
      </c>
      <c r="H85">
        <v>801</v>
      </c>
    </row>
    <row r="86" spans="1:11" x14ac:dyDescent="0.25">
      <c r="A86" t="s">
        <v>84</v>
      </c>
      <c r="B86">
        <v>603</v>
      </c>
      <c r="C86">
        <v>644</v>
      </c>
      <c r="D86">
        <v>728</v>
      </c>
      <c r="E86">
        <v>712</v>
      </c>
      <c r="F86">
        <v>717</v>
      </c>
      <c r="G86">
        <v>715</v>
      </c>
      <c r="H86">
        <v>832</v>
      </c>
    </row>
    <row r="87" spans="1:11" x14ac:dyDescent="0.25">
      <c r="A87" t="s">
        <v>85</v>
      </c>
      <c r="B87">
        <v>627</v>
      </c>
      <c r="C87">
        <v>709</v>
      </c>
      <c r="D87">
        <v>766</v>
      </c>
      <c r="E87">
        <v>768</v>
      </c>
      <c r="F87">
        <v>826</v>
      </c>
      <c r="G87">
        <v>840</v>
      </c>
      <c r="H87">
        <v>906</v>
      </c>
    </row>
    <row r="88" spans="1:11" ht="15.75" thickBot="1" x14ac:dyDescent="0.3">
      <c r="A88" s="3"/>
      <c r="B88" s="3"/>
      <c r="C88" s="3"/>
      <c r="D88" s="3"/>
      <c r="E88" s="3"/>
      <c r="F88" s="3"/>
      <c r="G88" s="3"/>
      <c r="H88" s="3"/>
      <c r="K88" s="31"/>
    </row>
    <row r="89" spans="1:11" x14ac:dyDescent="0.25">
      <c r="K89" s="31"/>
    </row>
    <row r="90" spans="1:11" x14ac:dyDescent="0.25">
      <c r="K90" s="31"/>
    </row>
    <row r="91" spans="1:11" ht="15.75" thickBot="1" x14ac:dyDescent="0.3">
      <c r="A91" s="9" t="s">
        <v>144</v>
      </c>
      <c r="B91" s="3"/>
      <c r="C91" s="3"/>
      <c r="D91" s="3"/>
      <c r="E91" s="3"/>
      <c r="F91" s="3"/>
      <c r="G91" s="3"/>
      <c r="H91" s="3"/>
      <c r="K91" s="31"/>
    </row>
    <row r="92" spans="1:11" ht="15.75" thickBot="1" x14ac:dyDescent="0.3">
      <c r="A92" s="3"/>
      <c r="B92" s="29">
        <v>2015</v>
      </c>
      <c r="C92" s="29">
        <v>2016</v>
      </c>
      <c r="D92" s="29">
        <v>2017</v>
      </c>
      <c r="E92" s="29">
        <v>2018</v>
      </c>
      <c r="F92" s="29">
        <v>2019</v>
      </c>
      <c r="G92" s="29">
        <v>2020</v>
      </c>
      <c r="H92" s="29" t="s">
        <v>116</v>
      </c>
      <c r="K92" s="31"/>
    </row>
    <row r="93" spans="1:11" x14ac:dyDescent="0.25">
      <c r="A93" s="6"/>
      <c r="B93" s="6"/>
      <c r="C93" s="6"/>
      <c r="D93" s="6"/>
      <c r="E93" s="6"/>
      <c r="F93" s="6"/>
      <c r="G93" s="6"/>
      <c r="H93" s="6"/>
      <c r="K93" s="31"/>
    </row>
    <row r="94" spans="1:11" x14ac:dyDescent="0.25">
      <c r="A94" t="s">
        <v>0</v>
      </c>
      <c r="B94">
        <v>337</v>
      </c>
      <c r="C94">
        <v>343</v>
      </c>
      <c r="D94">
        <v>423</v>
      </c>
      <c r="E94">
        <v>433</v>
      </c>
      <c r="F94">
        <v>424</v>
      </c>
      <c r="G94">
        <v>458</v>
      </c>
      <c r="H94">
        <v>479</v>
      </c>
      <c r="K94" s="31"/>
    </row>
    <row r="95" spans="1:11" x14ac:dyDescent="0.25">
      <c r="A95" t="s">
        <v>2</v>
      </c>
      <c r="B95">
        <v>324</v>
      </c>
      <c r="C95">
        <v>317</v>
      </c>
      <c r="D95">
        <v>344</v>
      </c>
      <c r="E95">
        <v>446</v>
      </c>
      <c r="F95">
        <v>400</v>
      </c>
      <c r="G95">
        <v>441</v>
      </c>
      <c r="H95">
        <v>424</v>
      </c>
      <c r="K95" s="31"/>
    </row>
    <row r="96" spans="1:11" x14ac:dyDescent="0.25">
      <c r="A96" t="s">
        <v>1</v>
      </c>
      <c r="B96">
        <v>298</v>
      </c>
      <c r="C96">
        <v>345</v>
      </c>
      <c r="D96">
        <v>335</v>
      </c>
      <c r="E96">
        <v>424</v>
      </c>
      <c r="F96">
        <v>414</v>
      </c>
      <c r="G96">
        <v>473</v>
      </c>
      <c r="H96">
        <v>427</v>
      </c>
      <c r="K96" s="31"/>
    </row>
    <row r="97" spans="1:11" x14ac:dyDescent="0.25">
      <c r="A97" t="s">
        <v>3</v>
      </c>
      <c r="B97">
        <v>275</v>
      </c>
      <c r="C97">
        <v>351</v>
      </c>
      <c r="D97">
        <v>316</v>
      </c>
      <c r="E97">
        <v>342</v>
      </c>
      <c r="F97">
        <v>382</v>
      </c>
      <c r="G97">
        <v>438</v>
      </c>
      <c r="H97">
        <v>474</v>
      </c>
      <c r="K97" s="31"/>
    </row>
    <row r="98" spans="1:11" x14ac:dyDescent="0.25">
      <c r="A98" t="s">
        <v>7</v>
      </c>
      <c r="B98">
        <v>249</v>
      </c>
      <c r="C98">
        <v>292</v>
      </c>
      <c r="D98">
        <v>300</v>
      </c>
      <c r="E98">
        <v>381</v>
      </c>
      <c r="F98">
        <v>360</v>
      </c>
      <c r="G98">
        <v>380</v>
      </c>
      <c r="H98">
        <v>395</v>
      </c>
      <c r="K98" s="31"/>
    </row>
    <row r="99" spans="1:11" x14ac:dyDescent="0.25">
      <c r="A99" t="s">
        <v>8</v>
      </c>
      <c r="B99">
        <v>267</v>
      </c>
      <c r="C99">
        <v>287</v>
      </c>
      <c r="D99">
        <v>293</v>
      </c>
      <c r="E99">
        <v>336</v>
      </c>
      <c r="F99">
        <v>384</v>
      </c>
      <c r="G99">
        <v>392</v>
      </c>
      <c r="H99">
        <v>382</v>
      </c>
      <c r="K99" s="31"/>
    </row>
    <row r="100" spans="1:11" x14ac:dyDescent="0.25">
      <c r="A100" t="s">
        <v>58</v>
      </c>
      <c r="B100">
        <v>270</v>
      </c>
      <c r="C100">
        <v>296</v>
      </c>
      <c r="D100">
        <v>317</v>
      </c>
      <c r="E100">
        <v>353</v>
      </c>
      <c r="F100">
        <v>365</v>
      </c>
      <c r="G100">
        <v>379</v>
      </c>
      <c r="H100">
        <v>425</v>
      </c>
      <c r="K100" s="31"/>
    </row>
    <row r="101" spans="1:11" x14ac:dyDescent="0.25">
      <c r="A101" t="s">
        <v>59</v>
      </c>
      <c r="B101">
        <v>281</v>
      </c>
      <c r="C101">
        <v>299</v>
      </c>
      <c r="D101">
        <v>310</v>
      </c>
      <c r="E101">
        <v>326</v>
      </c>
      <c r="F101">
        <v>357</v>
      </c>
      <c r="G101">
        <v>446</v>
      </c>
      <c r="H101">
        <v>403</v>
      </c>
      <c r="K101" s="31"/>
    </row>
    <row r="102" spans="1:11" x14ac:dyDescent="0.25">
      <c r="A102" t="s">
        <v>60</v>
      </c>
      <c r="B102">
        <v>255</v>
      </c>
      <c r="C102">
        <v>281</v>
      </c>
      <c r="D102">
        <v>308</v>
      </c>
      <c r="E102">
        <v>350</v>
      </c>
      <c r="F102">
        <v>349</v>
      </c>
      <c r="G102">
        <v>429</v>
      </c>
      <c r="H102">
        <v>443</v>
      </c>
      <c r="K102" s="31"/>
    </row>
    <row r="103" spans="1:11" x14ac:dyDescent="0.25">
      <c r="A103" t="s">
        <v>61</v>
      </c>
      <c r="B103">
        <v>315</v>
      </c>
      <c r="C103">
        <v>350</v>
      </c>
      <c r="D103">
        <v>307</v>
      </c>
      <c r="E103">
        <v>399</v>
      </c>
      <c r="F103">
        <v>404</v>
      </c>
      <c r="G103">
        <v>445</v>
      </c>
      <c r="H103">
        <v>509</v>
      </c>
      <c r="K103" s="31"/>
    </row>
    <row r="104" spans="1:11" x14ac:dyDescent="0.25">
      <c r="A104" t="s">
        <v>84</v>
      </c>
      <c r="B104">
        <v>293</v>
      </c>
      <c r="C104">
        <v>327</v>
      </c>
      <c r="D104">
        <v>385</v>
      </c>
      <c r="E104">
        <v>412</v>
      </c>
      <c r="F104">
        <v>407</v>
      </c>
      <c r="G104">
        <v>420</v>
      </c>
      <c r="H104">
        <v>489</v>
      </c>
      <c r="K104" s="31"/>
    </row>
    <row r="105" spans="1:11" x14ac:dyDescent="0.25">
      <c r="A105" t="s">
        <v>85</v>
      </c>
      <c r="B105">
        <v>322</v>
      </c>
      <c r="C105">
        <v>395</v>
      </c>
      <c r="D105">
        <v>394</v>
      </c>
      <c r="E105">
        <v>428</v>
      </c>
      <c r="F105">
        <v>477</v>
      </c>
      <c r="G105">
        <v>533</v>
      </c>
      <c r="H105">
        <v>571</v>
      </c>
      <c r="K105" s="31"/>
    </row>
    <row r="106" spans="1:11" ht="15.75" thickBot="1" x14ac:dyDescent="0.3">
      <c r="A106" s="3"/>
      <c r="B106" s="3"/>
      <c r="C106" s="3"/>
      <c r="D106" s="3"/>
      <c r="E106" s="3"/>
      <c r="F106" s="3"/>
      <c r="G106" s="3"/>
      <c r="H106" s="3"/>
      <c r="K106" s="31"/>
    </row>
    <row r="107" spans="1:11" x14ac:dyDescent="0.25">
      <c r="K107" s="31"/>
    </row>
    <row r="109" spans="1:11" ht="15.75" thickBot="1" x14ac:dyDescent="0.3">
      <c r="A109" s="9" t="s">
        <v>145</v>
      </c>
      <c r="B109" s="3"/>
      <c r="C109" s="3"/>
      <c r="D109" s="3"/>
      <c r="E109" s="3"/>
      <c r="F109" s="3"/>
      <c r="G109" s="3"/>
      <c r="H109" s="3"/>
    </row>
    <row r="110" spans="1:11" ht="15.75" thickBot="1" x14ac:dyDescent="0.3">
      <c r="A110" s="3"/>
      <c r="B110" s="29">
        <v>2015</v>
      </c>
      <c r="C110" s="29">
        <v>2016</v>
      </c>
      <c r="D110" s="29">
        <v>2017</v>
      </c>
      <c r="E110" s="29">
        <v>2018</v>
      </c>
      <c r="F110" s="29">
        <v>2019</v>
      </c>
      <c r="G110" s="29">
        <v>2020</v>
      </c>
      <c r="H110" s="29" t="s">
        <v>116</v>
      </c>
    </row>
    <row r="111" spans="1:11" x14ac:dyDescent="0.25">
      <c r="A111" s="6"/>
      <c r="B111" s="6"/>
      <c r="C111" s="6"/>
      <c r="D111" s="6"/>
      <c r="E111" s="6"/>
      <c r="F111" s="6"/>
      <c r="G111" s="6"/>
      <c r="H111" s="6"/>
    </row>
    <row r="112" spans="1:11" x14ac:dyDescent="0.25">
      <c r="A112" t="s">
        <v>0</v>
      </c>
      <c r="B112">
        <v>38</v>
      </c>
      <c r="C112">
        <v>49</v>
      </c>
      <c r="D112">
        <v>44</v>
      </c>
      <c r="E112">
        <v>46</v>
      </c>
      <c r="F112">
        <v>45</v>
      </c>
      <c r="G112">
        <v>45</v>
      </c>
      <c r="H112">
        <v>28</v>
      </c>
    </row>
    <row r="113" spans="1:10" x14ac:dyDescent="0.25">
      <c r="A113" t="s">
        <v>2</v>
      </c>
      <c r="B113">
        <v>38</v>
      </c>
      <c r="C113">
        <v>50</v>
      </c>
      <c r="D113">
        <v>40</v>
      </c>
      <c r="E113">
        <v>31</v>
      </c>
      <c r="F113">
        <v>38</v>
      </c>
      <c r="G113">
        <v>42</v>
      </c>
      <c r="H113">
        <v>23</v>
      </c>
    </row>
    <row r="114" spans="1:10" x14ac:dyDescent="0.25">
      <c r="A114" t="s">
        <v>1</v>
      </c>
      <c r="B114">
        <v>41</v>
      </c>
      <c r="C114">
        <v>50</v>
      </c>
      <c r="D114">
        <v>48</v>
      </c>
      <c r="E114">
        <v>43</v>
      </c>
      <c r="F114">
        <v>42</v>
      </c>
      <c r="G114">
        <v>47</v>
      </c>
      <c r="H114">
        <v>44</v>
      </c>
    </row>
    <row r="115" spans="1:10" x14ac:dyDescent="0.25">
      <c r="A115" t="s">
        <v>3</v>
      </c>
      <c r="B115">
        <v>49</v>
      </c>
      <c r="C115">
        <v>40</v>
      </c>
      <c r="D115">
        <v>42</v>
      </c>
      <c r="E115">
        <v>52</v>
      </c>
      <c r="F115">
        <v>57</v>
      </c>
      <c r="G115">
        <v>54</v>
      </c>
      <c r="H115">
        <v>41</v>
      </c>
    </row>
    <row r="116" spans="1:10" x14ac:dyDescent="0.25">
      <c r="A116" t="s">
        <v>7</v>
      </c>
      <c r="B116">
        <v>49</v>
      </c>
      <c r="C116">
        <v>43</v>
      </c>
      <c r="D116">
        <v>46</v>
      </c>
      <c r="E116">
        <v>53</v>
      </c>
      <c r="F116">
        <v>56</v>
      </c>
      <c r="G116">
        <v>51</v>
      </c>
      <c r="H116">
        <v>47</v>
      </c>
      <c r="J116" s="31"/>
    </row>
    <row r="117" spans="1:10" x14ac:dyDescent="0.25">
      <c r="A117" t="s">
        <v>8</v>
      </c>
      <c r="B117">
        <v>45</v>
      </c>
      <c r="C117">
        <v>41</v>
      </c>
      <c r="D117">
        <v>49</v>
      </c>
      <c r="E117">
        <v>53</v>
      </c>
      <c r="F117">
        <v>54</v>
      </c>
      <c r="G117">
        <v>54</v>
      </c>
      <c r="H117">
        <v>52</v>
      </c>
      <c r="J117" s="31"/>
    </row>
    <row r="118" spans="1:10" x14ac:dyDescent="0.25">
      <c r="A118" t="s">
        <v>58</v>
      </c>
      <c r="B118">
        <v>55</v>
      </c>
      <c r="C118">
        <v>66</v>
      </c>
      <c r="D118">
        <v>67</v>
      </c>
      <c r="E118">
        <v>63</v>
      </c>
      <c r="F118">
        <v>51</v>
      </c>
      <c r="G118">
        <v>59</v>
      </c>
      <c r="H118">
        <v>63</v>
      </c>
      <c r="J118" s="31"/>
    </row>
    <row r="119" spans="1:10" x14ac:dyDescent="0.25">
      <c r="A119" t="s">
        <v>59</v>
      </c>
      <c r="B119">
        <v>52</v>
      </c>
      <c r="C119">
        <v>47</v>
      </c>
      <c r="D119">
        <v>49</v>
      </c>
      <c r="E119">
        <v>49</v>
      </c>
      <c r="F119">
        <v>56</v>
      </c>
      <c r="G119">
        <v>49</v>
      </c>
      <c r="H119">
        <v>48</v>
      </c>
      <c r="J119" s="31"/>
    </row>
    <row r="120" spans="1:10" x14ac:dyDescent="0.25">
      <c r="A120" t="s">
        <v>60</v>
      </c>
      <c r="B120">
        <v>58</v>
      </c>
      <c r="C120">
        <v>57</v>
      </c>
      <c r="D120">
        <v>46</v>
      </c>
      <c r="E120">
        <v>79</v>
      </c>
      <c r="F120">
        <v>51</v>
      </c>
      <c r="G120">
        <v>52</v>
      </c>
      <c r="H120">
        <v>50</v>
      </c>
      <c r="J120" s="31"/>
    </row>
    <row r="121" spans="1:10" x14ac:dyDescent="0.25">
      <c r="A121" t="s">
        <v>61</v>
      </c>
      <c r="B121">
        <v>62</v>
      </c>
      <c r="C121">
        <v>54</v>
      </c>
      <c r="D121">
        <v>41</v>
      </c>
      <c r="E121">
        <v>67</v>
      </c>
      <c r="F121">
        <v>70</v>
      </c>
      <c r="G121">
        <v>40</v>
      </c>
      <c r="H121">
        <v>47</v>
      </c>
      <c r="J121" s="31"/>
    </row>
    <row r="122" spans="1:10" x14ac:dyDescent="0.25">
      <c r="A122" t="s">
        <v>84</v>
      </c>
      <c r="B122">
        <v>43</v>
      </c>
      <c r="C122">
        <v>53</v>
      </c>
      <c r="D122">
        <v>52</v>
      </c>
      <c r="E122">
        <v>40</v>
      </c>
      <c r="F122">
        <v>45</v>
      </c>
      <c r="G122">
        <v>51</v>
      </c>
      <c r="H122">
        <v>66</v>
      </c>
      <c r="J122" s="31"/>
    </row>
    <row r="123" spans="1:10" x14ac:dyDescent="0.25">
      <c r="A123" t="s">
        <v>85</v>
      </c>
      <c r="B123">
        <v>49</v>
      </c>
      <c r="C123">
        <v>54</v>
      </c>
      <c r="D123">
        <v>49</v>
      </c>
      <c r="E123">
        <v>52</v>
      </c>
      <c r="F123">
        <v>52</v>
      </c>
      <c r="G123">
        <v>46</v>
      </c>
      <c r="H123">
        <v>51</v>
      </c>
      <c r="J123" s="31"/>
    </row>
    <row r="124" spans="1:10" ht="15.75" thickBot="1" x14ac:dyDescent="0.3">
      <c r="A124" s="3"/>
      <c r="B124" s="3"/>
      <c r="C124" s="3"/>
      <c r="D124" s="3"/>
      <c r="E124" s="3"/>
      <c r="F124" s="3"/>
      <c r="G124" s="3"/>
      <c r="H124" s="3"/>
      <c r="J124" s="31"/>
    </row>
    <row r="125" spans="1:10" x14ac:dyDescent="0.25">
      <c r="J125" s="31"/>
    </row>
    <row r="126" spans="1:10" x14ac:dyDescent="0.25">
      <c r="J126" s="31"/>
    </row>
    <row r="127" spans="1:10" ht="15.75" thickBot="1" x14ac:dyDescent="0.3">
      <c r="A127" s="9" t="s">
        <v>146</v>
      </c>
      <c r="B127" s="3"/>
      <c r="C127" s="3"/>
      <c r="D127" s="3"/>
      <c r="E127" s="3"/>
      <c r="F127" s="3"/>
      <c r="G127" s="3"/>
      <c r="H127" s="3"/>
    </row>
    <row r="128" spans="1:10" ht="15.75" thickBot="1" x14ac:dyDescent="0.3">
      <c r="A128" s="3"/>
      <c r="B128" s="29">
        <v>2015</v>
      </c>
      <c r="C128" s="29">
        <v>2016</v>
      </c>
      <c r="D128" s="29">
        <v>2017</v>
      </c>
      <c r="E128" s="29">
        <v>2018</v>
      </c>
      <c r="F128" s="29">
        <v>2019</v>
      </c>
      <c r="G128" s="29">
        <v>2020</v>
      </c>
      <c r="H128" s="29" t="s">
        <v>116</v>
      </c>
    </row>
    <row r="129" spans="1:8" x14ac:dyDescent="0.25">
      <c r="A129" s="6"/>
      <c r="B129" s="6"/>
      <c r="C129" s="6"/>
      <c r="D129" s="6"/>
      <c r="E129" s="6"/>
      <c r="F129" s="6"/>
      <c r="G129" s="6"/>
      <c r="H129" s="6"/>
    </row>
    <row r="130" spans="1:8" x14ac:dyDescent="0.25">
      <c r="A130" t="s">
        <v>0</v>
      </c>
      <c r="B130">
        <v>168</v>
      </c>
      <c r="C130">
        <v>171</v>
      </c>
      <c r="D130">
        <v>185</v>
      </c>
      <c r="E130">
        <v>153</v>
      </c>
      <c r="F130">
        <v>175</v>
      </c>
      <c r="G130" s="32">
        <v>179</v>
      </c>
      <c r="H130" s="32">
        <v>161</v>
      </c>
    </row>
    <row r="131" spans="1:8" x14ac:dyDescent="0.25">
      <c r="A131" t="s">
        <v>2</v>
      </c>
      <c r="B131">
        <v>155</v>
      </c>
      <c r="C131">
        <v>141</v>
      </c>
      <c r="D131">
        <v>165</v>
      </c>
      <c r="E131">
        <v>143</v>
      </c>
      <c r="F131">
        <v>152</v>
      </c>
      <c r="G131" s="32">
        <v>141</v>
      </c>
      <c r="H131" s="32">
        <v>151</v>
      </c>
    </row>
    <row r="132" spans="1:8" x14ac:dyDescent="0.25">
      <c r="A132" t="s">
        <v>1</v>
      </c>
      <c r="B132">
        <v>149</v>
      </c>
      <c r="C132">
        <v>191</v>
      </c>
      <c r="D132">
        <v>176</v>
      </c>
      <c r="E132">
        <v>152</v>
      </c>
      <c r="F132">
        <v>143</v>
      </c>
      <c r="G132" s="32">
        <v>146</v>
      </c>
      <c r="H132" s="32">
        <v>173</v>
      </c>
    </row>
    <row r="133" spans="1:8" x14ac:dyDescent="0.25">
      <c r="A133" t="s">
        <v>3</v>
      </c>
      <c r="B133">
        <v>143</v>
      </c>
      <c r="C133">
        <v>143</v>
      </c>
      <c r="D133">
        <v>144</v>
      </c>
      <c r="E133">
        <v>170</v>
      </c>
      <c r="F133">
        <v>163</v>
      </c>
      <c r="G133" s="32">
        <v>140</v>
      </c>
      <c r="H133" s="32">
        <v>160</v>
      </c>
    </row>
    <row r="134" spans="1:8" x14ac:dyDescent="0.25">
      <c r="A134" t="s">
        <v>7</v>
      </c>
      <c r="B134">
        <v>184</v>
      </c>
      <c r="C134">
        <v>171</v>
      </c>
      <c r="D134">
        <v>159</v>
      </c>
      <c r="E134">
        <v>144</v>
      </c>
      <c r="F134">
        <v>142</v>
      </c>
      <c r="G134" s="32">
        <v>155</v>
      </c>
      <c r="H134" s="32">
        <v>164</v>
      </c>
    </row>
    <row r="135" spans="1:8" x14ac:dyDescent="0.25">
      <c r="A135" t="s">
        <v>8</v>
      </c>
      <c r="B135">
        <v>168</v>
      </c>
      <c r="C135">
        <v>146</v>
      </c>
      <c r="D135">
        <v>163</v>
      </c>
      <c r="E135">
        <v>147</v>
      </c>
      <c r="F135">
        <v>138</v>
      </c>
      <c r="G135" s="32">
        <v>153</v>
      </c>
      <c r="H135" s="32">
        <v>175</v>
      </c>
    </row>
    <row r="136" spans="1:8" x14ac:dyDescent="0.25">
      <c r="A136" t="s">
        <v>58</v>
      </c>
      <c r="B136">
        <v>159</v>
      </c>
      <c r="C136">
        <v>163</v>
      </c>
      <c r="D136">
        <v>154</v>
      </c>
      <c r="E136">
        <v>169</v>
      </c>
      <c r="F136">
        <v>161</v>
      </c>
      <c r="G136" s="32">
        <v>170</v>
      </c>
      <c r="H136" s="32">
        <v>144</v>
      </c>
    </row>
    <row r="137" spans="1:8" x14ac:dyDescent="0.25">
      <c r="A137" t="s">
        <v>59</v>
      </c>
      <c r="B137">
        <v>159</v>
      </c>
      <c r="C137">
        <v>153</v>
      </c>
      <c r="D137">
        <v>144</v>
      </c>
      <c r="E137">
        <v>153</v>
      </c>
      <c r="F137">
        <v>146</v>
      </c>
      <c r="G137" s="32">
        <v>172</v>
      </c>
      <c r="H137" s="32">
        <v>150</v>
      </c>
    </row>
    <row r="138" spans="1:8" x14ac:dyDescent="0.25">
      <c r="A138" t="s">
        <v>60</v>
      </c>
      <c r="B138">
        <v>146</v>
      </c>
      <c r="C138">
        <v>144</v>
      </c>
      <c r="D138">
        <v>158</v>
      </c>
      <c r="E138">
        <v>138</v>
      </c>
      <c r="F138">
        <v>159</v>
      </c>
      <c r="G138">
        <v>155</v>
      </c>
      <c r="H138" s="32">
        <v>150</v>
      </c>
    </row>
    <row r="139" spans="1:8" x14ac:dyDescent="0.25">
      <c r="A139" t="s">
        <v>61</v>
      </c>
      <c r="B139">
        <v>162</v>
      </c>
      <c r="C139">
        <v>174</v>
      </c>
      <c r="D139">
        <v>148</v>
      </c>
      <c r="E139">
        <v>160</v>
      </c>
      <c r="F139">
        <v>146</v>
      </c>
      <c r="G139">
        <v>138</v>
      </c>
      <c r="H139" s="32">
        <v>126</v>
      </c>
    </row>
    <row r="140" spans="1:8" x14ac:dyDescent="0.25">
      <c r="A140" t="s">
        <v>84</v>
      </c>
      <c r="B140">
        <v>143</v>
      </c>
      <c r="C140">
        <v>148</v>
      </c>
      <c r="D140">
        <v>156</v>
      </c>
      <c r="E140">
        <v>151</v>
      </c>
      <c r="F140">
        <v>138</v>
      </c>
      <c r="G140">
        <v>137</v>
      </c>
      <c r="H140" s="32">
        <v>152</v>
      </c>
    </row>
    <row r="141" spans="1:8" x14ac:dyDescent="0.25">
      <c r="A141" t="s">
        <v>85</v>
      </c>
      <c r="B141">
        <v>135</v>
      </c>
      <c r="C141">
        <v>148</v>
      </c>
      <c r="D141">
        <v>165</v>
      </c>
      <c r="E141">
        <v>149</v>
      </c>
      <c r="F141">
        <v>148</v>
      </c>
      <c r="G141">
        <v>137</v>
      </c>
      <c r="H141" s="32">
        <v>153</v>
      </c>
    </row>
    <row r="142" spans="1:8" ht="15.75" thickBot="1" x14ac:dyDescent="0.3">
      <c r="A142" s="3"/>
      <c r="B142" s="3"/>
      <c r="C142" s="3"/>
      <c r="D142" s="3"/>
      <c r="E142" s="3"/>
      <c r="F142" s="3"/>
      <c r="G142" s="3"/>
      <c r="H142" s="3"/>
    </row>
    <row r="145" spans="1:11" ht="15.75" thickBot="1" x14ac:dyDescent="0.3">
      <c r="A145" s="9" t="s">
        <v>147</v>
      </c>
      <c r="B145" s="9"/>
      <c r="C145" s="9"/>
      <c r="D145" s="9"/>
      <c r="E145" s="9"/>
      <c r="F145" s="9"/>
      <c r="G145" s="9"/>
      <c r="H145" s="9"/>
    </row>
    <row r="146" spans="1:11" ht="15.75" thickBot="1" x14ac:dyDescent="0.3">
      <c r="A146" s="35"/>
      <c r="B146" s="35">
        <v>2015</v>
      </c>
      <c r="C146" s="35">
        <v>2016</v>
      </c>
      <c r="D146" s="35">
        <v>2017</v>
      </c>
      <c r="E146" s="35">
        <v>2018</v>
      </c>
      <c r="F146" s="35">
        <v>2019</v>
      </c>
      <c r="G146" s="44">
        <v>2020</v>
      </c>
      <c r="H146" s="44" t="s">
        <v>116</v>
      </c>
    </row>
    <row r="147" spans="1:11" x14ac:dyDescent="0.25">
      <c r="G147" s="43"/>
      <c r="H147" s="43"/>
    </row>
    <row r="148" spans="1:11" x14ac:dyDescent="0.25">
      <c r="A148" t="s">
        <v>0</v>
      </c>
      <c r="B148">
        <v>0</v>
      </c>
      <c r="C148">
        <v>0</v>
      </c>
      <c r="D148">
        <v>0</v>
      </c>
      <c r="E148">
        <v>0</v>
      </c>
      <c r="F148">
        <v>0</v>
      </c>
      <c r="G148">
        <v>0</v>
      </c>
      <c r="H148">
        <v>4464</v>
      </c>
    </row>
    <row r="149" spans="1:11" x14ac:dyDescent="0.25">
      <c r="A149" t="s">
        <v>2</v>
      </c>
      <c r="B149">
        <v>0</v>
      </c>
      <c r="C149">
        <v>0</v>
      </c>
      <c r="D149">
        <v>0</v>
      </c>
      <c r="E149">
        <v>0</v>
      </c>
      <c r="F149">
        <v>0</v>
      </c>
      <c r="G149">
        <v>0</v>
      </c>
      <c r="H149">
        <v>2578</v>
      </c>
    </row>
    <row r="150" spans="1:11" x14ac:dyDescent="0.25">
      <c r="A150" t="s">
        <v>1</v>
      </c>
      <c r="B150">
        <v>0</v>
      </c>
      <c r="C150">
        <v>0</v>
      </c>
      <c r="D150">
        <v>0</v>
      </c>
      <c r="E150">
        <v>0</v>
      </c>
      <c r="F150">
        <v>0</v>
      </c>
      <c r="G150">
        <v>2210</v>
      </c>
      <c r="H150">
        <v>1648</v>
      </c>
    </row>
    <row r="151" spans="1:11" x14ac:dyDescent="0.25">
      <c r="A151" t="s">
        <v>3</v>
      </c>
      <c r="B151">
        <v>0</v>
      </c>
      <c r="C151">
        <v>0</v>
      </c>
      <c r="D151">
        <v>0</v>
      </c>
      <c r="E151">
        <v>0</v>
      </c>
      <c r="F151">
        <v>0</v>
      </c>
      <c r="G151">
        <v>6378</v>
      </c>
      <c r="H151">
        <v>1407</v>
      </c>
    </row>
    <row r="152" spans="1:11" x14ac:dyDescent="0.25">
      <c r="A152" t="s">
        <v>7</v>
      </c>
      <c r="B152">
        <v>0</v>
      </c>
      <c r="C152">
        <v>0</v>
      </c>
      <c r="D152">
        <v>0</v>
      </c>
      <c r="E152">
        <v>0</v>
      </c>
      <c r="F152">
        <v>0</v>
      </c>
      <c r="G152">
        <v>1327</v>
      </c>
      <c r="H152">
        <v>951</v>
      </c>
    </row>
    <row r="153" spans="1:11" x14ac:dyDescent="0.25">
      <c r="A153" t="s">
        <v>8</v>
      </c>
      <c r="B153">
        <v>0</v>
      </c>
      <c r="C153">
        <v>0</v>
      </c>
      <c r="D153">
        <v>0</v>
      </c>
      <c r="E153">
        <v>0</v>
      </c>
      <c r="F153">
        <v>0</v>
      </c>
      <c r="G153">
        <v>267</v>
      </c>
      <c r="H153">
        <v>251</v>
      </c>
    </row>
    <row r="154" spans="1:11" x14ac:dyDescent="0.25">
      <c r="A154" t="s">
        <v>58</v>
      </c>
      <c r="B154">
        <v>0</v>
      </c>
      <c r="C154">
        <v>0</v>
      </c>
      <c r="D154">
        <v>0</v>
      </c>
      <c r="E154">
        <v>0</v>
      </c>
      <c r="F154">
        <v>0</v>
      </c>
      <c r="G154">
        <v>92</v>
      </c>
      <c r="H154">
        <v>177</v>
      </c>
    </row>
    <row r="155" spans="1:11" x14ac:dyDescent="0.25">
      <c r="A155" t="s">
        <v>59</v>
      </c>
      <c r="B155">
        <v>0</v>
      </c>
      <c r="C155">
        <v>0</v>
      </c>
      <c r="D155">
        <v>0</v>
      </c>
      <c r="E155">
        <v>0</v>
      </c>
      <c r="F155">
        <v>0</v>
      </c>
      <c r="G155">
        <v>168</v>
      </c>
      <c r="H155">
        <v>439</v>
      </c>
    </row>
    <row r="156" spans="1:11" x14ac:dyDescent="0.25">
      <c r="A156" t="s">
        <v>60</v>
      </c>
      <c r="B156">
        <v>0</v>
      </c>
      <c r="C156">
        <v>0</v>
      </c>
      <c r="D156">
        <v>0</v>
      </c>
      <c r="E156">
        <v>0</v>
      </c>
      <c r="F156">
        <v>0</v>
      </c>
      <c r="G156">
        <v>337</v>
      </c>
      <c r="H156">
        <v>350</v>
      </c>
    </row>
    <row r="157" spans="1:11" x14ac:dyDescent="0.25">
      <c r="A157" t="s">
        <v>61</v>
      </c>
      <c r="B157">
        <v>0</v>
      </c>
      <c r="C157">
        <v>0</v>
      </c>
      <c r="D157">
        <v>0</v>
      </c>
      <c r="E157">
        <v>0</v>
      </c>
      <c r="F157">
        <v>0</v>
      </c>
      <c r="G157">
        <v>2172</v>
      </c>
      <c r="H157">
        <v>664</v>
      </c>
    </row>
    <row r="158" spans="1:11" x14ac:dyDescent="0.25">
      <c r="A158" t="s">
        <v>84</v>
      </c>
      <c r="B158">
        <v>0</v>
      </c>
      <c r="C158">
        <v>0</v>
      </c>
      <c r="D158">
        <v>0</v>
      </c>
      <c r="E158">
        <v>0</v>
      </c>
      <c r="F158">
        <v>0</v>
      </c>
      <c r="G158">
        <v>3236</v>
      </c>
      <c r="H158">
        <v>3097</v>
      </c>
    </row>
    <row r="159" spans="1:11" x14ac:dyDescent="0.25">
      <c r="A159" t="s">
        <v>85</v>
      </c>
      <c r="B159">
        <v>0</v>
      </c>
      <c r="C159">
        <v>0</v>
      </c>
      <c r="D159">
        <v>0</v>
      </c>
      <c r="E159">
        <v>0</v>
      </c>
      <c r="F159">
        <v>0</v>
      </c>
      <c r="G159">
        <v>3986</v>
      </c>
      <c r="H159">
        <v>3353</v>
      </c>
      <c r="K159" s="31"/>
    </row>
    <row r="160" spans="1:11" ht="15.75" thickBot="1" x14ac:dyDescent="0.3">
      <c r="A160" s="3"/>
      <c r="B160" s="3"/>
      <c r="C160" s="3"/>
      <c r="D160" s="3"/>
      <c r="E160" s="3"/>
      <c r="F160" s="3"/>
      <c r="G160" s="3"/>
      <c r="H160" s="3"/>
    </row>
    <row r="161" spans="1:11" x14ac:dyDescent="0.25">
      <c r="A161" s="6"/>
      <c r="B161" s="6"/>
      <c r="C161" s="6"/>
      <c r="D161" s="6"/>
      <c r="E161" s="6"/>
      <c r="F161" s="6"/>
      <c r="G161" s="6"/>
      <c r="H161" s="6"/>
    </row>
    <row r="163" spans="1:11" ht="15.75" thickBot="1" x14ac:dyDescent="0.3">
      <c r="A163" s="9" t="s">
        <v>148</v>
      </c>
      <c r="B163" s="9"/>
      <c r="C163" s="9"/>
      <c r="D163" s="9"/>
      <c r="E163" s="9"/>
      <c r="F163" s="9"/>
      <c r="G163" s="9"/>
      <c r="H163" s="9"/>
    </row>
    <row r="164" spans="1:11" ht="15.75" thickBot="1" x14ac:dyDescent="0.3">
      <c r="A164" s="35"/>
      <c r="B164" s="35">
        <v>2015</v>
      </c>
      <c r="C164" s="35">
        <v>2016</v>
      </c>
      <c r="D164" s="35">
        <v>2017</v>
      </c>
      <c r="E164" s="35">
        <v>2018</v>
      </c>
      <c r="F164" s="35">
        <v>2019</v>
      </c>
      <c r="G164" s="44">
        <v>2020</v>
      </c>
      <c r="H164" s="44" t="s">
        <v>116</v>
      </c>
    </row>
    <row r="165" spans="1:11" x14ac:dyDescent="0.25">
      <c r="K165" s="31"/>
    </row>
    <row r="166" spans="1:11" x14ac:dyDescent="0.25">
      <c r="A166" t="s">
        <v>0</v>
      </c>
      <c r="B166">
        <v>2368</v>
      </c>
      <c r="C166">
        <v>2141</v>
      </c>
      <c r="D166">
        <v>2414</v>
      </c>
      <c r="E166">
        <v>2279</v>
      </c>
      <c r="F166">
        <v>2255</v>
      </c>
      <c r="G166">
        <v>2295</v>
      </c>
      <c r="H166">
        <v>2225</v>
      </c>
      <c r="K166" s="31"/>
    </row>
    <row r="167" spans="1:11" x14ac:dyDescent="0.25">
      <c r="A167" t="s">
        <v>2</v>
      </c>
      <c r="B167">
        <v>2106</v>
      </c>
      <c r="C167">
        <v>1999</v>
      </c>
      <c r="D167">
        <v>2140</v>
      </c>
      <c r="E167">
        <v>2180</v>
      </c>
      <c r="F167">
        <v>1970</v>
      </c>
      <c r="G167">
        <v>2086</v>
      </c>
      <c r="H167">
        <v>2081</v>
      </c>
      <c r="K167" s="31"/>
    </row>
    <row r="168" spans="1:11" x14ac:dyDescent="0.25">
      <c r="A168" t="s">
        <v>1</v>
      </c>
      <c r="B168">
        <v>2120</v>
      </c>
      <c r="C168">
        <v>2067</v>
      </c>
      <c r="D168">
        <v>2011</v>
      </c>
      <c r="E168">
        <v>2604</v>
      </c>
      <c r="F168">
        <v>2147</v>
      </c>
      <c r="G168">
        <v>2342</v>
      </c>
      <c r="H168">
        <v>2230</v>
      </c>
      <c r="K168" s="31"/>
    </row>
    <row r="169" spans="1:11" x14ac:dyDescent="0.25">
      <c r="A169" t="s">
        <v>3</v>
      </c>
      <c r="B169">
        <v>1847</v>
      </c>
      <c r="C169">
        <v>1907</v>
      </c>
      <c r="D169">
        <v>1793</v>
      </c>
      <c r="E169">
        <v>1872</v>
      </c>
      <c r="F169">
        <v>2008</v>
      </c>
      <c r="G169">
        <v>2071</v>
      </c>
      <c r="H169">
        <v>2118</v>
      </c>
      <c r="K169" s="31"/>
    </row>
    <row r="170" spans="1:11" x14ac:dyDescent="0.25">
      <c r="A170" t="s">
        <v>7</v>
      </c>
      <c r="B170">
        <v>1873</v>
      </c>
      <c r="C170">
        <v>1876</v>
      </c>
      <c r="D170">
        <v>1919</v>
      </c>
      <c r="E170">
        <v>1852</v>
      </c>
      <c r="F170">
        <v>2014</v>
      </c>
      <c r="G170">
        <v>1947</v>
      </c>
      <c r="H170">
        <v>2221</v>
      </c>
      <c r="K170" s="31"/>
    </row>
    <row r="171" spans="1:11" x14ac:dyDescent="0.25">
      <c r="A171" t="s">
        <v>8</v>
      </c>
      <c r="B171">
        <v>1762</v>
      </c>
      <c r="C171">
        <v>1735</v>
      </c>
      <c r="D171">
        <v>1867</v>
      </c>
      <c r="E171">
        <v>1769</v>
      </c>
      <c r="F171">
        <v>1944</v>
      </c>
      <c r="G171">
        <v>1870</v>
      </c>
      <c r="H171">
        <v>2077</v>
      </c>
      <c r="K171" s="31"/>
    </row>
    <row r="172" spans="1:11" x14ac:dyDescent="0.25">
      <c r="A172" t="s">
        <v>58</v>
      </c>
      <c r="B172">
        <v>1834</v>
      </c>
      <c r="C172">
        <v>1868</v>
      </c>
      <c r="D172">
        <v>1834</v>
      </c>
      <c r="E172">
        <v>1988</v>
      </c>
      <c r="F172">
        <v>1963</v>
      </c>
      <c r="G172">
        <v>1901</v>
      </c>
      <c r="H172">
        <v>2192</v>
      </c>
      <c r="K172" s="31"/>
    </row>
    <row r="173" spans="1:11" x14ac:dyDescent="0.25">
      <c r="A173" t="s">
        <v>59</v>
      </c>
      <c r="B173">
        <v>1804</v>
      </c>
      <c r="C173">
        <v>1870</v>
      </c>
      <c r="D173">
        <v>1861</v>
      </c>
      <c r="E173">
        <v>1926</v>
      </c>
      <c r="F173">
        <v>1883</v>
      </c>
      <c r="G173">
        <v>2141</v>
      </c>
      <c r="H173">
        <v>2308</v>
      </c>
      <c r="K173" s="31"/>
    </row>
    <row r="174" spans="1:11" x14ac:dyDescent="0.25">
      <c r="A174" t="s">
        <v>60</v>
      </c>
      <c r="B174">
        <v>1780</v>
      </c>
      <c r="C174">
        <v>1665</v>
      </c>
      <c r="D174">
        <v>1780</v>
      </c>
      <c r="E174">
        <v>1809</v>
      </c>
      <c r="F174">
        <v>1806</v>
      </c>
      <c r="G174">
        <v>2041</v>
      </c>
      <c r="H174">
        <v>2299</v>
      </c>
      <c r="K174" s="31"/>
    </row>
    <row r="175" spans="1:11" x14ac:dyDescent="0.25">
      <c r="A175" t="s">
        <v>61</v>
      </c>
      <c r="B175">
        <v>1961</v>
      </c>
      <c r="C175">
        <v>2010</v>
      </c>
      <c r="D175">
        <v>1850</v>
      </c>
      <c r="E175">
        <v>1924</v>
      </c>
      <c r="F175">
        <v>2003</v>
      </c>
      <c r="G175">
        <v>2184</v>
      </c>
      <c r="H175">
        <v>2486</v>
      </c>
    </row>
    <row r="176" spans="1:11" x14ac:dyDescent="0.25">
      <c r="A176" t="s">
        <v>84</v>
      </c>
      <c r="B176">
        <v>1704</v>
      </c>
      <c r="C176">
        <v>1936</v>
      </c>
      <c r="D176">
        <v>1885</v>
      </c>
      <c r="E176">
        <v>1924</v>
      </c>
      <c r="F176">
        <v>2106</v>
      </c>
      <c r="G176">
        <v>2016</v>
      </c>
      <c r="H176">
        <v>2736</v>
      </c>
    </row>
    <row r="177" spans="1:18" x14ac:dyDescent="0.25">
      <c r="A177" t="s">
        <v>85</v>
      </c>
      <c r="B177">
        <v>1863</v>
      </c>
      <c r="C177">
        <v>2253</v>
      </c>
      <c r="D177">
        <v>2187</v>
      </c>
      <c r="E177">
        <v>2119</v>
      </c>
      <c r="F177">
        <v>2406</v>
      </c>
      <c r="G177">
        <v>2298</v>
      </c>
      <c r="H177">
        <v>3486</v>
      </c>
    </row>
    <row r="178" spans="1:18" ht="15.75" thickBot="1" x14ac:dyDescent="0.3">
      <c r="A178" s="3"/>
      <c r="B178" s="3"/>
      <c r="C178" s="3"/>
      <c r="D178" s="3"/>
      <c r="E178" s="3"/>
      <c r="F178" s="3"/>
      <c r="G178" s="3"/>
      <c r="H178" s="3"/>
    </row>
    <row r="180" spans="1:18" x14ac:dyDescent="0.25">
      <c r="A180" s="66" t="s">
        <v>154</v>
      </c>
    </row>
    <row r="182" spans="1:18" ht="18.75" x14ac:dyDescent="0.3">
      <c r="A182" t="s">
        <v>155</v>
      </c>
      <c r="J182" s="64"/>
      <c r="K182" s="17"/>
      <c r="L182" s="17"/>
      <c r="M182" s="17"/>
      <c r="N182" s="17"/>
      <c r="O182" s="17"/>
      <c r="P182" s="17"/>
      <c r="Q182" s="17"/>
      <c r="R182" s="17"/>
    </row>
    <row r="183" spans="1:18" x14ac:dyDescent="0.25">
      <c r="A183" t="s">
        <v>152</v>
      </c>
      <c r="J183" s="65"/>
      <c r="K183" s="17"/>
      <c r="L183" s="17"/>
      <c r="M183" s="17"/>
      <c r="N183" s="17"/>
      <c r="O183" s="17"/>
      <c r="P183" s="17"/>
      <c r="Q183" s="17"/>
      <c r="R183" s="17"/>
    </row>
    <row r="184" spans="1:18" x14ac:dyDescent="0.25">
      <c r="A184" t="s">
        <v>153</v>
      </c>
      <c r="J184" s="17"/>
      <c r="K184" s="17"/>
      <c r="L184" s="17"/>
      <c r="M184" s="17"/>
      <c r="N184" s="17"/>
      <c r="O184" s="17"/>
      <c r="P184" s="17"/>
      <c r="Q184" s="17"/>
      <c r="R184" s="17"/>
    </row>
    <row r="185" spans="1:18" x14ac:dyDescent="0.25">
      <c r="J185" s="17"/>
      <c r="K185" s="17"/>
      <c r="L185" s="17"/>
      <c r="M185" s="17"/>
      <c r="N185" s="17"/>
      <c r="O185" s="17"/>
      <c r="P185" s="17"/>
      <c r="Q185" s="17"/>
      <c r="R185" s="17"/>
    </row>
    <row r="186" spans="1:18" x14ac:dyDescent="0.25">
      <c r="J186" s="17"/>
      <c r="K186" s="17"/>
      <c r="L186" s="17"/>
      <c r="M186" s="17"/>
      <c r="N186" s="17"/>
      <c r="O186" s="17"/>
      <c r="P186" s="17"/>
      <c r="Q186" s="17"/>
      <c r="R186" s="17"/>
    </row>
    <row r="187" spans="1:18" x14ac:dyDescent="0.25">
      <c r="J187" s="17"/>
      <c r="K187" s="17"/>
      <c r="L187" s="17"/>
      <c r="M187" s="17"/>
      <c r="N187" s="17"/>
      <c r="O187" s="17"/>
      <c r="P187" s="17"/>
      <c r="Q187" s="17"/>
      <c r="R187" s="17"/>
    </row>
    <row r="188" spans="1:18" x14ac:dyDescent="0.25">
      <c r="J188" s="17"/>
      <c r="K188" s="17"/>
      <c r="L188" s="17"/>
      <c r="M188" s="17"/>
      <c r="N188" s="17"/>
      <c r="O188" s="17"/>
      <c r="P188" s="17"/>
      <c r="Q188" s="17"/>
      <c r="R188" s="17"/>
    </row>
    <row r="189" spans="1:18" x14ac:dyDescent="0.25">
      <c r="J189" s="17"/>
      <c r="K189" s="17"/>
      <c r="L189" s="17"/>
      <c r="M189" s="17"/>
      <c r="N189" s="17"/>
      <c r="O189" s="17"/>
      <c r="P189" s="17"/>
      <c r="Q189" s="17"/>
      <c r="R189" s="17"/>
    </row>
    <row r="190" spans="1:18" x14ac:dyDescent="0.25">
      <c r="J190" s="17"/>
      <c r="K190" s="17"/>
      <c r="L190" s="17"/>
      <c r="M190" s="17"/>
      <c r="N190" s="17"/>
      <c r="O190" s="17"/>
      <c r="P190" s="17"/>
      <c r="Q190" s="17"/>
      <c r="R190" s="17"/>
    </row>
    <row r="191" spans="1:18" x14ac:dyDescent="0.25">
      <c r="J191" s="17"/>
      <c r="K191" s="17"/>
      <c r="L191" s="17"/>
      <c r="M191" s="17"/>
      <c r="N191" s="17"/>
      <c r="O191" s="17"/>
      <c r="P191" s="17"/>
      <c r="Q191" s="17"/>
      <c r="R191" s="17"/>
    </row>
    <row r="192" spans="1:18" x14ac:dyDescent="0.25">
      <c r="J192" s="17"/>
      <c r="K192" s="17"/>
      <c r="L192" s="17"/>
      <c r="M192" s="17"/>
      <c r="N192" s="17"/>
      <c r="O192" s="17"/>
      <c r="P192" s="17"/>
      <c r="Q192" s="17"/>
      <c r="R192" s="17"/>
    </row>
    <row r="193" spans="10:18" x14ac:dyDescent="0.25">
      <c r="J193" s="17"/>
      <c r="K193" s="17"/>
      <c r="L193" s="17"/>
      <c r="M193" s="17"/>
      <c r="N193" s="17"/>
      <c r="O193" s="17"/>
      <c r="P193" s="17"/>
      <c r="Q193" s="17"/>
      <c r="R193" s="17"/>
    </row>
    <row r="194" spans="10:18" x14ac:dyDescent="0.25">
      <c r="J194" s="17"/>
      <c r="K194" s="17"/>
      <c r="L194" s="17"/>
      <c r="M194" s="17"/>
      <c r="N194" s="17"/>
      <c r="O194" s="17"/>
      <c r="P194" s="17"/>
      <c r="Q194" s="17"/>
      <c r="R194" s="17"/>
    </row>
    <row r="195" spans="10:18" x14ac:dyDescent="0.25">
      <c r="J195" s="17"/>
      <c r="K195" s="17"/>
      <c r="L195" s="17"/>
      <c r="M195" s="17"/>
      <c r="N195" s="17"/>
      <c r="O195" s="17"/>
      <c r="P195" s="17"/>
      <c r="Q195" s="17"/>
      <c r="R195" s="17"/>
    </row>
    <row r="196" spans="10:18" x14ac:dyDescent="0.25">
      <c r="J196" s="17"/>
      <c r="K196" s="17"/>
      <c r="L196" s="17"/>
      <c r="M196" s="17"/>
      <c r="N196" s="17"/>
      <c r="O196" s="17"/>
      <c r="P196" s="17"/>
      <c r="Q196" s="17"/>
      <c r="R196" s="17"/>
    </row>
    <row r="197" spans="10:18" x14ac:dyDescent="0.25">
      <c r="J197" s="17"/>
      <c r="K197" s="17"/>
      <c r="L197" s="17"/>
      <c r="M197" s="17"/>
      <c r="N197" s="17"/>
      <c r="O197" s="17"/>
      <c r="P197" s="17"/>
      <c r="Q197" s="17"/>
      <c r="R197" s="17"/>
    </row>
    <row r="198" spans="10:18" x14ac:dyDescent="0.25">
      <c r="J198" s="17"/>
      <c r="K198" s="17"/>
      <c r="L198" s="17"/>
      <c r="M198" s="17"/>
      <c r="N198" s="17"/>
      <c r="O198" s="17"/>
      <c r="P198" s="17"/>
      <c r="Q198" s="17"/>
      <c r="R198" s="17"/>
    </row>
  </sheetData>
  <customSheetViews>
    <customSheetView guid="{A4D51333-5500-4CA9-A125-A67E34ABA563}">
      <selection activeCell="I237" sqref="I237"/>
      <pageMargins left="0.7" right="0.7" top="0.75" bottom="0.75" header="0.3" footer="0.3"/>
      <pageSetup paperSize="9" orientation="portrait" r:id="rId1"/>
    </customSheetView>
    <customSheetView guid="{F7DFB56C-AD9F-4EA9-95C8-C235B711521E}" topLeftCell="A151">
      <selection activeCell="H166" sqref="H166:H176"/>
      <pageMargins left="0.7" right="0.7" top="0.75" bottom="0.75" header="0.3" footer="0.3"/>
      <pageSetup paperSize="9" orientation="portrait" r:id="rId2"/>
    </customSheetView>
    <customSheetView guid="{E56163B0-A214-4184-B200-7B8A05E9AC5F}" topLeftCell="A139">
      <pageMargins left="0.7" right="0.7" top="0.75" bottom="0.75" header="0.3" footer="0.3"/>
      <pageSetup paperSize="9" orientation="portrait" r:id="rId3"/>
    </customSheetView>
    <customSheetView guid="{C147B1EE-0EB7-40C1-BE03-CF99D47EE228}">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workbookViewId="0"/>
  </sheetViews>
  <sheetFormatPr defaultRowHeight="15" x14ac:dyDescent="0.25"/>
  <cols>
    <col min="1" max="1" width="24.42578125" customWidth="1"/>
    <col min="8" max="8" width="1.85546875" customWidth="1"/>
    <col min="9" max="10" width="16.7109375" customWidth="1"/>
  </cols>
  <sheetData>
    <row r="1" spans="1:15" ht="15.75" thickBot="1" x14ac:dyDescent="0.3">
      <c r="A1" s="9" t="s">
        <v>156</v>
      </c>
      <c r="B1" s="3"/>
      <c r="C1" s="3"/>
      <c r="D1" s="3"/>
      <c r="E1" s="3"/>
      <c r="F1" s="3"/>
      <c r="G1" s="3"/>
      <c r="H1" s="3"/>
      <c r="I1" s="3"/>
      <c r="J1" s="3"/>
    </row>
    <row r="2" spans="1:15" x14ac:dyDescent="0.25">
      <c r="A2" s="5"/>
      <c r="B2" s="68">
        <v>2015</v>
      </c>
      <c r="C2" s="68">
        <v>2016</v>
      </c>
      <c r="D2" s="68">
        <v>2017</v>
      </c>
      <c r="E2" s="68">
        <v>2018</v>
      </c>
      <c r="F2" s="68">
        <v>2019</v>
      </c>
      <c r="G2" s="68">
        <v>2020</v>
      </c>
      <c r="H2" s="67"/>
      <c r="I2" s="68" t="s">
        <v>116</v>
      </c>
      <c r="J2" s="68" t="s">
        <v>116</v>
      </c>
    </row>
    <row r="3" spans="1:15" ht="15.75" thickBot="1" x14ac:dyDescent="0.3">
      <c r="A3" s="3"/>
      <c r="B3" s="3"/>
      <c r="C3" s="3"/>
      <c r="D3" s="3"/>
      <c r="E3" s="3"/>
      <c r="F3" s="3"/>
      <c r="G3" s="3"/>
      <c r="H3" s="3"/>
      <c r="I3" s="3" t="s">
        <v>161</v>
      </c>
      <c r="J3" s="3" t="s">
        <v>162</v>
      </c>
    </row>
    <row r="4" spans="1:15" x14ac:dyDescent="0.25">
      <c r="A4" s="6"/>
      <c r="B4" s="6"/>
      <c r="C4" s="6"/>
      <c r="D4" s="6"/>
      <c r="E4" s="6"/>
      <c r="F4" s="6"/>
      <c r="G4" s="6"/>
      <c r="H4" s="6"/>
      <c r="I4" s="6"/>
    </row>
    <row r="5" spans="1:15" x14ac:dyDescent="0.25">
      <c r="A5" t="s">
        <v>0</v>
      </c>
      <c r="B5">
        <v>4057</v>
      </c>
      <c r="C5">
        <v>3697</v>
      </c>
      <c r="D5">
        <v>4075</v>
      </c>
      <c r="E5">
        <v>3805</v>
      </c>
      <c r="F5">
        <v>3511</v>
      </c>
      <c r="G5">
        <v>3585</v>
      </c>
      <c r="I5">
        <v>3399</v>
      </c>
      <c r="J5">
        <v>3257</v>
      </c>
      <c r="O5" s="31"/>
    </row>
    <row r="6" spans="1:15" x14ac:dyDescent="0.25">
      <c r="A6" t="s">
        <v>2</v>
      </c>
      <c r="B6">
        <v>3597</v>
      </c>
      <c r="C6">
        <v>3413</v>
      </c>
      <c r="D6">
        <v>3491</v>
      </c>
      <c r="E6">
        <v>3601</v>
      </c>
      <c r="F6">
        <v>3109</v>
      </c>
      <c r="G6">
        <v>3270</v>
      </c>
      <c r="I6">
        <v>3008</v>
      </c>
      <c r="J6">
        <v>2893</v>
      </c>
      <c r="O6" s="31"/>
    </row>
    <row r="7" spans="1:15" x14ac:dyDescent="0.25">
      <c r="A7" t="s">
        <v>1</v>
      </c>
      <c r="B7">
        <v>3804</v>
      </c>
      <c r="C7">
        <v>3657</v>
      </c>
      <c r="D7">
        <v>3419</v>
      </c>
      <c r="E7">
        <v>3869</v>
      </c>
      <c r="F7">
        <v>3423</v>
      </c>
      <c r="G7">
        <v>3407</v>
      </c>
      <c r="I7">
        <v>3094</v>
      </c>
      <c r="J7">
        <v>2971</v>
      </c>
      <c r="N7" s="31"/>
      <c r="O7" s="37"/>
    </row>
    <row r="8" spans="1:15" x14ac:dyDescent="0.25">
      <c r="A8" t="s">
        <v>3</v>
      </c>
      <c r="B8">
        <v>3353</v>
      </c>
      <c r="C8">
        <v>3184</v>
      </c>
      <c r="D8">
        <v>3120</v>
      </c>
      <c r="E8">
        <v>3029</v>
      </c>
      <c r="F8">
        <v>3154</v>
      </c>
      <c r="G8">
        <v>2994</v>
      </c>
      <c r="I8">
        <v>3067</v>
      </c>
      <c r="J8">
        <v>2947</v>
      </c>
      <c r="N8" s="31"/>
      <c r="O8" s="37"/>
    </row>
    <row r="9" spans="1:15" x14ac:dyDescent="0.25">
      <c r="A9" t="s">
        <v>7</v>
      </c>
      <c r="B9">
        <v>3261</v>
      </c>
      <c r="C9">
        <v>3246</v>
      </c>
      <c r="D9">
        <v>3219</v>
      </c>
      <c r="E9">
        <v>2975</v>
      </c>
      <c r="F9">
        <v>3058</v>
      </c>
      <c r="G9">
        <v>2823</v>
      </c>
      <c r="I9">
        <v>3101</v>
      </c>
      <c r="J9">
        <v>2987</v>
      </c>
      <c r="N9" s="31"/>
      <c r="O9" s="37"/>
    </row>
    <row r="10" spans="1:15" x14ac:dyDescent="0.25">
      <c r="A10" t="s">
        <v>8</v>
      </c>
      <c r="B10">
        <v>2918</v>
      </c>
      <c r="C10">
        <v>2900</v>
      </c>
      <c r="D10">
        <v>2725</v>
      </c>
      <c r="E10">
        <v>2733</v>
      </c>
      <c r="F10">
        <v>2789</v>
      </c>
      <c r="G10">
        <v>2786</v>
      </c>
      <c r="I10">
        <v>2760</v>
      </c>
      <c r="J10">
        <v>2668</v>
      </c>
      <c r="N10" s="31"/>
      <c r="O10" s="37"/>
    </row>
    <row r="11" spans="1:15" x14ac:dyDescent="0.25">
      <c r="A11" t="s">
        <v>58</v>
      </c>
      <c r="B11">
        <v>2938</v>
      </c>
      <c r="C11">
        <v>2954</v>
      </c>
      <c r="D11">
        <v>2715</v>
      </c>
      <c r="E11">
        <v>2833</v>
      </c>
      <c r="F11">
        <v>3080</v>
      </c>
      <c r="G11">
        <v>2695</v>
      </c>
      <c r="I11">
        <v>2954</v>
      </c>
      <c r="J11">
        <v>2854</v>
      </c>
      <c r="N11" s="31"/>
      <c r="O11" s="37"/>
    </row>
    <row r="12" spans="1:15" x14ac:dyDescent="0.25">
      <c r="A12" t="s">
        <v>59</v>
      </c>
      <c r="B12">
        <v>2799</v>
      </c>
      <c r="C12">
        <v>2818</v>
      </c>
      <c r="D12">
        <v>2761</v>
      </c>
      <c r="E12">
        <v>2746</v>
      </c>
      <c r="F12">
        <v>2697</v>
      </c>
      <c r="G12">
        <v>2856</v>
      </c>
      <c r="I12">
        <v>2856</v>
      </c>
      <c r="J12">
        <v>2734</v>
      </c>
      <c r="N12" s="31"/>
      <c r="O12" s="37"/>
    </row>
    <row r="13" spans="1:15" x14ac:dyDescent="0.25">
      <c r="A13" t="s">
        <v>60</v>
      </c>
      <c r="B13">
        <v>2901</v>
      </c>
      <c r="C13">
        <v>2821</v>
      </c>
      <c r="D13">
        <v>2802</v>
      </c>
      <c r="E13">
        <v>2652</v>
      </c>
      <c r="F13">
        <v>2728</v>
      </c>
      <c r="G13">
        <v>2762</v>
      </c>
      <c r="I13">
        <v>2854</v>
      </c>
      <c r="J13">
        <v>2738</v>
      </c>
      <c r="N13" s="31"/>
      <c r="O13" s="37"/>
    </row>
    <row r="14" spans="1:15" x14ac:dyDescent="0.25">
      <c r="A14" t="s">
        <v>61</v>
      </c>
      <c r="B14">
        <v>3222</v>
      </c>
      <c r="C14">
        <v>3238</v>
      </c>
      <c r="D14">
        <v>3041</v>
      </c>
      <c r="E14">
        <v>3016</v>
      </c>
      <c r="F14">
        <v>3256</v>
      </c>
      <c r="G14">
        <v>3186</v>
      </c>
      <c r="I14">
        <v>3315</v>
      </c>
      <c r="J14">
        <v>3164</v>
      </c>
      <c r="N14" s="31"/>
      <c r="O14" s="37"/>
    </row>
    <row r="15" spans="1:15" x14ac:dyDescent="0.25">
      <c r="A15" t="s">
        <v>84</v>
      </c>
      <c r="B15">
        <v>3125</v>
      </c>
      <c r="C15">
        <v>3203</v>
      </c>
      <c r="D15">
        <v>3180</v>
      </c>
      <c r="E15">
        <v>3090</v>
      </c>
      <c r="F15">
        <v>3337</v>
      </c>
      <c r="G15">
        <v>2972</v>
      </c>
      <c r="I15">
        <v>3339</v>
      </c>
      <c r="J15">
        <v>3190</v>
      </c>
      <c r="N15" s="31"/>
      <c r="O15" s="37"/>
    </row>
    <row r="16" spans="1:15" x14ac:dyDescent="0.25">
      <c r="A16" t="s">
        <v>85</v>
      </c>
      <c r="B16">
        <v>3404</v>
      </c>
      <c r="C16">
        <v>3516</v>
      </c>
      <c r="D16">
        <v>3605</v>
      </c>
      <c r="E16">
        <v>3446</v>
      </c>
      <c r="F16">
        <v>3399</v>
      </c>
      <c r="G16">
        <v>3286</v>
      </c>
      <c r="I16">
        <v>3434</v>
      </c>
      <c r="J16">
        <v>3270</v>
      </c>
      <c r="N16" s="31"/>
      <c r="O16" s="37"/>
    </row>
    <row r="17" spans="1:15" ht="15.75" thickBot="1" x14ac:dyDescent="0.3">
      <c r="A17" s="3"/>
      <c r="B17" s="3"/>
      <c r="C17" s="3"/>
      <c r="D17" s="3"/>
      <c r="E17" s="3"/>
      <c r="F17" s="3"/>
      <c r="G17" s="3"/>
      <c r="H17" s="3"/>
      <c r="I17" s="3"/>
      <c r="J17" s="3"/>
      <c r="N17" s="31"/>
      <c r="O17" s="37"/>
    </row>
    <row r="18" spans="1:15" x14ac:dyDescent="0.25">
      <c r="N18" s="31"/>
      <c r="O18" s="37"/>
    </row>
    <row r="19" spans="1:15" ht="15.75" thickBot="1" x14ac:dyDescent="0.3">
      <c r="A19" s="9" t="s">
        <v>159</v>
      </c>
      <c r="B19" s="9"/>
      <c r="C19" s="9"/>
      <c r="D19" s="9"/>
      <c r="E19" s="9"/>
      <c r="F19" s="9"/>
      <c r="G19" s="9"/>
      <c r="H19" s="9"/>
      <c r="I19" s="9"/>
      <c r="J19" s="3"/>
      <c r="O19" s="37"/>
    </row>
    <row r="20" spans="1:15" x14ac:dyDescent="0.25">
      <c r="A20" s="10"/>
      <c r="B20" s="10">
        <v>2015</v>
      </c>
      <c r="C20" s="10">
        <v>2016</v>
      </c>
      <c r="D20" s="10">
        <v>2017</v>
      </c>
      <c r="E20" s="10">
        <v>2018</v>
      </c>
      <c r="F20" s="10">
        <v>2019</v>
      </c>
      <c r="G20" s="69">
        <v>2020</v>
      </c>
      <c r="H20" s="67"/>
      <c r="I20" s="69" t="s">
        <v>116</v>
      </c>
      <c r="J20" s="69" t="s">
        <v>116</v>
      </c>
    </row>
    <row r="21" spans="1:15" ht="15.75" thickBot="1" x14ac:dyDescent="0.3">
      <c r="A21" s="3"/>
      <c r="B21" s="3"/>
      <c r="C21" s="3"/>
      <c r="D21" s="3"/>
      <c r="E21" s="3"/>
      <c r="F21" s="3"/>
      <c r="G21" s="3"/>
      <c r="H21" s="3"/>
      <c r="I21" s="3" t="s">
        <v>158</v>
      </c>
      <c r="J21" s="3" t="s">
        <v>157</v>
      </c>
    </row>
    <row r="22" spans="1:15" x14ac:dyDescent="0.25">
      <c r="O22" s="31"/>
    </row>
    <row r="23" spans="1:15" x14ac:dyDescent="0.25">
      <c r="O23" s="31"/>
    </row>
    <row r="24" spans="1:15" x14ac:dyDescent="0.25">
      <c r="A24" t="s">
        <v>0</v>
      </c>
      <c r="B24">
        <v>2368</v>
      </c>
      <c r="C24">
        <v>2141</v>
      </c>
      <c r="D24">
        <v>2414</v>
      </c>
      <c r="E24">
        <v>2279</v>
      </c>
      <c r="F24">
        <v>2255</v>
      </c>
      <c r="G24">
        <v>2295</v>
      </c>
      <c r="I24">
        <v>2225</v>
      </c>
      <c r="J24">
        <v>2367</v>
      </c>
      <c r="O24" s="31"/>
    </row>
    <row r="25" spans="1:15" x14ac:dyDescent="0.25">
      <c r="A25" t="s">
        <v>2</v>
      </c>
      <c r="B25">
        <v>2106</v>
      </c>
      <c r="C25">
        <v>1999</v>
      </c>
      <c r="D25">
        <v>2140</v>
      </c>
      <c r="E25">
        <v>2180</v>
      </c>
      <c r="F25">
        <v>1970</v>
      </c>
      <c r="G25">
        <v>2086</v>
      </c>
      <c r="I25">
        <v>2081</v>
      </c>
      <c r="J25">
        <v>2196</v>
      </c>
      <c r="O25" s="31"/>
    </row>
    <row r="26" spans="1:15" x14ac:dyDescent="0.25">
      <c r="A26" t="s">
        <v>1</v>
      </c>
      <c r="B26">
        <v>2120</v>
      </c>
      <c r="C26">
        <v>2067</v>
      </c>
      <c r="D26">
        <v>2011</v>
      </c>
      <c r="E26">
        <v>2604</v>
      </c>
      <c r="F26">
        <v>2147</v>
      </c>
      <c r="G26">
        <v>2342</v>
      </c>
      <c r="I26">
        <v>2230</v>
      </c>
      <c r="J26">
        <v>2353</v>
      </c>
      <c r="O26" s="31"/>
    </row>
    <row r="27" spans="1:15" x14ac:dyDescent="0.25">
      <c r="A27" t="s">
        <v>3</v>
      </c>
      <c r="B27">
        <v>1847</v>
      </c>
      <c r="C27">
        <v>1907</v>
      </c>
      <c r="D27">
        <v>1793</v>
      </c>
      <c r="E27">
        <v>1872</v>
      </c>
      <c r="F27">
        <v>2008</v>
      </c>
      <c r="G27">
        <v>2071</v>
      </c>
      <c r="I27">
        <v>2118</v>
      </c>
      <c r="J27">
        <v>2238</v>
      </c>
      <c r="M27" s="31"/>
      <c r="O27" s="31"/>
    </row>
    <row r="28" spans="1:15" x14ac:dyDescent="0.25">
      <c r="A28" t="s">
        <v>7</v>
      </c>
      <c r="B28">
        <v>1873</v>
      </c>
      <c r="C28">
        <v>1876</v>
      </c>
      <c r="D28">
        <v>1919</v>
      </c>
      <c r="E28">
        <v>1852</v>
      </c>
      <c r="F28">
        <v>2014</v>
      </c>
      <c r="G28">
        <v>1947</v>
      </c>
      <c r="I28">
        <v>2221</v>
      </c>
      <c r="J28">
        <v>2335</v>
      </c>
      <c r="M28" s="31"/>
      <c r="O28" s="31"/>
    </row>
    <row r="29" spans="1:15" x14ac:dyDescent="0.25">
      <c r="A29" t="s">
        <v>8</v>
      </c>
      <c r="B29">
        <v>1762</v>
      </c>
      <c r="C29">
        <v>1735</v>
      </c>
      <c r="D29">
        <v>1867</v>
      </c>
      <c r="E29">
        <v>1769</v>
      </c>
      <c r="F29">
        <v>1944</v>
      </c>
      <c r="G29">
        <v>1870</v>
      </c>
      <c r="I29">
        <v>2077</v>
      </c>
      <c r="J29">
        <v>2169</v>
      </c>
      <c r="M29" s="31"/>
      <c r="O29" s="31"/>
    </row>
    <row r="30" spans="1:15" x14ac:dyDescent="0.25">
      <c r="A30" t="s">
        <v>58</v>
      </c>
      <c r="B30">
        <v>1834</v>
      </c>
      <c r="C30">
        <v>1868</v>
      </c>
      <c r="D30">
        <v>1834</v>
      </c>
      <c r="E30">
        <v>1988</v>
      </c>
      <c r="F30">
        <v>1963</v>
      </c>
      <c r="G30">
        <v>1901</v>
      </c>
      <c r="I30">
        <v>2192</v>
      </c>
      <c r="J30">
        <v>2292</v>
      </c>
      <c r="M30" s="31"/>
      <c r="O30" s="31"/>
    </row>
    <row r="31" spans="1:15" x14ac:dyDescent="0.25">
      <c r="A31" t="s">
        <v>59</v>
      </c>
      <c r="B31">
        <v>1804</v>
      </c>
      <c r="C31">
        <v>1870</v>
      </c>
      <c r="D31">
        <v>1861</v>
      </c>
      <c r="E31">
        <v>1926</v>
      </c>
      <c r="F31">
        <v>1883</v>
      </c>
      <c r="G31">
        <v>2141</v>
      </c>
      <c r="I31">
        <v>2308</v>
      </c>
      <c r="J31">
        <v>2430</v>
      </c>
      <c r="M31" s="31"/>
      <c r="O31" s="31"/>
    </row>
    <row r="32" spans="1:15" x14ac:dyDescent="0.25">
      <c r="A32" t="s">
        <v>60</v>
      </c>
      <c r="B32">
        <v>1780</v>
      </c>
      <c r="C32">
        <v>1665</v>
      </c>
      <c r="D32">
        <v>1780</v>
      </c>
      <c r="E32">
        <v>1809</v>
      </c>
      <c r="F32">
        <v>1806</v>
      </c>
      <c r="G32">
        <v>2041</v>
      </c>
      <c r="I32">
        <v>2299</v>
      </c>
      <c r="J32">
        <v>2415</v>
      </c>
      <c r="M32" s="31"/>
    </row>
    <row r="33" spans="1:13" x14ac:dyDescent="0.25">
      <c r="A33" t="s">
        <v>61</v>
      </c>
      <c r="B33">
        <v>1961</v>
      </c>
      <c r="C33">
        <v>2010</v>
      </c>
      <c r="D33">
        <v>1850</v>
      </c>
      <c r="E33">
        <v>1924</v>
      </c>
      <c r="F33">
        <v>2003</v>
      </c>
      <c r="G33">
        <v>2184</v>
      </c>
      <c r="I33">
        <v>2486</v>
      </c>
      <c r="J33">
        <v>2637</v>
      </c>
      <c r="M33" s="31"/>
    </row>
    <row r="34" spans="1:13" x14ac:dyDescent="0.25">
      <c r="A34" t="s">
        <v>84</v>
      </c>
      <c r="B34">
        <v>1704</v>
      </c>
      <c r="C34">
        <v>1936</v>
      </c>
      <c r="D34">
        <v>1885</v>
      </c>
      <c r="E34">
        <v>1924</v>
      </c>
      <c r="F34">
        <v>2106</v>
      </c>
      <c r="G34">
        <v>2016</v>
      </c>
      <c r="I34">
        <v>2736</v>
      </c>
      <c r="J34">
        <v>2885</v>
      </c>
      <c r="M34" s="31"/>
    </row>
    <row r="35" spans="1:13" x14ac:dyDescent="0.25">
      <c r="A35" t="s">
        <v>85</v>
      </c>
      <c r="B35">
        <v>1863</v>
      </c>
      <c r="C35">
        <v>2253</v>
      </c>
      <c r="D35">
        <v>2187</v>
      </c>
      <c r="E35">
        <v>2119</v>
      </c>
      <c r="F35">
        <v>2406</v>
      </c>
      <c r="G35">
        <v>2298</v>
      </c>
      <c r="I35">
        <v>3486</v>
      </c>
      <c r="J35">
        <v>3650</v>
      </c>
      <c r="M35" s="31"/>
    </row>
    <row r="36" spans="1:13" ht="15.75" thickBot="1" x14ac:dyDescent="0.3">
      <c r="A36" s="3"/>
      <c r="B36" s="3"/>
      <c r="C36" s="3"/>
      <c r="D36" s="3"/>
      <c r="E36" s="3"/>
      <c r="F36" s="3"/>
      <c r="G36" s="3"/>
      <c r="H36" s="3"/>
      <c r="I36" s="3"/>
      <c r="J36" s="3"/>
      <c r="M36" s="31"/>
    </row>
    <row r="37" spans="1:13" x14ac:dyDescent="0.25">
      <c r="M37" s="31"/>
    </row>
    <row r="38" spans="1:13" x14ac:dyDescent="0.25">
      <c r="A38" t="s">
        <v>4</v>
      </c>
      <c r="M38" s="31"/>
    </row>
    <row r="40" spans="1:13" x14ac:dyDescent="0.25">
      <c r="A40" t="s">
        <v>160</v>
      </c>
    </row>
  </sheetData>
  <customSheetViews>
    <customSheetView guid="{A4D51333-5500-4CA9-A125-A67E34ABA563}">
      <pageMargins left="0.7" right="0.7" top="0.75" bottom="0.75" header="0.3" footer="0.3"/>
      <pageSetup paperSize="9" orientation="portrait" r:id="rId1"/>
    </customSheetView>
    <customSheetView guid="{F7DFB56C-AD9F-4EA9-95C8-C235B711521E}">
      <selection activeCell="J5" sqref="J5"/>
      <pageMargins left="0.7" right="0.7" top="0.75" bottom="0.75" header="0.3" footer="0.3"/>
    </customSheetView>
  </customSheetView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
  <dimension ref="A1:F56"/>
  <sheetViews>
    <sheetView workbookViewId="0">
      <selection activeCell="H3" sqref="H3"/>
    </sheetView>
  </sheetViews>
  <sheetFormatPr defaultRowHeight="15" x14ac:dyDescent="0.25"/>
  <cols>
    <col min="1" max="1" width="152.5703125" customWidth="1"/>
  </cols>
  <sheetData>
    <row r="1" spans="1:6" x14ac:dyDescent="0.25">
      <c r="A1" s="12" t="s">
        <v>21</v>
      </c>
    </row>
    <row r="2" spans="1:6" x14ac:dyDescent="0.25">
      <c r="A2" s="12"/>
    </row>
    <row r="3" spans="1:6" x14ac:dyDescent="0.25">
      <c r="A3" s="12" t="s">
        <v>45</v>
      </c>
    </row>
    <row r="4" spans="1:6" ht="30" x14ac:dyDescent="0.25">
      <c r="A4" s="20" t="s">
        <v>46</v>
      </c>
    </row>
    <row r="5" spans="1:6" x14ac:dyDescent="0.25">
      <c r="A5" s="20"/>
    </row>
    <row r="6" spans="1:6" x14ac:dyDescent="0.25">
      <c r="A6" s="12" t="s">
        <v>55</v>
      </c>
    </row>
    <row r="7" spans="1:6" ht="75" x14ac:dyDescent="0.25">
      <c r="A7" s="20" t="s">
        <v>167</v>
      </c>
      <c r="F7" s="63"/>
    </row>
    <row r="8" spans="1:6" x14ac:dyDescent="0.25">
      <c r="A8" s="24" t="s">
        <v>57</v>
      </c>
    </row>
    <row r="9" spans="1:6" ht="30" x14ac:dyDescent="0.25">
      <c r="A9" s="20" t="s">
        <v>150</v>
      </c>
    </row>
    <row r="10" spans="1:6" ht="31.5" customHeight="1" x14ac:dyDescent="0.25">
      <c r="A10" s="12" t="s">
        <v>92</v>
      </c>
    </row>
    <row r="11" spans="1:6" x14ac:dyDescent="0.25">
      <c r="A11" s="28" t="s">
        <v>91</v>
      </c>
    </row>
    <row r="13" spans="1:6" x14ac:dyDescent="0.25">
      <c r="A13" s="12" t="s">
        <v>9</v>
      </c>
    </row>
    <row r="14" spans="1:6" ht="30" x14ac:dyDescent="0.25">
      <c r="A14" s="7" t="s">
        <v>47</v>
      </c>
    </row>
    <row r="15" spans="1:6" x14ac:dyDescent="0.25">
      <c r="A15" s="7"/>
    </row>
    <row r="16" spans="1:6" x14ac:dyDescent="0.25">
      <c r="A16" s="12" t="s">
        <v>10</v>
      </c>
    </row>
    <row r="17" spans="1:1" ht="60" x14ac:dyDescent="0.25">
      <c r="A17" s="7" t="s">
        <v>11</v>
      </c>
    </row>
    <row r="18" spans="1:1" x14ac:dyDescent="0.25">
      <c r="A18" s="7"/>
    </row>
    <row r="19" spans="1:1" x14ac:dyDescent="0.25">
      <c r="A19" s="7" t="s">
        <v>12</v>
      </c>
    </row>
    <row r="20" spans="1:1" x14ac:dyDescent="0.25">
      <c r="A20" s="7" t="s">
        <v>48</v>
      </c>
    </row>
    <row r="21" spans="1:1" x14ac:dyDescent="0.25">
      <c r="A21" s="7" t="s">
        <v>13</v>
      </c>
    </row>
    <row r="22" spans="1:1" x14ac:dyDescent="0.25">
      <c r="A22" s="7" t="s">
        <v>14</v>
      </c>
    </row>
    <row r="23" spans="1:1" x14ac:dyDescent="0.25">
      <c r="A23" s="7" t="s">
        <v>52</v>
      </c>
    </row>
    <row r="24" spans="1:1" x14ac:dyDescent="0.25">
      <c r="A24" s="7" t="s">
        <v>53</v>
      </c>
    </row>
    <row r="25" spans="1:1" x14ac:dyDescent="0.25">
      <c r="A25" s="7" t="s">
        <v>54</v>
      </c>
    </row>
    <row r="26" spans="1:1" ht="60" x14ac:dyDescent="0.25">
      <c r="A26" s="7" t="s">
        <v>15</v>
      </c>
    </row>
    <row r="27" spans="1:1" x14ac:dyDescent="0.25">
      <c r="A27" s="7" t="s">
        <v>16</v>
      </c>
    </row>
    <row r="28" spans="1:1" ht="45" x14ac:dyDescent="0.25">
      <c r="A28" s="7" t="s">
        <v>17</v>
      </c>
    </row>
    <row r="29" spans="1:1" x14ac:dyDescent="0.25">
      <c r="A29" s="7"/>
    </row>
    <row r="30" spans="1:1" x14ac:dyDescent="0.25">
      <c r="A30" s="7"/>
    </row>
    <row r="31" spans="1:1" x14ac:dyDescent="0.25">
      <c r="A31" s="12" t="s">
        <v>18</v>
      </c>
    </row>
    <row r="32" spans="1:1" x14ac:dyDescent="0.25">
      <c r="A32" s="12"/>
    </row>
    <row r="33" spans="1:1" x14ac:dyDescent="0.25">
      <c r="A33" s="19" t="s">
        <v>87</v>
      </c>
    </row>
    <row r="34" spans="1:1" ht="30" x14ac:dyDescent="0.25">
      <c r="A34" s="21" t="s">
        <v>89</v>
      </c>
    </row>
    <row r="35" spans="1:1" x14ac:dyDescent="0.25">
      <c r="A35" s="18"/>
    </row>
    <row r="36" spans="1:1" x14ac:dyDescent="0.25">
      <c r="A36" s="19" t="s">
        <v>19</v>
      </c>
    </row>
    <row r="37" spans="1:1" x14ac:dyDescent="0.25">
      <c r="A37" s="18" t="s">
        <v>20</v>
      </c>
    </row>
    <row r="38" spans="1:1" x14ac:dyDescent="0.25">
      <c r="A38" s="18"/>
    </row>
    <row r="39" spans="1:1" x14ac:dyDescent="0.25">
      <c r="A39" s="30" t="s">
        <v>88</v>
      </c>
    </row>
    <row r="40" spans="1:1" x14ac:dyDescent="0.25">
      <c r="A40" s="18" t="s">
        <v>86</v>
      </c>
    </row>
    <row r="41" spans="1:1" x14ac:dyDescent="0.25">
      <c r="A41" s="18"/>
    </row>
    <row r="42" spans="1:1" x14ac:dyDescent="0.25">
      <c r="A42" s="19" t="s">
        <v>43</v>
      </c>
    </row>
    <row r="43" spans="1:1" x14ac:dyDescent="0.25">
      <c r="A43" s="18" t="s">
        <v>49</v>
      </c>
    </row>
    <row r="44" spans="1:1" x14ac:dyDescent="0.25">
      <c r="A44" s="18"/>
    </row>
    <row r="45" spans="1:1" x14ac:dyDescent="0.25">
      <c r="A45" s="19" t="s">
        <v>50</v>
      </c>
    </row>
    <row r="46" spans="1:1" ht="30" x14ac:dyDescent="0.25">
      <c r="A46" s="21" t="s">
        <v>51</v>
      </c>
    </row>
    <row r="49" spans="1:1" x14ac:dyDescent="0.25">
      <c r="A49" s="27" t="s">
        <v>79</v>
      </c>
    </row>
    <row r="50" spans="1:1" ht="30" x14ac:dyDescent="0.25">
      <c r="A50" s="7" t="s">
        <v>80</v>
      </c>
    </row>
    <row r="52" spans="1:1" x14ac:dyDescent="0.25">
      <c r="A52" s="27" t="s">
        <v>81</v>
      </c>
    </row>
    <row r="53" spans="1:1" ht="45" x14ac:dyDescent="0.25">
      <c r="A53" s="7" t="s">
        <v>90</v>
      </c>
    </row>
    <row r="55" spans="1:1" x14ac:dyDescent="0.25">
      <c r="A55" s="22" t="s">
        <v>44</v>
      </c>
    </row>
    <row r="56" spans="1:1" ht="45" x14ac:dyDescent="0.25">
      <c r="A56" s="23" t="s">
        <v>128</v>
      </c>
    </row>
  </sheetData>
  <customSheetViews>
    <customSheetView guid="{A4D51333-5500-4CA9-A125-A67E34ABA563}">
      <selection activeCell="H3" sqref="H3"/>
      <pageMargins left="0.7" right="0.7" top="0.75" bottom="0.75" header="0.3" footer="0.3"/>
      <pageSetup orientation="portrait" r:id="rId1"/>
    </customSheetView>
    <customSheetView guid="{F7DFB56C-AD9F-4EA9-95C8-C235B711521E}">
      <selection activeCell="A7" sqref="A7"/>
      <pageMargins left="0.7" right="0.7" top="0.75" bottom="0.75" header="0.3" footer="0.3"/>
      <pageSetup orientation="portrait" r:id="rId2"/>
    </customSheetView>
    <customSheetView guid="{E56163B0-A214-4184-B200-7B8A05E9AC5F}">
      <pageMargins left="0.7" right="0.7" top="0.75" bottom="0.75" header="0.3" footer="0.3"/>
      <pageSetup orientation="portrait" r:id="rId3"/>
    </customSheetView>
    <customSheetView guid="{C147B1EE-0EB7-40C1-BE03-CF99D47EE228}">
      <pageMargins left="0.7" right="0.7" top="0.75" bottom="0.75" header="0.3" footer="0.3"/>
      <pageSetup orientation="portrait" r:id="rId4"/>
    </customSheetView>
  </customSheetViews>
  <hyperlinks>
    <hyperlink ref="A11" r:id="rId5" display="https://www.cbs.nl/nl-nl/faq/corona/medisch/hoeveel-sterfgevallen-zijn-er-per-week-"/>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7</vt:i4>
      </vt:variant>
    </vt:vector>
  </HeadingPairs>
  <TitlesOfParts>
    <vt:vector size="7" baseType="lpstr">
      <vt:lpstr>Tabel 1</vt:lpstr>
      <vt:lpstr>Tabel 2</vt:lpstr>
      <vt:lpstr>Tabel 3</vt:lpstr>
      <vt:lpstr>Tabel 4</vt:lpstr>
      <vt:lpstr>Tabel 5</vt:lpstr>
      <vt:lpstr>Tabel 6</vt:lpstr>
      <vt:lpstr>Toelichting</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Hoogenboezem, J. (Jan, secundair Productie)</dc:creator>
  <cp:lastModifiedBy>Hoogenboezem, J. (Jan)</cp:lastModifiedBy>
  <dcterms:created xsi:type="dcterms:W3CDTF">2020-07-17T04:44:54Z</dcterms:created>
  <dcterms:modified xsi:type="dcterms:W3CDTF">2022-03-22T13:49:53Z</dcterms:modified>
</cp:coreProperties>
</file>