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/Desktop/"/>
    </mc:Choice>
  </mc:AlternateContent>
  <xr:revisionPtr revIDLastSave="0" documentId="13_ncr:1_{4F1D4D01-FC1C-0C46-B711-141D137C02F3}" xr6:coauthVersionLast="46" xr6:coauthVersionMax="46" xr10:uidLastSave="{00000000-0000-0000-0000-000000000000}"/>
  <bookViews>
    <workbookView xWindow="3140" yWindow="760" windowWidth="28160" windowHeight="25620" xr2:uid="{BFCD193B-505C-9645-87EF-D6ADEFFD3416}"/>
  </bookViews>
  <sheets>
    <sheet name="Voltage Char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9" i="1" s="1"/>
  <c r="F41" i="1" s="1"/>
  <c r="E37" i="1"/>
  <c r="E39" i="1" s="1"/>
  <c r="E41" i="1" s="1"/>
</calcChain>
</file>

<file path=xl/sharedStrings.xml><?xml version="1.0" encoding="utf-8"?>
<sst xmlns="http://schemas.openxmlformats.org/spreadsheetml/2006/main" count="70" uniqueCount="47">
  <si>
    <t>5E5-A TWEED PRO BUILD</t>
  </si>
  <si>
    <t>Christmas 2020</t>
  </si>
  <si>
    <t>V1</t>
  </si>
  <si>
    <t>V2</t>
  </si>
  <si>
    <t>V3</t>
  </si>
  <si>
    <t>V4</t>
  </si>
  <si>
    <t>V5</t>
  </si>
  <si>
    <t>V6</t>
  </si>
  <si>
    <t>Position</t>
  </si>
  <si>
    <t>Brand</t>
  </si>
  <si>
    <t>skidbrake@gmail.com</t>
  </si>
  <si>
    <t>5U4GB RCA NOS</t>
  </si>
  <si>
    <t>EH 12AY7 (new)</t>
  </si>
  <si>
    <t>Tung-Sol 12AX7 (new)</t>
  </si>
  <si>
    <t>Tung-Sol 5881 (new)</t>
  </si>
  <si>
    <t>-</t>
  </si>
  <si>
    <t>3.32 vac</t>
  </si>
  <si>
    <t>3.31 vac</t>
  </si>
  <si>
    <t>VOLTAGES (VDC unless noted)</t>
  </si>
  <si>
    <t>3.33 vac</t>
  </si>
  <si>
    <t>3.3 vac</t>
  </si>
  <si>
    <t>3.34 vac</t>
  </si>
  <si>
    <t>341.5 vac</t>
  </si>
  <si>
    <t>340.7 vac</t>
  </si>
  <si>
    <t>TRANSFORMERS</t>
  </si>
  <si>
    <t>PT</t>
  </si>
  <si>
    <t>OT</t>
  </si>
  <si>
    <t>Choke</t>
  </si>
  <si>
    <t xml:space="preserve">Mercury Magnetics </t>
  </si>
  <si>
    <t xml:space="preserve">Mercury Magnetics  </t>
  </si>
  <si>
    <t>FT-PRO-O 8Ω</t>
  </si>
  <si>
    <t>FTWPRO-P with bias tap</t>
  </si>
  <si>
    <t>FC-TPRO 3.5 Henry</t>
  </si>
  <si>
    <t>55.3 vac</t>
  </si>
  <si>
    <t>Center-to-Plate Resistance (Ω)</t>
  </si>
  <si>
    <t>Bias tap:</t>
  </si>
  <si>
    <t>Tube Bias (mA)</t>
  </si>
  <si>
    <t>OT Center Tap voltage</t>
  </si>
  <si>
    <t>BIAS CALCULATION</t>
  </si>
  <si>
    <t>Voltage drop from CT to Plate</t>
  </si>
  <si>
    <t>(at 1Ω resistor)</t>
  </si>
  <si>
    <t>BIAS CIRCUIT LAYOUT</t>
  </si>
  <si>
    <t>Negative voltage at diode is -.0055 (spec is -32)</t>
  </si>
  <si>
    <t>OT RESISTANCE METHOD</t>
  </si>
  <si>
    <t>Bias tap to 6.8K to Diode to 25KL pot + 47K to ground</t>
  </si>
  <si>
    <t>Max Diss %</t>
  </si>
  <si>
    <t>Tube Max Diss Tung-Sol 5881 (watts)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</si>
</sst>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1" x14ac:knownFonts="1">
    <font>
      <sz val="12"/>
      <color theme="1"/>
      <name val="SF UI Text"/>
      <family val="2"/>
    </font>
    <font>
      <sz val="12"/>
      <color theme="1"/>
      <name val="SF UI Text"/>
      <family val="2"/>
    </font>
    <font>
      <b/>
      <sz val="12"/>
      <color theme="1"/>
      <name val="SF UI Text"/>
    </font>
    <font>
      <b/>
      <sz val="12"/>
      <color theme="2"/>
      <name val="SF UI Text"/>
    </font>
    <font>
      <i/>
      <sz val="12"/>
      <color theme="1"/>
      <name val="SF UI Text"/>
    </font>
    <font>
      <i/>
      <sz val="14"/>
      <color theme="1"/>
      <name val="SF UI Text"/>
    </font>
    <font>
      <sz val="12"/>
      <color rgb="FF000000"/>
      <name val="SF UI Text"/>
      <family val="2"/>
    </font>
    <font>
      <sz val="12"/>
      <color theme="1"/>
      <name val="SF UI Text"/>
    </font>
    <font>
      <i/>
      <sz val="10"/>
      <color theme="1"/>
      <name val="SF UI Text"/>
    </font>
    <font>
      <sz val="10"/>
      <color theme="1"/>
      <name val="SF UI Text"/>
      <family val="2"/>
    </font>
    <font>
      <b/>
      <sz val="18"/>
      <color theme="2"/>
      <name val="SF UI Text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168" fontId="7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0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7B94B-9A9B-2B4A-9B94-49E301EA841D}">
  <dimension ref="B1:L46"/>
  <sheetViews>
    <sheetView showGridLines="0" tabSelected="1" zoomScaleNormal="100" workbookViewId="0">
      <selection activeCell="H44" sqref="H44"/>
    </sheetView>
  </sheetViews>
  <sheetFormatPr baseColWidth="10" defaultRowHeight="16" x14ac:dyDescent="0.2"/>
  <cols>
    <col min="1" max="1" width="2" customWidth="1"/>
    <col min="2" max="2" width="6.5" customWidth="1"/>
    <col min="3" max="3" width="20.75" customWidth="1"/>
  </cols>
  <sheetData>
    <row r="1" spans="2:12" ht="23" x14ac:dyDescent="0.25"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ht="18" x14ac:dyDescent="0.2"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2">
      <c r="B3" s="23" t="s">
        <v>10</v>
      </c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2:12" ht="4" customHeight="1" x14ac:dyDescent="0.2"/>
    <row r="5" spans="2:12" ht="19" customHeight="1" x14ac:dyDescent="0.2">
      <c r="D5" s="2" t="s">
        <v>18</v>
      </c>
      <c r="E5" s="2"/>
      <c r="F5" s="2"/>
      <c r="G5" s="2"/>
      <c r="H5" s="2"/>
      <c r="I5" s="2"/>
      <c r="J5" s="2"/>
      <c r="K5" s="2"/>
      <c r="L5" s="2"/>
    </row>
    <row r="6" spans="2:12" x14ac:dyDescent="0.2">
      <c r="B6" s="5" t="s">
        <v>8</v>
      </c>
      <c r="C6" s="6" t="s">
        <v>9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  <c r="K6" s="3">
        <v>8</v>
      </c>
      <c r="L6" s="3">
        <v>9</v>
      </c>
    </row>
    <row r="7" spans="2:12" x14ac:dyDescent="0.2">
      <c r="B7" s="9"/>
      <c r="C7" s="10"/>
      <c r="D7" s="11"/>
      <c r="E7" s="11"/>
      <c r="F7" s="11"/>
      <c r="G7" s="11"/>
      <c r="H7" s="11"/>
      <c r="I7" s="11"/>
      <c r="J7" s="11"/>
      <c r="K7" s="11"/>
      <c r="L7" s="11"/>
    </row>
    <row r="8" spans="2:12" x14ac:dyDescent="0.2">
      <c r="B8" s="4" t="s">
        <v>2</v>
      </c>
      <c r="C8" t="s">
        <v>12</v>
      </c>
      <c r="D8" s="4">
        <v>131.19999999999999</v>
      </c>
      <c r="E8" s="4" t="s">
        <v>15</v>
      </c>
      <c r="F8" s="4">
        <v>2.21</v>
      </c>
      <c r="G8" s="4" t="s">
        <v>17</v>
      </c>
      <c r="H8" s="4" t="s">
        <v>17</v>
      </c>
      <c r="I8" s="4">
        <v>133</v>
      </c>
      <c r="J8" s="4" t="s">
        <v>15</v>
      </c>
      <c r="K8" s="4">
        <v>2.21</v>
      </c>
      <c r="L8" s="4" t="s">
        <v>16</v>
      </c>
    </row>
    <row r="9" spans="2:12" x14ac:dyDescent="0.2">
      <c r="B9" s="4"/>
      <c r="D9" s="4"/>
      <c r="E9" s="4"/>
      <c r="F9" s="4"/>
      <c r="G9" s="4"/>
      <c r="H9" s="4"/>
      <c r="I9" s="4"/>
      <c r="J9" s="4"/>
      <c r="K9" s="4"/>
      <c r="L9" s="4"/>
    </row>
    <row r="10" spans="2:12" x14ac:dyDescent="0.2">
      <c r="B10" s="4" t="s">
        <v>3</v>
      </c>
      <c r="C10" s="8" t="s">
        <v>13</v>
      </c>
      <c r="D10" s="4">
        <v>172</v>
      </c>
      <c r="E10" s="4" t="s">
        <v>15</v>
      </c>
      <c r="F10" s="4">
        <v>1.41</v>
      </c>
      <c r="G10" s="4" t="s">
        <v>16</v>
      </c>
      <c r="H10" s="4" t="s">
        <v>16</v>
      </c>
      <c r="I10" s="4">
        <v>267.60000000000002</v>
      </c>
      <c r="J10" s="4">
        <v>172.2</v>
      </c>
      <c r="K10" s="4">
        <v>173.8</v>
      </c>
      <c r="L10" s="12" t="s">
        <v>19</v>
      </c>
    </row>
    <row r="11" spans="2:12" x14ac:dyDescent="0.2">
      <c r="B11" s="4"/>
      <c r="D11" s="4"/>
      <c r="E11" s="4"/>
      <c r="F11" s="4"/>
      <c r="G11" s="4"/>
      <c r="H11" s="4"/>
      <c r="I11" s="4"/>
      <c r="J11" s="4"/>
      <c r="K11" s="4"/>
      <c r="L11" s="4"/>
    </row>
    <row r="12" spans="2:12" x14ac:dyDescent="0.2">
      <c r="B12" s="4" t="s">
        <v>4</v>
      </c>
      <c r="C12" s="8" t="s">
        <v>13</v>
      </c>
      <c r="D12" s="4">
        <v>209.1</v>
      </c>
      <c r="E12" s="4" t="s">
        <v>15</v>
      </c>
      <c r="F12" s="4">
        <v>1.63</v>
      </c>
      <c r="G12" s="4" t="s">
        <v>16</v>
      </c>
      <c r="H12" s="4" t="s">
        <v>16</v>
      </c>
      <c r="I12" s="4">
        <v>261.3</v>
      </c>
      <c r="J12" s="4">
        <v>14.7</v>
      </c>
      <c r="K12" s="4">
        <v>59.66</v>
      </c>
      <c r="L12" s="12" t="s">
        <v>19</v>
      </c>
    </row>
    <row r="13" spans="2:12" x14ac:dyDescent="0.2">
      <c r="B13" s="4"/>
      <c r="D13" s="4"/>
      <c r="E13" s="4"/>
      <c r="F13" s="4"/>
      <c r="G13" s="4"/>
      <c r="H13" s="4"/>
      <c r="I13" s="4"/>
      <c r="J13" s="4"/>
      <c r="K13" s="4"/>
      <c r="L13" s="4"/>
    </row>
    <row r="14" spans="2:12" x14ac:dyDescent="0.2">
      <c r="B14" s="4" t="s">
        <v>5</v>
      </c>
      <c r="C14" t="s">
        <v>14</v>
      </c>
      <c r="D14" s="4">
        <v>34.67</v>
      </c>
      <c r="E14" s="4" t="s">
        <v>20</v>
      </c>
      <c r="F14" s="4">
        <v>396</v>
      </c>
      <c r="G14" s="4">
        <v>396.8</v>
      </c>
      <c r="H14" s="19">
        <v>1.0999999999999999E-2</v>
      </c>
      <c r="I14" s="19">
        <v>1.2E-2</v>
      </c>
      <c r="J14" s="4" t="s">
        <v>20</v>
      </c>
      <c r="K14" s="4">
        <v>34.67</v>
      </c>
      <c r="L14" s="4"/>
    </row>
    <row r="15" spans="2:12" x14ac:dyDescent="0.2">
      <c r="B15" s="4"/>
      <c r="C15" s="18"/>
      <c r="D15" s="14" t="s">
        <v>40</v>
      </c>
      <c r="E15" s="4"/>
      <c r="F15" s="4"/>
      <c r="G15" s="4"/>
      <c r="H15" s="19"/>
      <c r="I15" s="19"/>
      <c r="J15" s="4"/>
      <c r="K15" s="14" t="s">
        <v>40</v>
      </c>
      <c r="L15" s="4"/>
    </row>
    <row r="16" spans="2:12" x14ac:dyDescent="0.2">
      <c r="B16" s="4"/>
      <c r="D16" s="14"/>
      <c r="E16" s="4"/>
      <c r="F16" s="4"/>
      <c r="G16" s="4"/>
      <c r="H16" s="19"/>
      <c r="I16" s="19"/>
      <c r="J16" s="4"/>
      <c r="K16" s="14"/>
      <c r="L16" s="4"/>
    </row>
    <row r="17" spans="2:12" x14ac:dyDescent="0.2">
      <c r="B17" s="4" t="s">
        <v>6</v>
      </c>
      <c r="C17" t="s">
        <v>14</v>
      </c>
      <c r="D17" s="4">
        <v>34.89</v>
      </c>
      <c r="E17" s="4" t="s">
        <v>21</v>
      </c>
      <c r="F17" s="4">
        <v>395.5</v>
      </c>
      <c r="G17" s="4">
        <v>396.8</v>
      </c>
      <c r="H17" s="19">
        <v>0.01</v>
      </c>
      <c r="I17" s="19">
        <v>1.0999999999999999E-2</v>
      </c>
      <c r="J17" s="4" t="s">
        <v>21</v>
      </c>
      <c r="K17" s="4">
        <v>34.89</v>
      </c>
      <c r="L17" s="4"/>
    </row>
    <row r="18" spans="2:12" x14ac:dyDescent="0.2">
      <c r="B18" s="4"/>
      <c r="D18" s="14" t="s">
        <v>40</v>
      </c>
      <c r="E18" s="4"/>
      <c r="F18" s="4"/>
      <c r="G18" s="4"/>
      <c r="H18" s="16"/>
      <c r="I18" s="16"/>
      <c r="J18" s="4"/>
      <c r="K18" s="14" t="s">
        <v>40</v>
      </c>
      <c r="L18" s="4"/>
    </row>
    <row r="19" spans="2:12" x14ac:dyDescent="0.2">
      <c r="B19" s="4"/>
      <c r="D19" s="14"/>
      <c r="E19" s="4"/>
      <c r="F19" s="4"/>
      <c r="G19" s="4"/>
      <c r="H19" s="4"/>
      <c r="I19" s="4"/>
      <c r="J19" s="4"/>
      <c r="K19" s="14"/>
      <c r="L19" s="4"/>
    </row>
    <row r="20" spans="2:12" x14ac:dyDescent="0.2">
      <c r="B20" s="4" t="s">
        <v>7</v>
      </c>
      <c r="C20" t="s">
        <v>11</v>
      </c>
      <c r="D20" s="4" t="s">
        <v>15</v>
      </c>
      <c r="E20" s="4">
        <v>403.2</v>
      </c>
      <c r="F20" s="4" t="s">
        <v>15</v>
      </c>
      <c r="G20" s="4">
        <v>403.2</v>
      </c>
      <c r="H20" s="4" t="s">
        <v>15</v>
      </c>
      <c r="I20" s="4" t="s">
        <v>22</v>
      </c>
      <c r="J20" s="4" t="s">
        <v>15</v>
      </c>
      <c r="K20" s="4" t="s">
        <v>23</v>
      </c>
      <c r="L20" s="4"/>
    </row>
    <row r="23" spans="2:12" x14ac:dyDescent="0.2">
      <c r="B23" s="1" t="s">
        <v>24</v>
      </c>
    </row>
    <row r="25" spans="2:12" x14ac:dyDescent="0.2">
      <c r="B25" s="17" t="s">
        <v>25</v>
      </c>
      <c r="C25" t="s">
        <v>28</v>
      </c>
    </row>
    <row r="26" spans="2:12" x14ac:dyDescent="0.2">
      <c r="B26" s="17"/>
      <c r="C26" t="s">
        <v>31</v>
      </c>
      <c r="D26" s="4" t="s">
        <v>35</v>
      </c>
      <c r="E26" s="4" t="s">
        <v>33</v>
      </c>
    </row>
    <row r="27" spans="2:12" x14ac:dyDescent="0.2">
      <c r="B27" s="17"/>
    </row>
    <row r="28" spans="2:12" x14ac:dyDescent="0.2">
      <c r="B28" s="17" t="s">
        <v>26</v>
      </c>
      <c r="C28" t="s">
        <v>29</v>
      </c>
    </row>
    <row r="29" spans="2:12" x14ac:dyDescent="0.2">
      <c r="B29" s="17"/>
      <c r="C29" t="s">
        <v>30</v>
      </c>
    </row>
    <row r="30" spans="2:12" x14ac:dyDescent="0.2">
      <c r="B30" s="17"/>
    </row>
    <row r="31" spans="2:12" x14ac:dyDescent="0.2">
      <c r="B31" s="17" t="s">
        <v>27</v>
      </c>
      <c r="C31" t="s">
        <v>28</v>
      </c>
    </row>
    <row r="32" spans="2:12" x14ac:dyDescent="0.2">
      <c r="C32" t="s">
        <v>32</v>
      </c>
    </row>
    <row r="34" spans="2:6" x14ac:dyDescent="0.2">
      <c r="B34" s="1" t="s">
        <v>38</v>
      </c>
      <c r="E34" s="13" t="s">
        <v>5</v>
      </c>
      <c r="F34" s="13" t="s">
        <v>6</v>
      </c>
    </row>
    <row r="35" spans="2:6" x14ac:dyDescent="0.2">
      <c r="B35" s="7" t="s">
        <v>43</v>
      </c>
      <c r="E35" s="24"/>
      <c r="F35" s="24"/>
    </row>
    <row r="36" spans="2:6" x14ac:dyDescent="0.2">
      <c r="B36" s="28" t="s">
        <v>37</v>
      </c>
      <c r="C36" s="29"/>
      <c r="D36" s="30">
        <v>399.52</v>
      </c>
      <c r="E36" s="25"/>
      <c r="F36" s="25"/>
    </row>
    <row r="37" spans="2:6" x14ac:dyDescent="0.2">
      <c r="B37" s="26" t="s">
        <v>39</v>
      </c>
      <c r="C37" s="27"/>
      <c r="D37" s="31"/>
      <c r="E37" s="32">
        <f>D36-F14</f>
        <v>3.5199999999999818</v>
      </c>
      <c r="F37" s="32">
        <f>D36-F17</f>
        <v>4.0199999999999818</v>
      </c>
    </row>
    <row r="38" spans="2:6" x14ac:dyDescent="0.2">
      <c r="B38" s="26" t="s">
        <v>34</v>
      </c>
      <c r="C38" s="27"/>
      <c r="D38" s="31"/>
      <c r="E38" s="13">
        <v>86.98</v>
      </c>
      <c r="F38" s="13">
        <v>99.4</v>
      </c>
    </row>
    <row r="39" spans="2:6" x14ac:dyDescent="0.2">
      <c r="B39" s="26" t="s">
        <v>36</v>
      </c>
      <c r="C39" s="27"/>
      <c r="D39" s="27"/>
      <c r="E39" s="32">
        <f>E37/E38*1000</f>
        <v>40.469073350195238</v>
      </c>
      <c r="F39" s="32">
        <f>F37/F38*1000</f>
        <v>40.442655935613494</v>
      </c>
    </row>
    <row r="40" spans="2:6" x14ac:dyDescent="0.2">
      <c r="B40" s="26" t="s">
        <v>46</v>
      </c>
      <c r="C40" s="27"/>
      <c r="D40" s="27"/>
      <c r="E40" s="33">
        <v>23</v>
      </c>
      <c r="F40" s="33">
        <v>23</v>
      </c>
    </row>
    <row r="41" spans="2:6" x14ac:dyDescent="0.2">
      <c r="B41" s="26" t="s">
        <v>45</v>
      </c>
      <c r="C41" s="27"/>
      <c r="D41" s="27"/>
      <c r="E41" s="34">
        <f>E39/(E40/F14*1000)</f>
        <v>0.6967718715946658</v>
      </c>
      <c r="F41" s="34">
        <f>F39/(F40/F17*1000)</f>
        <v>0.69543784445804935</v>
      </c>
    </row>
    <row r="42" spans="2:6" x14ac:dyDescent="0.2">
      <c r="E42" s="20"/>
      <c r="F42" s="15"/>
    </row>
    <row r="44" spans="2:6" x14ac:dyDescent="0.2">
      <c r="B44" s="1" t="s">
        <v>41</v>
      </c>
    </row>
    <row r="45" spans="2:6" x14ac:dyDescent="0.2">
      <c r="B45" t="s">
        <v>44</v>
      </c>
    </row>
    <row r="46" spans="2:6" x14ac:dyDescent="0.2">
      <c r="B46" t="s">
        <v>42</v>
      </c>
    </row>
  </sheetData>
  <mergeCells count="4">
    <mergeCell ref="D5:L5"/>
    <mergeCell ref="B1:L1"/>
    <mergeCell ref="B2:L2"/>
    <mergeCell ref="B3:L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Coffin</dc:creator>
  <cp:lastModifiedBy>Michael Coffin</cp:lastModifiedBy>
  <dcterms:created xsi:type="dcterms:W3CDTF">2021-01-24T17:41:05Z</dcterms:created>
  <dcterms:modified xsi:type="dcterms:W3CDTF">2021-01-24T19:18:06Z</dcterms:modified>
</cp:coreProperties>
</file>