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8_{38AFAE5E-DF6D-417C-B706-BB12C009D828}" xr6:coauthVersionLast="46" xr6:coauthVersionMax="46"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H41" i="11" l="1"/>
  <c r="H40" i="11"/>
  <c r="E13" i="11"/>
  <c r="E15" i="11"/>
  <c r="E17" i="11"/>
  <c r="E18" i="11"/>
  <c r="E20" i="11"/>
  <c r="E19" i="11"/>
  <c r="E11" i="11"/>
  <c r="E10" i="11"/>
  <c r="E12" i="11"/>
  <c r="E14" i="11"/>
  <c r="E16" i="11"/>
  <c r="E9" i="11"/>
  <c r="I5" i="11"/>
  <c r="H38" i="11"/>
  <c r="H31" i="11"/>
  <c r="H21" i="11"/>
  <c r="H8" i="11"/>
  <c r="H32" i="11" l="1"/>
  <c r="H15" i="11"/>
  <c r="H9" i="11"/>
  <c r="I6" i="11"/>
  <c r="H36" i="11" l="1"/>
  <c r="H33" i="11"/>
  <c r="H39" i="11"/>
  <c r="H10" i="11"/>
  <c r="J5" i="11"/>
  <c r="K5" i="11" s="1"/>
  <c r="L5" i="11" s="1"/>
  <c r="M5" i="11" s="1"/>
  <c r="N5" i="11" s="1"/>
  <c r="O5" i="11" s="1"/>
  <c r="P5" i="11" s="1"/>
  <c r="I4" i="11"/>
  <c r="H34" i="11" l="1"/>
  <c r="H35" i="11"/>
  <c r="H11" i="11"/>
  <c r="P4" i="11"/>
  <c r="Q5" i="11"/>
  <c r="R5" i="11" s="1"/>
  <c r="S5" i="11" s="1"/>
  <c r="T5" i="11" s="1"/>
  <c r="U5" i="11" s="1"/>
  <c r="V5" i="11" s="1"/>
  <c r="W5" i="11" s="1"/>
  <c r="J6" i="11"/>
  <c r="H12"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H22" i="11" l="1"/>
  <c r="AT5" i="11"/>
  <c r="AS6" i="11"/>
  <c r="AR4" i="11"/>
  <c r="O6" i="11"/>
  <c r="AU5" i="11" l="1"/>
  <c r="AT6" i="11"/>
  <c r="H23" i="11" l="1"/>
  <c r="H24" i="11"/>
  <c r="AV5" i="11"/>
  <c r="AU6" i="11"/>
  <c r="P6" i="11"/>
  <c r="Q6" i="11"/>
  <c r="H25" i="11" l="1"/>
  <c r="AW5" i="11"/>
  <c r="AV6" i="11"/>
  <c r="R6" i="11"/>
  <c r="H26" i="11" l="1"/>
  <c r="AX5" i="1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N6" i="11" l="1"/>
  <c r="BO5" i="11"/>
  <c r="AH6" i="11"/>
  <c r="BP5" i="11" l="1"/>
  <c r="BO6" i="11"/>
  <c r="AI6" i="11"/>
  <c r="BP6" i="11" l="1"/>
  <c r="BQ5" i="11"/>
  <c r="AJ6" i="11"/>
  <c r="BQ6" i="11" l="1"/>
  <c r="BR5" i="11"/>
  <c r="AK6" i="11"/>
  <c r="BR6" i="11" l="1"/>
  <c r="BS5" i="11"/>
  <c r="AL6" i="11"/>
  <c r="BT5" i="11" l="1"/>
  <c r="BS6" i="11"/>
  <c r="AM6" i="11"/>
  <c r="BT4" i="11" l="1"/>
  <c r="BU5" i="11"/>
  <c r="BT6" i="11"/>
  <c r="AN6" i="11"/>
  <c r="BV5" i="11" l="1"/>
  <c r="BU6" i="11"/>
  <c r="AO6" i="11"/>
  <c r="BV6" i="11" l="1"/>
  <c r="BW5" i="11"/>
  <c r="AP6" i="11"/>
  <c r="BW6" i="11" l="1"/>
  <c r="BX5" i="11"/>
  <c r="AQ6" i="11"/>
  <c r="BX6" i="11" l="1"/>
  <c r="BY5" i="11"/>
  <c r="AR6" i="11"/>
  <c r="BY6" i="11" l="1"/>
  <c r="BZ5" i="11"/>
  <c r="BZ6" i="11" l="1"/>
  <c r="CA5" i="11"/>
  <c r="CA4" i="11" l="1"/>
  <c r="CA6" i="11"/>
  <c r="CB5" i="11"/>
  <c r="CB6" i="11" l="1"/>
  <c r="CC5" i="11"/>
  <c r="CC6" i="11" l="1"/>
  <c r="CD5" i="11"/>
  <c r="CE5" i="11" l="1"/>
  <c r="CD6" i="11"/>
  <c r="CF5" i="11" l="1"/>
  <c r="CE6" i="11"/>
  <c r="CG5" i="11" l="1"/>
  <c r="CF6" i="11"/>
  <c r="CH5" i="11" l="1"/>
  <c r="CG6" i="11"/>
  <c r="CH4" i="11" l="1"/>
  <c r="CI5" i="11"/>
  <c r="CH6" i="11"/>
  <c r="CI6" i="11" l="1"/>
  <c r="CJ5" i="11"/>
  <c r="CJ6" i="11" l="1"/>
  <c r="CK5" i="11"/>
  <c r="CK6" i="11" l="1"/>
  <c r="CL5" i="11"/>
  <c r="CM5" i="11" l="1"/>
  <c r="CL6" i="11"/>
  <c r="CN5" i="11" l="1"/>
  <c r="CM6" i="11"/>
  <c r="CO5" i="11" l="1"/>
  <c r="CN6" i="11"/>
  <c r="CO4" i="11" l="1"/>
  <c r="CP5" i="11"/>
  <c r="CO6" i="11"/>
  <c r="CP6" i="11" l="1"/>
  <c r="CQ5" i="11"/>
  <c r="CQ6" i="11" l="1"/>
  <c r="CR5" i="11"/>
  <c r="CR6" i="11" l="1"/>
  <c r="CS5" i="11"/>
  <c r="CS6" i="11" l="1"/>
  <c r="CT5" i="11"/>
  <c r="CU5" i="11" l="1"/>
  <c r="CT6" i="11"/>
  <c r="CV5" i="11" l="1"/>
  <c r="CU6" i="11"/>
  <c r="CW5" i="11" l="1"/>
  <c r="CV4" i="11"/>
  <c r="CV6" i="11"/>
  <c r="CX5" i="11" l="1"/>
  <c r="CW6" i="11"/>
  <c r="CY5" i="11" l="1"/>
  <c r="CX6" i="11"/>
  <c r="CY6" i="11" l="1"/>
  <c r="CZ5" i="11"/>
  <c r="DA5" i="11" l="1"/>
  <c r="CZ6" i="11"/>
  <c r="DA6" i="11" l="1"/>
  <c r="DB5" i="11"/>
  <c r="DB6" i="11" s="1"/>
</calcChain>
</file>

<file path=xl/sharedStrings.xml><?xml version="1.0" encoding="utf-8"?>
<sst xmlns="http://schemas.openxmlformats.org/spreadsheetml/2006/main" count="144" uniqueCount="93">
  <si>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</si>
  <si>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</si>
  <si>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</si>
  <si>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</si>
  <si>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</si>
  <si>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</si>
  <si>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</si>
  <si>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</si>
  <si>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</si>
  <si>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</si>
  <si>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</si>
  <si>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</si>
  <si>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</si>
  <si>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</si>
  <si>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</si>
  <si>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</si>
  <si>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</si>
  <si>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</si>
  <si>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</si>
  <si>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</si>
  <si>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</si>
  <si>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</si>
  <si>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</si>
  <si>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</si>
  <si>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</si>
  <si>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</si>
  <si>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</si>
  <si>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</si>
  <si>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</si>
  <si>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</si>
  <si>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</si>
  <si>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</si>
  <si>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</si>
  <si>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</si>
  <si>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</si>
  <si>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Establish project details</t>
  </si>
  <si>
    <t>Finish API and website interactions</t>
  </si>
  <si>
    <t/>
  </si>
  <si>
    <t>Finish rough draft</t>
  </si>
  <si>
    <t>Finish project</t>
  </si>
  <si>
    <t>Identify need and benefits</t>
  </si>
  <si>
    <t>Meet with the customers</t>
  </si>
  <si>
    <t>List requirements</t>
  </si>
  <si>
    <t>Design Documents</t>
  </si>
  <si>
    <t>Define database</t>
  </si>
  <si>
    <t>Define SPMP</t>
  </si>
  <si>
    <t>Define the functionality of the game</t>
  </si>
  <si>
    <t>Define the student-expert interaction</t>
  </si>
  <si>
    <t>Revise definitions/documents as required</t>
  </si>
  <si>
    <t>Research possible website URL</t>
  </si>
  <si>
    <t>Research website templates</t>
  </si>
  <si>
    <t>Research website host</t>
  </si>
  <si>
    <t>Michael</t>
  </si>
  <si>
    <t>Establish website URL</t>
  </si>
  <si>
    <t>Establish website template</t>
  </si>
  <si>
    <t>Establish website host</t>
  </si>
  <si>
    <t>Research possible account system API</t>
  </si>
  <si>
    <t>Contact account system API</t>
  </si>
  <si>
    <t>Research possible payment processor</t>
  </si>
  <si>
    <t>Contact payment processor</t>
  </si>
  <si>
    <t>Establish connection with payment processor</t>
  </si>
  <si>
    <t>Implement payment processor</t>
  </si>
  <si>
    <t>Establish Connection to the Map API</t>
  </si>
  <si>
    <t xml:space="preserve">Implement map API </t>
  </si>
  <si>
    <t>Establish connection with account system API</t>
  </si>
  <si>
    <t>Implement account system API</t>
  </si>
  <si>
    <t>Test APIs</t>
  </si>
  <si>
    <t>Connect all APIs to website</t>
  </si>
  <si>
    <t>Revise APIs where necessary</t>
  </si>
  <si>
    <t xml:space="preserve">Test Payment processor </t>
  </si>
  <si>
    <t>Define desired output/control/input (OCI)</t>
  </si>
  <si>
    <t>Find a template to use</t>
  </si>
  <si>
    <t>Test Project</t>
  </si>
  <si>
    <t>Revise project where necessary</t>
  </si>
  <si>
    <t>Test changes</t>
  </si>
  <si>
    <t>Revise changes where necessary</t>
  </si>
  <si>
    <t>Finish proect revision</t>
  </si>
  <si>
    <t>Gantt Chart</t>
  </si>
  <si>
    <t>michael</t>
  </si>
  <si>
    <t>Find all API's/plugins</t>
  </si>
  <si>
    <t>Contact chat API</t>
  </si>
  <si>
    <t>Research possible chat API</t>
  </si>
  <si>
    <t>Finish admin/writer/chat</t>
  </si>
  <si>
    <t>Revise roles as needed</t>
  </si>
  <si>
    <t>Test roles</t>
  </si>
  <si>
    <t>Implement roles</t>
  </si>
  <si>
    <t>Establish role capabilities</t>
  </si>
  <si>
    <t>implementing the functionality of the roles</t>
  </si>
  <si>
    <t>Finish role interactions</t>
  </si>
  <si>
    <t>Implement role interactions</t>
  </si>
  <si>
    <t>Test role interactions</t>
  </si>
  <si>
    <t>Website Name: Gaming inc.</t>
  </si>
  <si>
    <t>Project Lead: Michael Dutzman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</si>
</sst>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000000"/>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diagonal/>
    </border>
    <border>
      <left/>
      <right/>
      <top style="thin">
        <color theme="0" tint="-0.249977111117893"/>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top style="thin">
        <color rgb="FFC0C0C0"/>
      </top>
      <bottom style="medium">
        <color theme="0" tint="-0.14996795556505021"/>
      </bottom>
      <diagonal/>
    </border>
    <border>
      <left/>
      <right/>
      <top style="thin">
        <color rgb="FFC0C0C0"/>
      </top>
      <bottom/>
      <diagonal/>
    </border>
    <border>
      <left/>
      <right/>
      <top style="thin">
        <color rgb="FFC0C0C0"/>
      </top>
      <bottom style="thin">
        <color rgb="FFC0C0C0"/>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1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2" xfId="0" applyBorder="1" applyAlignment="1">
      <alignment horizontal="center" vertical="center"/>
    </xf>
    <xf numFmtId="0" fontId="19" fillId="2" borderId="10" xfId="0" applyFont="1" applyFill="1" applyBorder="1" applyAlignment="1">
      <alignment horizontal="left" vertical="center" indent="2"/>
    </xf>
    <xf numFmtId="0" fontId="19" fillId="2" borderId="0" xfId="0" applyFont="1" applyFill="1" applyBorder="1" applyAlignment="1">
      <alignment horizontal="left" vertical="center" indent="2"/>
    </xf>
    <xf numFmtId="0" fontId="19" fillId="2" borderId="14" xfId="0" applyFont="1" applyFill="1" applyBorder="1" applyAlignment="1">
      <alignment horizontal="left" vertical="center" indent="2"/>
    </xf>
    <xf numFmtId="0" fontId="5" fillId="8" borderId="13" xfId="0" applyFont="1" applyFill="1" applyBorder="1" applyAlignment="1">
      <alignment horizontal="left" vertical="center" indent="1"/>
    </xf>
    <xf numFmtId="0" fontId="19" fillId="2" borderId="15" xfId="0" applyFont="1" applyFill="1" applyBorder="1" applyAlignment="1">
      <alignment horizontal="left" vertical="center" indent="2"/>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4" fillId="13" borderId="2" xfId="0" applyNumberFormat="1" applyFont="1" applyFill="1" applyBorder="1" applyAlignment="1">
      <alignment horizontal="center" vertical="center"/>
    </xf>
    <xf numFmtId="0" fontId="7" fillId="14" borderId="2" xfId="12" applyFill="1">
      <alignment horizontal="left" vertical="center" indent="2"/>
    </xf>
    <xf numFmtId="0" fontId="7" fillId="14" borderId="2" xfId="11" applyFill="1">
      <alignment horizontal="center" vertical="center"/>
    </xf>
    <xf numFmtId="9" fontId="4" fillId="14" borderId="2" xfId="2" applyFont="1" applyFill="1" applyBorder="1" applyAlignment="1">
      <alignment horizontal="center" vertical="center"/>
    </xf>
    <xf numFmtId="164" fontId="7" fillId="14" borderId="2" xfId="10" applyFill="1">
      <alignment horizontal="center" vertical="center"/>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0" fontId="7" fillId="16" borderId="2" xfId="12" applyFill="1">
      <alignment horizontal="left" vertical="center" indent="2"/>
    </xf>
    <xf numFmtId="0" fontId="7" fillId="16" borderId="2" xfId="11" applyFill="1">
      <alignment horizontal="center" vertical="center"/>
    </xf>
    <xf numFmtId="9" fontId="4" fillId="16" borderId="2" xfId="2" applyFont="1" applyFill="1" applyBorder="1" applyAlignment="1">
      <alignment horizontal="center" vertical="center"/>
    </xf>
    <xf numFmtId="164" fontId="7" fillId="16" borderId="2" xfId="10" applyFill="1">
      <alignment horizontal="center" vertical="center"/>
    </xf>
    <xf numFmtId="0" fontId="5" fillId="17" borderId="2" xfId="0" applyFont="1" applyFill="1" applyBorder="1" applyAlignment="1">
      <alignment horizontal="left" vertical="center" indent="1"/>
    </xf>
    <xf numFmtId="0" fontId="7" fillId="17" borderId="2" xfId="11" applyFill="1">
      <alignment horizontal="center" vertical="center"/>
    </xf>
    <xf numFmtId="9" fontId="4" fillId="17" borderId="2" xfId="2" applyFont="1" applyFill="1" applyBorder="1" applyAlignment="1">
      <alignment horizontal="center" vertical="center"/>
    </xf>
    <xf numFmtId="164" fontId="0" fillId="17" borderId="2" xfId="0" applyNumberFormat="1" applyFill="1" applyBorder="1" applyAlignment="1">
      <alignment horizontal="center" vertical="center"/>
    </xf>
    <xf numFmtId="164" fontId="4" fillId="17" borderId="2" xfId="0" applyNumberFormat="1" applyFont="1" applyFill="1" applyBorder="1" applyAlignment="1">
      <alignment horizontal="center" vertical="center"/>
    </xf>
    <xf numFmtId="0" fontId="7" fillId="18" borderId="2" xfId="12" applyFill="1">
      <alignment horizontal="left" vertical="center" indent="2"/>
    </xf>
    <xf numFmtId="0" fontId="7" fillId="18" borderId="2" xfId="11" applyFill="1">
      <alignment horizontal="center" vertical="center"/>
    </xf>
    <xf numFmtId="9" fontId="4" fillId="18" borderId="2" xfId="2" applyFont="1" applyFill="1" applyBorder="1" applyAlignment="1">
      <alignment horizontal="center" vertical="center"/>
    </xf>
    <xf numFmtId="164" fontId="7" fillId="18" borderId="2" xfId="10" applyFill="1">
      <alignment horizontal="center" vertical="center"/>
    </xf>
    <xf numFmtId="0" fontId="5" fillId="8" borderId="2" xfId="0" applyFont="1" applyFill="1" applyBorder="1" applyAlignment="1">
      <alignment horizontal="left" vertical="center" indent="1"/>
    </xf>
    <xf numFmtId="0" fontId="0" fillId="19" borderId="0" xfId="0" applyFill="1"/>
    <xf numFmtId="0" fontId="0" fillId="0" borderId="0" xfId="0" applyFill="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11" xfId="0" applyBorder="1"/>
    <xf numFmtId="165" fontId="7"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59"/>
  <sheetViews>
    <sheetView showGridLines="0" tabSelected="1" showRuler="0" zoomScaleNormal="100" zoomScalePageLayoutView="70" workbookViewId="0">
      <pane ySplit="6" topLeftCell="A7" activePane="bottomLeft" state="frozen"/>
      <selection pane="bottomLeft" activeCell="B4" sqref="B4"/>
    </sheetView>
  </sheetViews>
  <sheetFormatPr defaultRowHeight="30" customHeight="1" x14ac:dyDescent="0.25"/>
  <cols>
    <col min="1" max="1" width="2.7109375" style="45" customWidth="1"/>
    <col min="2" max="2" width="44.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106" width="2.5703125" customWidth="1"/>
  </cols>
  <sheetData>
    <row r="1" spans="1:106" ht="30" customHeight="1" x14ac:dyDescent="0.45">
      <c r="A1" s="46" t="s">
        <v>26</v>
      </c>
      <c r="B1" s="48" t="s">
        <v>77</v>
      </c>
      <c r="C1" s="1"/>
      <c r="D1" s="2"/>
      <c r="E1" s="4"/>
      <c r="F1" s="34"/>
      <c r="H1" s="2"/>
      <c r="I1" s="102"/>
      <c r="J1" s="101"/>
      <c r="K1" s="101"/>
      <c r="L1" s="101"/>
      <c r="M1" s="101"/>
      <c r="N1" s="101"/>
      <c r="O1" s="101"/>
      <c r="P1" s="101"/>
      <c r="Q1" s="101"/>
      <c r="R1" s="101"/>
      <c r="S1" s="101"/>
      <c r="T1" s="101"/>
      <c r="U1" s="101"/>
      <c r="V1" s="101"/>
      <c r="W1" s="101"/>
      <c r="X1" s="101"/>
      <c r="Y1" s="101"/>
      <c r="Z1" s="101"/>
      <c r="AA1" s="101"/>
      <c r="AB1" s="101"/>
      <c r="AC1" s="101"/>
      <c r="AD1" s="101"/>
    </row>
    <row r="2" spans="1:106" ht="30" customHeight="1" x14ac:dyDescent="0.3">
      <c r="A2" s="45" t="s">
        <v>23</v>
      </c>
      <c r="B2" s="49" t="s">
        <v>91</v>
      </c>
      <c r="I2" s="102"/>
      <c r="J2" s="101"/>
      <c r="K2" s="101"/>
      <c r="L2" s="101"/>
      <c r="M2" s="101"/>
      <c r="N2" s="101"/>
      <c r="O2" s="101"/>
      <c r="P2" s="101"/>
      <c r="Q2" s="101"/>
      <c r="R2" s="101"/>
      <c r="S2" s="101"/>
      <c r="T2" s="101"/>
      <c r="U2" s="101"/>
      <c r="V2" s="101"/>
      <c r="W2" s="101"/>
      <c r="X2" s="101"/>
      <c r="Y2" s="101"/>
      <c r="Z2" s="101"/>
      <c r="AA2" s="101"/>
      <c r="AB2" s="101"/>
      <c r="AC2" s="101"/>
      <c r="AD2" s="101"/>
    </row>
    <row r="3" spans="1:106" ht="30" customHeight="1" x14ac:dyDescent="0.25">
      <c r="A3" s="45" t="s">
        <v>27</v>
      </c>
      <c r="B3" s="50" t="s">
        <v>92</v>
      </c>
      <c r="C3" s="106" t="s">
        <v>0</v>
      </c>
      <c r="D3" s="107"/>
      <c r="E3" s="109">
        <v>44228</v>
      </c>
      <c r="F3" s="109"/>
    </row>
    <row r="4" spans="1:106" ht="30" customHeight="1" x14ac:dyDescent="0.25">
      <c r="A4" s="46" t="s">
        <v>28</v>
      </c>
      <c r="C4" s="106" t="s">
        <v>7</v>
      </c>
      <c r="D4" s="107"/>
      <c r="E4" s="67">
        <v>1</v>
      </c>
      <c r="I4" s="103">
        <f>I5</f>
        <v>44228</v>
      </c>
      <c r="J4" s="104"/>
      <c r="K4" s="104"/>
      <c r="L4" s="104"/>
      <c r="M4" s="104"/>
      <c r="N4" s="104"/>
      <c r="O4" s="105"/>
      <c r="P4" s="103">
        <f>P5</f>
        <v>44235</v>
      </c>
      <c r="Q4" s="104"/>
      <c r="R4" s="104"/>
      <c r="S4" s="104"/>
      <c r="T4" s="104"/>
      <c r="U4" s="104"/>
      <c r="V4" s="105"/>
      <c r="W4" s="103">
        <f>W5</f>
        <v>44242</v>
      </c>
      <c r="X4" s="104"/>
      <c r="Y4" s="104"/>
      <c r="Z4" s="104"/>
      <c r="AA4" s="104"/>
      <c r="AB4" s="104"/>
      <c r="AC4" s="105"/>
      <c r="AD4" s="103">
        <f>AD5</f>
        <v>44249</v>
      </c>
      <c r="AE4" s="104"/>
      <c r="AF4" s="104"/>
      <c r="AG4" s="104"/>
      <c r="AH4" s="104"/>
      <c r="AI4" s="104"/>
      <c r="AJ4" s="105"/>
      <c r="AK4" s="103">
        <f>AK5</f>
        <v>44256</v>
      </c>
      <c r="AL4" s="104"/>
      <c r="AM4" s="104"/>
      <c r="AN4" s="104"/>
      <c r="AO4" s="104"/>
      <c r="AP4" s="104"/>
      <c r="AQ4" s="105"/>
      <c r="AR4" s="103">
        <f>AR5</f>
        <v>44263</v>
      </c>
      <c r="AS4" s="104"/>
      <c r="AT4" s="104"/>
      <c r="AU4" s="104"/>
      <c r="AV4" s="104"/>
      <c r="AW4" s="104"/>
      <c r="AX4" s="105"/>
      <c r="AY4" s="103">
        <f>AY5</f>
        <v>44270</v>
      </c>
      <c r="AZ4" s="104"/>
      <c r="BA4" s="104"/>
      <c r="BB4" s="104"/>
      <c r="BC4" s="104"/>
      <c r="BD4" s="104"/>
      <c r="BE4" s="105"/>
      <c r="BF4" s="103">
        <f>BF5</f>
        <v>44277</v>
      </c>
      <c r="BG4" s="104"/>
      <c r="BH4" s="104"/>
      <c r="BI4" s="104"/>
      <c r="BJ4" s="104"/>
      <c r="BK4" s="104"/>
      <c r="BL4" s="105"/>
      <c r="BM4" s="103">
        <f>BM5</f>
        <v>44284</v>
      </c>
      <c r="BN4" s="104"/>
      <c r="BO4" s="104"/>
      <c r="BP4" s="104"/>
      <c r="BQ4" s="104"/>
      <c r="BR4" s="104"/>
      <c r="BS4" s="105"/>
      <c r="BT4" s="103">
        <f>BT5</f>
        <v>44291</v>
      </c>
      <c r="BU4" s="104"/>
      <c r="BV4" s="104"/>
      <c r="BW4" s="104"/>
      <c r="BX4" s="104"/>
      <c r="BY4" s="104"/>
      <c r="BZ4" s="105"/>
      <c r="CA4" s="103">
        <f>CA5</f>
        <v>44298</v>
      </c>
      <c r="CB4" s="104"/>
      <c r="CC4" s="104"/>
      <c r="CD4" s="104"/>
      <c r="CE4" s="104"/>
      <c r="CF4" s="104"/>
      <c r="CG4" s="105"/>
      <c r="CH4" s="103">
        <f>CH5</f>
        <v>44305</v>
      </c>
      <c r="CI4" s="104"/>
      <c r="CJ4" s="104"/>
      <c r="CK4" s="104"/>
      <c r="CL4" s="104"/>
      <c r="CM4" s="104"/>
      <c r="CN4" s="105"/>
      <c r="CO4" s="103">
        <f>CO5</f>
        <v>44312</v>
      </c>
      <c r="CP4" s="104"/>
      <c r="CQ4" s="104"/>
      <c r="CR4" s="104"/>
      <c r="CS4" s="104"/>
      <c r="CT4" s="104"/>
      <c r="CU4" s="105"/>
      <c r="CV4" s="103">
        <f>CV5</f>
        <v>44319</v>
      </c>
      <c r="CW4" s="104"/>
      <c r="CX4" s="104"/>
      <c r="CY4" s="104"/>
      <c r="CZ4" s="104"/>
      <c r="DA4" s="104"/>
      <c r="DB4" s="105"/>
    </row>
    <row r="5" spans="1:106" ht="15" customHeight="1" x14ac:dyDescent="0.25">
      <c r="A5" s="46" t="s">
        <v>29</v>
      </c>
      <c r="B5" s="108"/>
      <c r="C5" s="108"/>
      <c r="D5" s="108"/>
      <c r="E5" s="108"/>
      <c r="F5" s="108"/>
      <c r="G5" s="108"/>
      <c r="I5" s="9">
        <f>Project_Start-WEEKDAY(Project_Start,1)+2+7*(Display_Week-1)</f>
        <v>44228</v>
      </c>
      <c r="J5" s="8">
        <f>I5+1</f>
        <v>44229</v>
      </c>
      <c r="K5" s="8">
        <f t="shared" ref="K5:AX5" si="0">J5+1</f>
        <v>44230</v>
      </c>
      <c r="L5" s="8">
        <f t="shared" si="0"/>
        <v>44231</v>
      </c>
      <c r="M5" s="8">
        <f t="shared" si="0"/>
        <v>44232</v>
      </c>
      <c r="N5" s="8">
        <f t="shared" si="0"/>
        <v>44233</v>
      </c>
      <c r="O5" s="10">
        <f t="shared" si="0"/>
        <v>44234</v>
      </c>
      <c r="P5" s="9">
        <f>O5+1</f>
        <v>44235</v>
      </c>
      <c r="Q5" s="8">
        <f>P5+1</f>
        <v>44236</v>
      </c>
      <c r="R5" s="8">
        <f t="shared" si="0"/>
        <v>44237</v>
      </c>
      <c r="S5" s="8">
        <f t="shared" si="0"/>
        <v>44238</v>
      </c>
      <c r="T5" s="8">
        <f t="shared" si="0"/>
        <v>44239</v>
      </c>
      <c r="U5" s="8">
        <f t="shared" si="0"/>
        <v>44240</v>
      </c>
      <c r="V5" s="10">
        <f t="shared" si="0"/>
        <v>44241</v>
      </c>
      <c r="W5" s="9">
        <f>V5+1</f>
        <v>44242</v>
      </c>
      <c r="X5" s="8">
        <f>W5+1</f>
        <v>44243</v>
      </c>
      <c r="Y5" s="8">
        <f t="shared" si="0"/>
        <v>44244</v>
      </c>
      <c r="Z5" s="8">
        <f t="shared" si="0"/>
        <v>44245</v>
      </c>
      <c r="AA5" s="8">
        <f t="shared" si="0"/>
        <v>44246</v>
      </c>
      <c r="AB5" s="8">
        <f t="shared" si="0"/>
        <v>44247</v>
      </c>
      <c r="AC5" s="10">
        <f t="shared" si="0"/>
        <v>44248</v>
      </c>
      <c r="AD5" s="9">
        <f>AC5+1</f>
        <v>44249</v>
      </c>
      <c r="AE5" s="8">
        <f>AD5+1</f>
        <v>44250</v>
      </c>
      <c r="AF5" s="8">
        <f t="shared" si="0"/>
        <v>44251</v>
      </c>
      <c r="AG5" s="8">
        <f t="shared" si="0"/>
        <v>44252</v>
      </c>
      <c r="AH5" s="8">
        <f t="shared" si="0"/>
        <v>44253</v>
      </c>
      <c r="AI5" s="8">
        <f t="shared" si="0"/>
        <v>44254</v>
      </c>
      <c r="AJ5" s="10">
        <f t="shared" si="0"/>
        <v>44255</v>
      </c>
      <c r="AK5" s="9">
        <f>AJ5+1</f>
        <v>44256</v>
      </c>
      <c r="AL5" s="8">
        <f>AK5+1</f>
        <v>44257</v>
      </c>
      <c r="AM5" s="8">
        <f t="shared" si="0"/>
        <v>44258</v>
      </c>
      <c r="AN5" s="8">
        <f t="shared" si="0"/>
        <v>44259</v>
      </c>
      <c r="AO5" s="8">
        <f t="shared" si="0"/>
        <v>44260</v>
      </c>
      <c r="AP5" s="8">
        <f t="shared" si="0"/>
        <v>44261</v>
      </c>
      <c r="AQ5" s="10">
        <f t="shared" si="0"/>
        <v>44262</v>
      </c>
      <c r="AR5" s="9">
        <f>AQ5+1</f>
        <v>44263</v>
      </c>
      <c r="AS5" s="8">
        <f>AR5+1</f>
        <v>44264</v>
      </c>
      <c r="AT5" s="8">
        <f t="shared" si="0"/>
        <v>44265</v>
      </c>
      <c r="AU5" s="8">
        <f t="shared" si="0"/>
        <v>44266</v>
      </c>
      <c r="AV5" s="8">
        <f t="shared" si="0"/>
        <v>44267</v>
      </c>
      <c r="AW5" s="8">
        <f t="shared" si="0"/>
        <v>44268</v>
      </c>
      <c r="AX5" s="10">
        <f t="shared" si="0"/>
        <v>44269</v>
      </c>
      <c r="AY5" s="9">
        <f>AX5+1</f>
        <v>44270</v>
      </c>
      <c r="AZ5" s="8">
        <f>AY5+1</f>
        <v>44271</v>
      </c>
      <c r="BA5" s="8">
        <f t="shared" ref="BA5:BE5" si="1">AZ5+1</f>
        <v>44272</v>
      </c>
      <c r="BB5" s="8">
        <f t="shared" si="1"/>
        <v>44273</v>
      </c>
      <c r="BC5" s="8">
        <f t="shared" si="1"/>
        <v>44274</v>
      </c>
      <c r="BD5" s="8">
        <f t="shared" si="1"/>
        <v>44275</v>
      </c>
      <c r="BE5" s="10">
        <f t="shared" si="1"/>
        <v>44276</v>
      </c>
      <c r="BF5" s="9">
        <f>BE5+1</f>
        <v>44277</v>
      </c>
      <c r="BG5" s="8">
        <f>BF5+1</f>
        <v>44278</v>
      </c>
      <c r="BH5" s="8">
        <f t="shared" ref="BH5:BK5" si="2">BG5+1</f>
        <v>44279</v>
      </c>
      <c r="BI5" s="8">
        <f t="shared" si="2"/>
        <v>44280</v>
      </c>
      <c r="BJ5" s="8">
        <f t="shared" si="2"/>
        <v>44281</v>
      </c>
      <c r="BK5" s="8">
        <f t="shared" si="2"/>
        <v>44282</v>
      </c>
      <c r="BL5" s="10">
        <f>BK5+1</f>
        <v>44283</v>
      </c>
      <c r="BM5" s="9">
        <f>BL5+1</f>
        <v>44284</v>
      </c>
      <c r="BN5" s="8">
        <f>BM5+1</f>
        <v>44285</v>
      </c>
      <c r="BO5" s="8">
        <f t="shared" ref="BO5" si="3">BN5+1</f>
        <v>44286</v>
      </c>
      <c r="BP5" s="8">
        <f t="shared" ref="BP5" si="4">BO5+1</f>
        <v>44287</v>
      </c>
      <c r="BQ5" s="8">
        <f t="shared" ref="BQ5" si="5">BP5+1</f>
        <v>44288</v>
      </c>
      <c r="BR5" s="8">
        <f t="shared" ref="BR5" si="6">BQ5+1</f>
        <v>44289</v>
      </c>
      <c r="BS5" s="10">
        <f t="shared" ref="BS5" si="7">BR5+1</f>
        <v>44290</v>
      </c>
      <c r="BT5" s="9">
        <f>BS5+1</f>
        <v>44291</v>
      </c>
      <c r="BU5" s="8">
        <f>BT5+1</f>
        <v>44292</v>
      </c>
      <c r="BV5" s="8">
        <f t="shared" ref="BV5" si="8">BU5+1</f>
        <v>44293</v>
      </c>
      <c r="BW5" s="8">
        <f t="shared" ref="BW5" si="9">BV5+1</f>
        <v>44294</v>
      </c>
      <c r="BX5" s="8">
        <f t="shared" ref="BX5" si="10">BW5+1</f>
        <v>44295</v>
      </c>
      <c r="BY5" s="8">
        <f t="shared" ref="BY5" si="11">BX5+1</f>
        <v>44296</v>
      </c>
      <c r="BZ5" s="10">
        <f>BY5+1</f>
        <v>44297</v>
      </c>
      <c r="CA5" s="9">
        <f>BZ5+1</f>
        <v>44298</v>
      </c>
      <c r="CB5" s="8">
        <f>CA5+1</f>
        <v>44299</v>
      </c>
      <c r="CC5" s="8">
        <f t="shared" ref="CC5" si="12">CB5+1</f>
        <v>44300</v>
      </c>
      <c r="CD5" s="8">
        <f t="shared" ref="CD5" si="13">CC5+1</f>
        <v>44301</v>
      </c>
      <c r="CE5" s="8">
        <f t="shared" ref="CE5" si="14">CD5+1</f>
        <v>44302</v>
      </c>
      <c r="CF5" s="8">
        <f t="shared" ref="CF5" si="15">CE5+1</f>
        <v>44303</v>
      </c>
      <c r="CG5" s="10">
        <f t="shared" ref="CG5" si="16">CF5+1</f>
        <v>44304</v>
      </c>
      <c r="CH5" s="9">
        <f>CG5+1</f>
        <v>44305</v>
      </c>
      <c r="CI5" s="8">
        <f>CH5+1</f>
        <v>44306</v>
      </c>
      <c r="CJ5" s="8">
        <f t="shared" ref="CJ5" si="17">CI5+1</f>
        <v>44307</v>
      </c>
      <c r="CK5" s="8">
        <f t="shared" ref="CK5" si="18">CJ5+1</f>
        <v>44308</v>
      </c>
      <c r="CL5" s="8">
        <f t="shared" ref="CL5" si="19">CK5+1</f>
        <v>44309</v>
      </c>
      <c r="CM5" s="8">
        <f t="shared" ref="CM5" si="20">CL5+1</f>
        <v>44310</v>
      </c>
      <c r="CN5" s="10">
        <f>CM5+1</f>
        <v>44311</v>
      </c>
      <c r="CO5" s="9">
        <f>CN5+1</f>
        <v>44312</v>
      </c>
      <c r="CP5" s="8">
        <f>CO5+1</f>
        <v>44313</v>
      </c>
      <c r="CQ5" s="8">
        <f t="shared" ref="CQ5" si="21">CP5+1</f>
        <v>44314</v>
      </c>
      <c r="CR5" s="8">
        <f t="shared" ref="CR5" si="22">CQ5+1</f>
        <v>44315</v>
      </c>
      <c r="CS5" s="8">
        <f t="shared" ref="CS5" si="23">CR5+1</f>
        <v>44316</v>
      </c>
      <c r="CT5" s="8">
        <f t="shared" ref="CT5" si="24">CS5+1</f>
        <v>44317</v>
      </c>
      <c r="CU5" s="10">
        <f t="shared" ref="CU5" si="25">CT5+1</f>
        <v>44318</v>
      </c>
      <c r="CV5" s="9">
        <f>CU5+1</f>
        <v>44319</v>
      </c>
      <c r="CW5" s="8">
        <f>CV5+1</f>
        <v>44320</v>
      </c>
      <c r="CX5" s="8">
        <f t="shared" ref="CX5" si="26">CW5+1</f>
        <v>44321</v>
      </c>
      <c r="CY5" s="8">
        <f t="shared" ref="CY5" si="27">CX5+1</f>
        <v>44322</v>
      </c>
      <c r="CZ5" s="8">
        <f t="shared" ref="CZ5" si="28">CY5+1</f>
        <v>44323</v>
      </c>
      <c r="DA5" s="8">
        <f t="shared" ref="DA5" si="29">CZ5+1</f>
        <v>44324</v>
      </c>
      <c r="DB5" s="10">
        <f>DA5+1</f>
        <v>44325</v>
      </c>
    </row>
    <row r="6" spans="1:106" ht="30" customHeight="1" thickBot="1" x14ac:dyDescent="0.3">
      <c r="A6" s="46" t="s">
        <v>30</v>
      </c>
      <c r="B6" s="6" t="s">
        <v>8</v>
      </c>
      <c r="C6" s="7" t="s">
        <v>2</v>
      </c>
      <c r="D6" s="7" t="s">
        <v>1</v>
      </c>
      <c r="E6" s="7" t="s">
        <v>4</v>
      </c>
      <c r="F6" s="7" t="s">
        <v>5</v>
      </c>
      <c r="G6" s="7"/>
      <c r="H6" s="7" t="s">
        <v>6</v>
      </c>
      <c r="I6" s="11" t="str">
        <f t="shared" ref="I6" si="30">LEFT(TEXT(I5,"ddd"),1)</f>
        <v>M</v>
      </c>
      <c r="J6" s="11" t="str">
        <f t="shared" ref="J6:AR6" si="31">LEFT(TEXT(J5,"ddd"),1)</f>
        <v>T</v>
      </c>
      <c r="K6" s="11" t="str">
        <f t="shared" si="31"/>
        <v>W</v>
      </c>
      <c r="L6" s="11" t="str">
        <f t="shared" si="31"/>
        <v>T</v>
      </c>
      <c r="M6" s="11" t="str">
        <f t="shared" si="31"/>
        <v>F</v>
      </c>
      <c r="N6" s="11" t="str">
        <f t="shared" si="31"/>
        <v>S</v>
      </c>
      <c r="O6" s="11" t="str">
        <f t="shared" si="31"/>
        <v>S</v>
      </c>
      <c r="P6" s="11" t="str">
        <f t="shared" si="31"/>
        <v>M</v>
      </c>
      <c r="Q6" s="11" t="str">
        <f t="shared" si="31"/>
        <v>T</v>
      </c>
      <c r="R6" s="11" t="str">
        <f t="shared" si="31"/>
        <v>W</v>
      </c>
      <c r="S6" s="11" t="str">
        <f t="shared" si="31"/>
        <v>T</v>
      </c>
      <c r="T6" s="11" t="str">
        <f t="shared" si="31"/>
        <v>F</v>
      </c>
      <c r="U6" s="11" t="str">
        <f t="shared" si="31"/>
        <v>S</v>
      </c>
      <c r="V6" s="11" t="str">
        <f t="shared" si="31"/>
        <v>S</v>
      </c>
      <c r="W6" s="11" t="str">
        <f t="shared" si="31"/>
        <v>M</v>
      </c>
      <c r="X6" s="11" t="str">
        <f t="shared" si="31"/>
        <v>T</v>
      </c>
      <c r="Y6" s="11" t="str">
        <f t="shared" si="31"/>
        <v>W</v>
      </c>
      <c r="Z6" s="11" t="str">
        <f t="shared" si="31"/>
        <v>T</v>
      </c>
      <c r="AA6" s="11" t="str">
        <f t="shared" si="31"/>
        <v>F</v>
      </c>
      <c r="AB6" s="11" t="str">
        <f t="shared" si="31"/>
        <v>S</v>
      </c>
      <c r="AC6" s="11" t="str">
        <f t="shared" si="31"/>
        <v>S</v>
      </c>
      <c r="AD6" s="11" t="str">
        <f t="shared" si="31"/>
        <v>M</v>
      </c>
      <c r="AE6" s="11" t="str">
        <f t="shared" si="31"/>
        <v>T</v>
      </c>
      <c r="AF6" s="11" t="str">
        <f t="shared" si="31"/>
        <v>W</v>
      </c>
      <c r="AG6" s="11" t="str">
        <f t="shared" si="31"/>
        <v>T</v>
      </c>
      <c r="AH6" s="11" t="str">
        <f t="shared" si="31"/>
        <v>F</v>
      </c>
      <c r="AI6" s="11" t="str">
        <f t="shared" si="31"/>
        <v>S</v>
      </c>
      <c r="AJ6" s="11" t="str">
        <f t="shared" si="31"/>
        <v>S</v>
      </c>
      <c r="AK6" s="11" t="str">
        <f t="shared" si="31"/>
        <v>M</v>
      </c>
      <c r="AL6" s="11" t="str">
        <f t="shared" si="31"/>
        <v>T</v>
      </c>
      <c r="AM6" s="11" t="str">
        <f t="shared" si="31"/>
        <v>W</v>
      </c>
      <c r="AN6" s="11" t="str">
        <f t="shared" si="31"/>
        <v>T</v>
      </c>
      <c r="AO6" s="11" t="str">
        <f t="shared" si="31"/>
        <v>F</v>
      </c>
      <c r="AP6" s="11" t="str">
        <f t="shared" si="31"/>
        <v>S</v>
      </c>
      <c r="AQ6" s="11" t="str">
        <f t="shared" si="31"/>
        <v>S</v>
      </c>
      <c r="AR6" s="11" t="str">
        <f t="shared" si="31"/>
        <v>M</v>
      </c>
      <c r="AS6" s="11" t="str">
        <f t="shared" ref="AS6:BL6" si="32">LEFT(TEXT(AS5,"ddd"),1)</f>
        <v>T</v>
      </c>
      <c r="AT6" s="11" t="str">
        <f t="shared" si="32"/>
        <v>W</v>
      </c>
      <c r="AU6" s="11" t="str">
        <f t="shared" si="32"/>
        <v>T</v>
      </c>
      <c r="AV6" s="11" t="str">
        <f t="shared" si="32"/>
        <v>F</v>
      </c>
      <c r="AW6" s="11" t="str">
        <f t="shared" si="32"/>
        <v>S</v>
      </c>
      <c r="AX6" s="11" t="str">
        <f t="shared" si="32"/>
        <v>S</v>
      </c>
      <c r="AY6" s="11" t="str">
        <f t="shared" si="32"/>
        <v>M</v>
      </c>
      <c r="AZ6" s="11" t="str">
        <f t="shared" si="32"/>
        <v>T</v>
      </c>
      <c r="BA6" s="11" t="str">
        <f t="shared" si="32"/>
        <v>W</v>
      </c>
      <c r="BB6" s="11" t="str">
        <f t="shared" si="32"/>
        <v>T</v>
      </c>
      <c r="BC6" s="11" t="str">
        <f t="shared" si="32"/>
        <v>F</v>
      </c>
      <c r="BD6" s="11" t="str">
        <f t="shared" si="32"/>
        <v>S</v>
      </c>
      <c r="BE6" s="11" t="str">
        <f t="shared" si="32"/>
        <v>S</v>
      </c>
      <c r="BF6" s="11" t="str">
        <f t="shared" si="32"/>
        <v>M</v>
      </c>
      <c r="BG6" s="11" t="str">
        <f t="shared" si="32"/>
        <v>T</v>
      </c>
      <c r="BH6" s="11" t="str">
        <f t="shared" si="32"/>
        <v>W</v>
      </c>
      <c r="BI6" s="11" t="str">
        <f t="shared" si="32"/>
        <v>T</v>
      </c>
      <c r="BJ6" s="11" t="str">
        <f t="shared" si="32"/>
        <v>F</v>
      </c>
      <c r="BK6" s="11" t="str">
        <f t="shared" si="32"/>
        <v>S</v>
      </c>
      <c r="BL6" s="11" t="str">
        <f t="shared" si="32"/>
        <v>S</v>
      </c>
      <c r="BM6" s="11" t="str">
        <f t="shared" ref="BM6:CN6" si="33">LEFT(TEXT(BM5,"ddd"),1)</f>
        <v>M</v>
      </c>
      <c r="BN6" s="11" t="str">
        <f t="shared" si="33"/>
        <v>T</v>
      </c>
      <c r="BO6" s="11" t="str">
        <f t="shared" si="33"/>
        <v>W</v>
      </c>
      <c r="BP6" s="11" t="str">
        <f t="shared" si="33"/>
        <v>T</v>
      </c>
      <c r="BQ6" s="11" t="str">
        <f t="shared" si="33"/>
        <v>F</v>
      </c>
      <c r="BR6" s="11" t="str">
        <f t="shared" si="33"/>
        <v>S</v>
      </c>
      <c r="BS6" s="11" t="str">
        <f t="shared" si="33"/>
        <v>S</v>
      </c>
      <c r="BT6" s="11" t="str">
        <f t="shared" si="33"/>
        <v>M</v>
      </c>
      <c r="BU6" s="11" t="str">
        <f t="shared" si="33"/>
        <v>T</v>
      </c>
      <c r="BV6" s="11" t="str">
        <f t="shared" si="33"/>
        <v>W</v>
      </c>
      <c r="BW6" s="11" t="str">
        <f t="shared" si="33"/>
        <v>T</v>
      </c>
      <c r="BX6" s="11" t="str">
        <f t="shared" si="33"/>
        <v>F</v>
      </c>
      <c r="BY6" s="11" t="str">
        <f t="shared" si="33"/>
        <v>S</v>
      </c>
      <c r="BZ6" s="11" t="str">
        <f t="shared" si="33"/>
        <v>S</v>
      </c>
      <c r="CA6" s="11" t="str">
        <f t="shared" si="33"/>
        <v>M</v>
      </c>
      <c r="CB6" s="11" t="str">
        <f t="shared" si="33"/>
        <v>T</v>
      </c>
      <c r="CC6" s="11" t="str">
        <f t="shared" si="33"/>
        <v>W</v>
      </c>
      <c r="CD6" s="11" t="str">
        <f t="shared" si="33"/>
        <v>T</v>
      </c>
      <c r="CE6" s="11" t="str">
        <f t="shared" si="33"/>
        <v>F</v>
      </c>
      <c r="CF6" s="11" t="str">
        <f t="shared" si="33"/>
        <v>S</v>
      </c>
      <c r="CG6" s="11" t="str">
        <f t="shared" si="33"/>
        <v>S</v>
      </c>
      <c r="CH6" s="11" t="str">
        <f t="shared" si="33"/>
        <v>M</v>
      </c>
      <c r="CI6" s="11" t="str">
        <f t="shared" si="33"/>
        <v>T</v>
      </c>
      <c r="CJ6" s="11" t="str">
        <f t="shared" si="33"/>
        <v>W</v>
      </c>
      <c r="CK6" s="11" t="str">
        <f t="shared" si="33"/>
        <v>T</v>
      </c>
      <c r="CL6" s="11" t="str">
        <f t="shared" si="33"/>
        <v>F</v>
      </c>
      <c r="CM6" s="11" t="str">
        <f t="shared" si="33"/>
        <v>S</v>
      </c>
      <c r="CN6" s="11" t="str">
        <f t="shared" si="33"/>
        <v>S</v>
      </c>
      <c r="CO6" s="11" t="str">
        <f t="shared" ref="CO6:DB6" si="34">LEFT(TEXT(CO5,"ddd"),1)</f>
        <v>M</v>
      </c>
      <c r="CP6" s="11" t="str">
        <f t="shared" si="34"/>
        <v>T</v>
      </c>
      <c r="CQ6" s="11" t="str">
        <f t="shared" si="34"/>
        <v>W</v>
      </c>
      <c r="CR6" s="11" t="str">
        <f t="shared" si="34"/>
        <v>T</v>
      </c>
      <c r="CS6" s="11" t="str">
        <f t="shared" si="34"/>
        <v>F</v>
      </c>
      <c r="CT6" s="11" t="str">
        <f t="shared" si="34"/>
        <v>S</v>
      </c>
      <c r="CU6" s="11" t="str">
        <f t="shared" si="34"/>
        <v>S</v>
      </c>
      <c r="CV6" s="11" t="str">
        <f t="shared" si="34"/>
        <v>M</v>
      </c>
      <c r="CW6" s="11" t="str">
        <f t="shared" si="34"/>
        <v>T</v>
      </c>
      <c r="CX6" s="11" t="str">
        <f t="shared" si="34"/>
        <v>W</v>
      </c>
      <c r="CY6" s="11" t="str">
        <f t="shared" si="34"/>
        <v>T</v>
      </c>
      <c r="CZ6" s="11" t="str">
        <f t="shared" si="34"/>
        <v>F</v>
      </c>
      <c r="DA6" s="11" t="str">
        <f t="shared" si="34"/>
        <v>S</v>
      </c>
      <c r="DB6" s="11" t="str">
        <f t="shared" si="34"/>
        <v>S</v>
      </c>
    </row>
    <row r="7" spans="1:106" ht="30" hidden="1" customHeight="1" thickBot="1" x14ac:dyDescent="0.3">
      <c r="A7" s="45" t="s">
        <v>25</v>
      </c>
      <c r="C7" s="47"/>
      <c r="E7"/>
      <c r="H7" t="str">
        <f>IF(OR(ISBLANK(task_start),ISBLANK(task_end)),"",task_end-task_start+1)</f>
        <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row>
    <row r="8" spans="1:106" s="3" customFormat="1" ht="30" customHeight="1" thickBot="1" x14ac:dyDescent="0.3">
      <c r="A8" s="46" t="s">
        <v>31</v>
      </c>
      <c r="B8" s="13" t="s">
        <v>35</v>
      </c>
      <c r="C8" s="55"/>
      <c r="D8" s="14"/>
      <c r="E8" s="15"/>
      <c r="F8" s="16"/>
      <c r="G8" s="12"/>
      <c r="H8" s="12" t="str">
        <f t="shared" ref="H8:H41" si="35">IF(OR(ISBLANK(task_start),ISBLANK(task_end)),"",task_end-task_start+1)</f>
        <v/>
      </c>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2"/>
      <c r="CM8" s="32"/>
      <c r="CN8" s="32"/>
      <c r="CO8" s="32"/>
      <c r="CP8" s="32"/>
      <c r="CQ8" s="32"/>
      <c r="CR8" s="32"/>
      <c r="CS8" s="32"/>
      <c r="CT8" s="32"/>
      <c r="CU8" s="32"/>
      <c r="CV8" s="32"/>
      <c r="CW8" s="32"/>
      <c r="CX8" s="32"/>
      <c r="CY8" s="32"/>
      <c r="CZ8" s="32"/>
      <c r="DA8" s="32"/>
      <c r="DB8" s="32"/>
    </row>
    <row r="9" spans="1:106" s="3" customFormat="1" ht="30" customHeight="1" thickBot="1" x14ac:dyDescent="0.3">
      <c r="A9" s="46" t="s">
        <v>32</v>
      </c>
      <c r="B9" s="63" t="s">
        <v>40</v>
      </c>
      <c r="C9" s="56" t="s">
        <v>52</v>
      </c>
      <c r="D9" s="17">
        <v>1</v>
      </c>
      <c r="E9" s="51">
        <f t="shared" ref="E9:E20" si="36">Project_Start</f>
        <v>44228</v>
      </c>
      <c r="F9" s="51">
        <v>44286</v>
      </c>
      <c r="G9" s="12"/>
      <c r="H9" s="12">
        <f t="shared" si="35"/>
        <v>59</v>
      </c>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row>
    <row r="10" spans="1:106" s="3" customFormat="1" ht="30" customHeight="1" thickBot="1" x14ac:dyDescent="0.3">
      <c r="A10" s="46" t="s">
        <v>33</v>
      </c>
      <c r="B10" s="63" t="s">
        <v>41</v>
      </c>
      <c r="C10" s="56" t="s">
        <v>52</v>
      </c>
      <c r="D10" s="17">
        <v>1</v>
      </c>
      <c r="E10" s="51">
        <f t="shared" si="36"/>
        <v>44228</v>
      </c>
      <c r="F10" s="51">
        <v>44286</v>
      </c>
      <c r="G10" s="12"/>
      <c r="H10" s="12">
        <f t="shared" si="35"/>
        <v>59</v>
      </c>
      <c r="I10" s="32"/>
      <c r="J10" s="32"/>
      <c r="K10" s="32"/>
      <c r="L10" s="32"/>
      <c r="M10" s="32"/>
      <c r="N10" s="32"/>
      <c r="O10" s="32"/>
      <c r="P10" s="32"/>
      <c r="Q10" s="32"/>
      <c r="R10" s="32"/>
      <c r="S10" s="32"/>
      <c r="T10" s="32"/>
      <c r="U10" s="33"/>
      <c r="V10" s="33"/>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row>
    <row r="11" spans="1:106" s="3" customFormat="1" ht="30" customHeight="1" thickBot="1" x14ac:dyDescent="0.3">
      <c r="A11" s="45"/>
      <c r="B11" s="63" t="s">
        <v>42</v>
      </c>
      <c r="C11" s="56" t="s">
        <v>52</v>
      </c>
      <c r="D11" s="17">
        <v>1</v>
      </c>
      <c r="E11" s="51">
        <f t="shared" si="36"/>
        <v>44228</v>
      </c>
      <c r="F11" s="51">
        <v>44286</v>
      </c>
      <c r="G11" s="12"/>
      <c r="H11" s="12">
        <f t="shared" si="35"/>
        <v>59</v>
      </c>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c r="CK11" s="32"/>
      <c r="CL11" s="32"/>
      <c r="CM11" s="32"/>
      <c r="CN11" s="32"/>
      <c r="CO11" s="32"/>
      <c r="CP11" s="32"/>
      <c r="CQ11" s="32"/>
      <c r="CR11" s="32"/>
      <c r="CS11" s="32"/>
      <c r="CT11" s="32"/>
      <c r="CU11" s="32"/>
      <c r="CV11" s="32"/>
      <c r="CW11" s="32"/>
      <c r="CX11" s="32"/>
      <c r="CY11" s="32"/>
      <c r="CZ11" s="32"/>
      <c r="DA11" s="32"/>
      <c r="DB11" s="32"/>
    </row>
    <row r="12" spans="1:106" s="3" customFormat="1" ht="30" customHeight="1" thickBot="1" x14ac:dyDescent="0.3">
      <c r="A12" s="45"/>
      <c r="B12" s="63" t="s">
        <v>43</v>
      </c>
      <c r="C12" s="56" t="s">
        <v>52</v>
      </c>
      <c r="D12" s="17">
        <v>1</v>
      </c>
      <c r="E12" s="51">
        <f t="shared" si="36"/>
        <v>44228</v>
      </c>
      <c r="F12" s="51">
        <v>44286</v>
      </c>
      <c r="G12" s="12"/>
      <c r="H12" s="12">
        <f t="shared" si="35"/>
        <v>59</v>
      </c>
      <c r="I12" s="32"/>
      <c r="J12" s="32"/>
      <c r="K12" s="32"/>
      <c r="L12" s="32"/>
      <c r="M12" s="32"/>
      <c r="N12" s="32"/>
      <c r="O12" s="32"/>
      <c r="P12" s="32"/>
      <c r="Q12" s="32"/>
      <c r="R12" s="32"/>
      <c r="S12" s="32"/>
      <c r="T12" s="32"/>
      <c r="U12" s="32"/>
      <c r="V12" s="32"/>
      <c r="W12" s="32"/>
      <c r="X12" s="32"/>
      <c r="Y12" s="33"/>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row>
    <row r="13" spans="1:106" s="3" customFormat="1" ht="30" customHeight="1" thickBot="1" x14ac:dyDescent="0.3">
      <c r="A13" s="45"/>
      <c r="B13" s="63" t="s">
        <v>44</v>
      </c>
      <c r="C13" s="56" t="s">
        <v>52</v>
      </c>
      <c r="D13" s="17">
        <v>1</v>
      </c>
      <c r="E13" s="51">
        <f t="shared" si="36"/>
        <v>44228</v>
      </c>
      <c r="F13" s="51">
        <v>44286</v>
      </c>
      <c r="G13" s="12"/>
      <c r="H13" s="12"/>
      <c r="I13" s="32"/>
      <c r="J13" s="32"/>
      <c r="K13" s="32"/>
      <c r="L13" s="32"/>
      <c r="M13" s="32"/>
      <c r="N13" s="32"/>
      <c r="O13" s="32"/>
      <c r="P13" s="32"/>
      <c r="Q13" s="32"/>
      <c r="R13" s="32"/>
      <c r="S13" s="32"/>
      <c r="T13" s="32"/>
      <c r="U13" s="32"/>
      <c r="V13" s="32"/>
      <c r="W13" s="32"/>
      <c r="X13" s="32"/>
      <c r="Y13" s="33"/>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c r="CK13" s="32"/>
      <c r="CL13" s="32"/>
      <c r="CM13" s="32"/>
      <c r="CN13" s="32"/>
      <c r="CO13" s="32"/>
      <c r="CP13" s="32"/>
      <c r="CQ13" s="32"/>
      <c r="CR13" s="32"/>
      <c r="CS13" s="32"/>
      <c r="CT13" s="32"/>
      <c r="CU13" s="32"/>
      <c r="CV13" s="32"/>
      <c r="CW13" s="32"/>
      <c r="CX13" s="32"/>
      <c r="CY13" s="32"/>
      <c r="CZ13" s="32"/>
      <c r="DA13" s="32"/>
      <c r="DB13" s="32"/>
    </row>
    <row r="14" spans="1:106" s="3" customFormat="1" ht="30" customHeight="1" thickBot="1" x14ac:dyDescent="0.3">
      <c r="A14" s="45"/>
      <c r="B14" s="68" t="s">
        <v>45</v>
      </c>
      <c r="C14" s="56" t="s">
        <v>52</v>
      </c>
      <c r="D14" s="17">
        <v>1</v>
      </c>
      <c r="E14" s="51">
        <f t="shared" si="36"/>
        <v>44228</v>
      </c>
      <c r="F14" s="51">
        <v>44286</v>
      </c>
      <c r="G14" s="12"/>
      <c r="H14" s="12"/>
      <c r="I14" s="32"/>
      <c r="J14" s="32"/>
      <c r="K14" s="32"/>
      <c r="L14" s="32"/>
      <c r="M14" s="32"/>
      <c r="N14" s="32"/>
      <c r="O14" s="32"/>
      <c r="P14" s="32"/>
      <c r="Q14" s="32"/>
      <c r="R14" s="32"/>
      <c r="S14" s="32"/>
      <c r="T14" s="32"/>
      <c r="U14" s="32"/>
      <c r="V14" s="32"/>
      <c r="W14" s="32"/>
      <c r="X14" s="32"/>
      <c r="Y14" s="33"/>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c r="CG14" s="32"/>
      <c r="CH14" s="32"/>
      <c r="CI14" s="32"/>
      <c r="CJ14" s="32"/>
      <c r="CK14" s="32"/>
      <c r="CL14" s="32"/>
      <c r="CM14" s="32"/>
      <c r="CN14" s="32"/>
      <c r="CO14" s="32"/>
      <c r="CP14" s="32"/>
      <c r="CQ14" s="32"/>
      <c r="CR14" s="32"/>
      <c r="CS14" s="32"/>
      <c r="CT14" s="32"/>
      <c r="CU14" s="32"/>
      <c r="CV14" s="32"/>
      <c r="CW14" s="32"/>
      <c r="CX14" s="32"/>
      <c r="CY14" s="32"/>
      <c r="CZ14" s="32"/>
      <c r="DA14" s="32"/>
      <c r="DB14" s="32"/>
    </row>
    <row r="15" spans="1:106" s="3" customFormat="1" ht="30" customHeight="1" thickBot="1" x14ac:dyDescent="0.3">
      <c r="A15" s="45"/>
      <c r="B15" s="70" t="s">
        <v>46</v>
      </c>
      <c r="C15" s="56" t="s">
        <v>52</v>
      </c>
      <c r="D15" s="17">
        <v>1</v>
      </c>
      <c r="E15" s="51">
        <f t="shared" si="36"/>
        <v>44228</v>
      </c>
      <c r="F15" s="51">
        <v>44286</v>
      </c>
      <c r="G15" s="12"/>
      <c r="H15" s="12">
        <f t="shared" si="35"/>
        <v>59</v>
      </c>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row>
    <row r="16" spans="1:106" s="3" customFormat="1" ht="30" customHeight="1" thickBot="1" x14ac:dyDescent="0.3">
      <c r="A16" s="45"/>
      <c r="B16" s="72" t="s">
        <v>47</v>
      </c>
      <c r="C16" s="56" t="s">
        <v>52</v>
      </c>
      <c r="D16" s="17">
        <v>1</v>
      </c>
      <c r="E16" s="51">
        <f t="shared" si="36"/>
        <v>44228</v>
      </c>
      <c r="F16" s="51">
        <v>44286</v>
      </c>
      <c r="G16" s="12"/>
      <c r="H16" s="1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row>
    <row r="17" spans="1:106" s="3" customFormat="1" ht="30" customHeight="1" thickBot="1" x14ac:dyDescent="0.3">
      <c r="A17" s="45"/>
      <c r="B17" s="69" t="s">
        <v>48</v>
      </c>
      <c r="C17" s="56" t="s">
        <v>52</v>
      </c>
      <c r="D17" s="17">
        <v>1</v>
      </c>
      <c r="E17" s="51">
        <f t="shared" si="36"/>
        <v>44228</v>
      </c>
      <c r="F17" s="51">
        <v>44286</v>
      </c>
      <c r="G17" s="12"/>
      <c r="H17" s="1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row>
    <row r="18" spans="1:106" s="3" customFormat="1" ht="30" customHeight="1" thickBot="1" x14ac:dyDescent="0.3">
      <c r="A18" s="45"/>
      <c r="B18" s="72" t="s">
        <v>49</v>
      </c>
      <c r="C18" s="56" t="s">
        <v>52</v>
      </c>
      <c r="D18" s="17">
        <v>0</v>
      </c>
      <c r="E18" s="51">
        <f t="shared" si="36"/>
        <v>44228</v>
      </c>
      <c r="F18" s="51">
        <v>44286</v>
      </c>
      <c r="G18" s="12"/>
      <c r="H18" s="1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row>
    <row r="19" spans="1:106" s="3" customFormat="1" ht="30" customHeight="1" thickBot="1" x14ac:dyDescent="0.3">
      <c r="A19" s="45"/>
      <c r="B19" s="69" t="s">
        <v>50</v>
      </c>
      <c r="C19" s="56" t="s">
        <v>52</v>
      </c>
      <c r="D19" s="17">
        <v>0</v>
      </c>
      <c r="E19" s="51">
        <f t="shared" si="36"/>
        <v>44228</v>
      </c>
      <c r="F19" s="51">
        <v>44286</v>
      </c>
      <c r="G19" s="12"/>
      <c r="H19" s="1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row>
    <row r="20" spans="1:106" s="3" customFormat="1" ht="30" customHeight="1" thickBot="1" x14ac:dyDescent="0.3">
      <c r="A20" s="45"/>
      <c r="B20" s="70" t="s">
        <v>51</v>
      </c>
      <c r="C20" s="56" t="s">
        <v>52</v>
      </c>
      <c r="D20" s="17">
        <v>0</v>
      </c>
      <c r="E20" s="51">
        <f t="shared" si="36"/>
        <v>44228</v>
      </c>
      <c r="F20" s="51">
        <v>44286</v>
      </c>
      <c r="G20" s="12"/>
      <c r="H20" s="1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row>
    <row r="21" spans="1:106" s="3" customFormat="1" ht="30" customHeight="1" thickBot="1" x14ac:dyDescent="0.3">
      <c r="A21" s="46" t="s">
        <v>34</v>
      </c>
      <c r="B21" s="71" t="s">
        <v>79</v>
      </c>
      <c r="C21" s="57"/>
      <c r="D21" s="18"/>
      <c r="E21" s="19"/>
      <c r="F21" s="20"/>
      <c r="G21" s="12"/>
      <c r="H21" s="12" t="str">
        <f t="shared" si="35"/>
        <v/>
      </c>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row>
    <row r="22" spans="1:106" s="3" customFormat="1" ht="30" customHeight="1" thickBot="1" x14ac:dyDescent="0.3">
      <c r="A22" s="46"/>
      <c r="B22" s="64" t="s">
        <v>53</v>
      </c>
      <c r="C22" s="58" t="s">
        <v>52</v>
      </c>
      <c r="D22" s="21">
        <v>0</v>
      </c>
      <c r="E22" s="52">
        <v>44286</v>
      </c>
      <c r="F22" s="52">
        <v>44291</v>
      </c>
      <c r="G22" s="12"/>
      <c r="H22" s="12">
        <f t="shared" si="35"/>
        <v>6</v>
      </c>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row>
    <row r="23" spans="1:106" s="3" customFormat="1" ht="30" customHeight="1" thickBot="1" x14ac:dyDescent="0.3">
      <c r="A23" s="45"/>
      <c r="B23" s="64" t="s">
        <v>54</v>
      </c>
      <c r="C23" s="58" t="s">
        <v>52</v>
      </c>
      <c r="D23" s="21">
        <v>0</v>
      </c>
      <c r="E23" s="52">
        <v>44286</v>
      </c>
      <c r="F23" s="52">
        <v>44291</v>
      </c>
      <c r="G23" s="12"/>
      <c r="H23" s="12">
        <f t="shared" si="35"/>
        <v>6</v>
      </c>
      <c r="I23" s="32"/>
      <c r="J23" s="32"/>
      <c r="K23" s="32"/>
      <c r="L23" s="32"/>
      <c r="M23" s="32"/>
      <c r="N23" s="32"/>
      <c r="O23" s="32"/>
      <c r="P23" s="32"/>
      <c r="Q23" s="32"/>
      <c r="R23" s="32"/>
      <c r="S23" s="32"/>
      <c r="T23" s="32"/>
      <c r="U23" s="33"/>
      <c r="V23" s="33"/>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row>
    <row r="24" spans="1:106" s="3" customFormat="1" ht="30" customHeight="1" thickBot="1" x14ac:dyDescent="0.3">
      <c r="A24" s="45"/>
      <c r="B24" s="64" t="s">
        <v>55</v>
      </c>
      <c r="C24" s="58" t="s">
        <v>52</v>
      </c>
      <c r="D24" s="21">
        <v>0</v>
      </c>
      <c r="E24" s="52">
        <v>44286</v>
      </c>
      <c r="F24" s="52">
        <v>44291</v>
      </c>
      <c r="G24" s="12"/>
      <c r="H24" s="12">
        <f t="shared" si="35"/>
        <v>6</v>
      </c>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row>
    <row r="25" spans="1:106" s="3" customFormat="1" ht="30" customHeight="1" thickBot="1" x14ac:dyDescent="0.3">
      <c r="A25" s="45"/>
      <c r="B25" s="64" t="s">
        <v>56</v>
      </c>
      <c r="C25" s="58" t="s">
        <v>52</v>
      </c>
      <c r="D25" s="21">
        <v>0</v>
      </c>
      <c r="E25" s="52">
        <v>44286</v>
      </c>
      <c r="F25" s="52">
        <v>44291</v>
      </c>
      <c r="G25" s="12"/>
      <c r="H25" s="12">
        <f t="shared" si="35"/>
        <v>6</v>
      </c>
      <c r="I25" s="32"/>
      <c r="J25" s="32"/>
      <c r="K25" s="32"/>
      <c r="L25" s="32"/>
      <c r="M25" s="32"/>
      <c r="N25" s="32"/>
      <c r="O25" s="32"/>
      <c r="P25" s="32"/>
      <c r="Q25" s="32"/>
      <c r="R25" s="32"/>
      <c r="S25" s="32"/>
      <c r="T25" s="32"/>
      <c r="U25" s="32"/>
      <c r="V25" s="32"/>
      <c r="W25" s="32"/>
      <c r="X25" s="32"/>
      <c r="Y25" s="33"/>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row>
    <row r="26" spans="1:106" s="3" customFormat="1" ht="30" customHeight="1" thickBot="1" x14ac:dyDescent="0.3">
      <c r="A26" s="45"/>
      <c r="B26" s="64" t="s">
        <v>57</v>
      </c>
      <c r="C26" s="58" t="s">
        <v>52</v>
      </c>
      <c r="D26" s="21">
        <v>0</v>
      </c>
      <c r="E26" s="52">
        <v>44286</v>
      </c>
      <c r="F26" s="52">
        <v>44291</v>
      </c>
      <c r="G26" s="12"/>
      <c r="H26" s="12">
        <f t="shared" si="35"/>
        <v>6</v>
      </c>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row>
    <row r="27" spans="1:106" s="3" customFormat="1" ht="30" customHeight="1" thickBot="1" x14ac:dyDescent="0.3">
      <c r="A27" s="45"/>
      <c r="B27" s="64" t="s">
        <v>58</v>
      </c>
      <c r="C27" s="58" t="s">
        <v>52</v>
      </c>
      <c r="D27" s="21">
        <v>0</v>
      </c>
      <c r="E27" s="52">
        <v>44286</v>
      </c>
      <c r="F27" s="52">
        <v>44291</v>
      </c>
      <c r="G27" s="12"/>
      <c r="H27" s="1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row>
    <row r="28" spans="1:106" s="3" customFormat="1" ht="30" customHeight="1" thickBot="1" x14ac:dyDescent="0.3">
      <c r="A28" s="45"/>
      <c r="B28" s="64" t="s">
        <v>59</v>
      </c>
      <c r="C28" s="58" t="s">
        <v>52</v>
      </c>
      <c r="D28" s="21">
        <v>0</v>
      </c>
      <c r="E28" s="52">
        <v>44286</v>
      </c>
      <c r="F28" s="52">
        <v>44291</v>
      </c>
      <c r="G28" s="12"/>
      <c r="H28" s="1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row>
    <row r="29" spans="1:106" s="3" customFormat="1" ht="30" customHeight="1" thickBot="1" x14ac:dyDescent="0.3">
      <c r="A29" s="45"/>
      <c r="B29" s="64" t="s">
        <v>81</v>
      </c>
      <c r="C29" s="58" t="s">
        <v>52</v>
      </c>
      <c r="D29" s="21">
        <v>0</v>
      </c>
      <c r="E29" s="52">
        <v>44286</v>
      </c>
      <c r="F29" s="52">
        <v>44291</v>
      </c>
      <c r="G29" s="12"/>
      <c r="H29" s="1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c r="BP29" s="32"/>
      <c r="BQ29" s="32"/>
      <c r="BR29" s="32"/>
      <c r="BS29" s="32"/>
      <c r="BT29" s="32"/>
      <c r="BU29" s="32"/>
      <c r="BV29" s="32"/>
      <c r="BW29" s="32"/>
      <c r="BX29" s="32"/>
      <c r="BY29" s="32"/>
      <c r="BZ29" s="32"/>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row>
    <row r="30" spans="1:106" s="3" customFormat="1" ht="30" customHeight="1" thickBot="1" x14ac:dyDescent="0.3">
      <c r="A30" s="45"/>
      <c r="B30" s="64" t="s">
        <v>80</v>
      </c>
      <c r="C30" s="58" t="s">
        <v>52</v>
      </c>
      <c r="D30" s="21">
        <v>0</v>
      </c>
      <c r="E30" s="52">
        <v>44286</v>
      </c>
      <c r="F30" s="52">
        <v>44291</v>
      </c>
      <c r="G30" s="12"/>
      <c r="H30" s="1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c r="BP30" s="32"/>
      <c r="BQ30" s="32"/>
      <c r="BR30" s="32"/>
      <c r="BS30" s="32"/>
      <c r="BT30" s="32"/>
      <c r="BU30" s="32"/>
      <c r="BV30" s="32"/>
      <c r="BW30" s="32"/>
      <c r="BX30" s="32"/>
      <c r="BY30" s="32"/>
      <c r="BZ30" s="32"/>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row>
    <row r="31" spans="1:106" s="3" customFormat="1" ht="30" customHeight="1" thickBot="1" x14ac:dyDescent="0.3">
      <c r="A31" s="45" t="s">
        <v>24</v>
      </c>
      <c r="B31" s="22" t="s">
        <v>67</v>
      </c>
      <c r="C31" s="59"/>
      <c r="D31" s="23"/>
      <c r="E31" s="24"/>
      <c r="F31" s="25"/>
      <c r="G31" s="12"/>
      <c r="H31" s="12" t="str">
        <f t="shared" si="35"/>
        <v/>
      </c>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row>
    <row r="32" spans="1:106" s="3" customFormat="1" ht="30" customHeight="1" thickBot="1" x14ac:dyDescent="0.3">
      <c r="A32" s="45"/>
      <c r="B32" s="65" t="s">
        <v>60</v>
      </c>
      <c r="C32" s="60" t="s">
        <v>52</v>
      </c>
      <c r="D32" s="26">
        <v>0</v>
      </c>
      <c r="E32" s="53">
        <v>44291</v>
      </c>
      <c r="F32" s="53">
        <v>44298</v>
      </c>
      <c r="G32" s="12"/>
      <c r="H32" s="12">
        <f t="shared" si="35"/>
        <v>8</v>
      </c>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row>
    <row r="33" spans="1:106" s="3" customFormat="1" ht="30" customHeight="1" thickBot="1" x14ac:dyDescent="0.3">
      <c r="A33" s="45"/>
      <c r="B33" s="65" t="s">
        <v>61</v>
      </c>
      <c r="C33" s="60" t="s">
        <v>52</v>
      </c>
      <c r="D33" s="26">
        <v>0</v>
      </c>
      <c r="E33" s="53">
        <v>44291</v>
      </c>
      <c r="F33" s="53">
        <v>44298</v>
      </c>
      <c r="G33" s="12"/>
      <c r="H33" s="12">
        <f t="shared" si="35"/>
        <v>8</v>
      </c>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row>
    <row r="34" spans="1:106" s="3" customFormat="1" ht="30" customHeight="1" thickBot="1" x14ac:dyDescent="0.3">
      <c r="A34" s="45"/>
      <c r="B34" s="65" t="s">
        <v>62</v>
      </c>
      <c r="C34" s="60" t="s">
        <v>52</v>
      </c>
      <c r="D34" s="26">
        <v>0</v>
      </c>
      <c r="E34" s="53">
        <v>44291</v>
      </c>
      <c r="F34" s="53">
        <v>44298</v>
      </c>
      <c r="G34" s="12"/>
      <c r="H34" s="12">
        <f t="shared" si="35"/>
        <v>8</v>
      </c>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row>
    <row r="35" spans="1:106" s="3" customFormat="1" ht="30" customHeight="1" thickBot="1" x14ac:dyDescent="0.3">
      <c r="A35" s="45"/>
      <c r="B35" s="65" t="s">
        <v>63</v>
      </c>
      <c r="C35" s="60" t="s">
        <v>52</v>
      </c>
      <c r="D35" s="26">
        <v>0</v>
      </c>
      <c r="E35" s="53">
        <v>44291</v>
      </c>
      <c r="F35" s="53">
        <v>44298</v>
      </c>
      <c r="G35" s="12"/>
      <c r="H35" s="12">
        <f t="shared" si="35"/>
        <v>8</v>
      </c>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row>
    <row r="36" spans="1:106" s="3" customFormat="1" ht="30" customHeight="1" thickBot="1" x14ac:dyDescent="0.3">
      <c r="A36" s="45"/>
      <c r="B36" s="65" t="s">
        <v>64</v>
      </c>
      <c r="C36" s="60" t="s">
        <v>52</v>
      </c>
      <c r="D36" s="26">
        <v>0</v>
      </c>
      <c r="E36" s="53">
        <v>44291</v>
      </c>
      <c r="F36" s="53">
        <v>44298</v>
      </c>
      <c r="G36" s="12"/>
      <c r="H36" s="12">
        <f t="shared" si="35"/>
        <v>8</v>
      </c>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c r="BS36" s="32"/>
      <c r="BT36" s="32"/>
      <c r="BU36" s="32"/>
      <c r="BV36" s="32"/>
      <c r="BW36" s="32"/>
      <c r="BX36" s="32"/>
      <c r="BY36" s="32"/>
      <c r="BZ36" s="32"/>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row>
    <row r="37" spans="1:106" s="3" customFormat="1" ht="30" customHeight="1" thickBot="1" x14ac:dyDescent="0.3">
      <c r="A37" s="45"/>
      <c r="B37" s="65" t="s">
        <v>65</v>
      </c>
      <c r="C37" s="60" t="s">
        <v>52</v>
      </c>
      <c r="D37" s="26">
        <v>0</v>
      </c>
      <c r="E37" s="53">
        <v>44291</v>
      </c>
      <c r="F37" s="53">
        <v>44298</v>
      </c>
      <c r="G37" s="12"/>
      <c r="H37" s="1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row>
    <row r="38" spans="1:106" s="3" customFormat="1" ht="30" customHeight="1" thickBot="1" x14ac:dyDescent="0.3">
      <c r="A38" s="45" t="s">
        <v>24</v>
      </c>
      <c r="B38" s="27" t="s">
        <v>36</v>
      </c>
      <c r="C38" s="61"/>
      <c r="D38" s="28"/>
      <c r="E38" s="29"/>
      <c r="F38" s="30"/>
      <c r="G38" s="12"/>
      <c r="H38" s="12" t="str">
        <f t="shared" si="35"/>
        <v/>
      </c>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row>
    <row r="39" spans="1:106" s="3" customFormat="1" ht="30" customHeight="1" thickBot="1" x14ac:dyDescent="0.3">
      <c r="A39" s="45"/>
      <c r="B39" s="66" t="s">
        <v>66</v>
      </c>
      <c r="C39" s="62" t="s">
        <v>78</v>
      </c>
      <c r="D39" s="31">
        <v>0</v>
      </c>
      <c r="E39" s="54">
        <v>44298</v>
      </c>
      <c r="F39" s="54">
        <v>44312</v>
      </c>
      <c r="G39" s="12"/>
      <c r="H39" s="12">
        <f t="shared" si="35"/>
        <v>15</v>
      </c>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row>
    <row r="40" spans="1:106" s="3" customFormat="1" ht="30" customHeight="1" thickBot="1" x14ac:dyDescent="0.3">
      <c r="A40" s="45"/>
      <c r="B40" s="66" t="s">
        <v>68</v>
      </c>
      <c r="C40" s="62" t="s">
        <v>78</v>
      </c>
      <c r="D40" s="31">
        <v>0</v>
      </c>
      <c r="E40" s="54">
        <v>44298</v>
      </c>
      <c r="F40" s="54">
        <v>44312</v>
      </c>
      <c r="G40" s="12"/>
      <c r="H40" s="12">
        <f t="shared" si="35"/>
        <v>15</v>
      </c>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row>
    <row r="41" spans="1:106" s="3" customFormat="1" ht="30" customHeight="1" thickBot="1" x14ac:dyDescent="0.3">
      <c r="A41" s="45"/>
      <c r="B41" s="66" t="s">
        <v>69</v>
      </c>
      <c r="C41" s="62" t="s">
        <v>78</v>
      </c>
      <c r="D41" s="31">
        <v>0</v>
      </c>
      <c r="E41" s="54">
        <v>44298</v>
      </c>
      <c r="F41" s="54">
        <v>44312</v>
      </c>
      <c r="G41" s="12"/>
      <c r="H41" s="12">
        <f t="shared" si="35"/>
        <v>15</v>
      </c>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row>
    <row r="42" spans="1:106" s="3" customFormat="1" ht="30" customHeight="1" thickBot="1" x14ac:dyDescent="0.3">
      <c r="A42" s="45" t="s">
        <v>24</v>
      </c>
      <c r="B42" s="73" t="s">
        <v>82</v>
      </c>
      <c r="C42" s="74"/>
      <c r="D42" s="75"/>
      <c r="E42" s="76"/>
      <c r="F42" s="77"/>
      <c r="G42" s="12"/>
      <c r="H42" s="12" t="s">
        <v>37</v>
      </c>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row>
    <row r="43" spans="1:106" s="3" customFormat="1" ht="30" customHeight="1" thickBot="1" x14ac:dyDescent="0.3">
      <c r="A43" s="45"/>
      <c r="B43" s="78" t="s">
        <v>87</v>
      </c>
      <c r="C43" s="79" t="s">
        <v>52</v>
      </c>
      <c r="D43" s="80">
        <v>0</v>
      </c>
      <c r="E43" s="81">
        <v>44291</v>
      </c>
      <c r="F43" s="81">
        <v>44312</v>
      </c>
      <c r="G43" s="12"/>
      <c r="H43" s="12" t="e">
        <v>#VALUE!</v>
      </c>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row>
    <row r="44" spans="1:106" s="3" customFormat="1" ht="30" customHeight="1" thickBot="1" x14ac:dyDescent="0.3">
      <c r="A44" s="45"/>
      <c r="B44" s="78" t="s">
        <v>70</v>
      </c>
      <c r="C44" s="79" t="s">
        <v>52</v>
      </c>
      <c r="D44" s="80">
        <v>0</v>
      </c>
      <c r="E44" s="81">
        <v>44291</v>
      </c>
      <c r="F44" s="81">
        <v>44312</v>
      </c>
      <c r="G44" s="12"/>
      <c r="H44" s="12" t="e">
        <v>#VALUE!</v>
      </c>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row>
    <row r="45" spans="1:106" s="3" customFormat="1" ht="30" customHeight="1" thickBot="1" x14ac:dyDescent="0.3">
      <c r="A45" s="45"/>
      <c r="B45" s="78" t="s">
        <v>71</v>
      </c>
      <c r="C45" s="79" t="s">
        <v>52</v>
      </c>
      <c r="D45" s="80">
        <v>0</v>
      </c>
      <c r="E45" s="81">
        <v>44291</v>
      </c>
      <c r="F45" s="81">
        <v>44312</v>
      </c>
      <c r="G45" s="12"/>
      <c r="H45" s="12" t="e">
        <v>#VALUE!</v>
      </c>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row>
    <row r="46" spans="1:106" s="3" customFormat="1" ht="30" customHeight="1" thickBot="1" x14ac:dyDescent="0.3">
      <c r="A46" s="45"/>
      <c r="B46" s="78" t="s">
        <v>86</v>
      </c>
      <c r="C46" s="79" t="s">
        <v>52</v>
      </c>
      <c r="D46" s="80">
        <v>0</v>
      </c>
      <c r="E46" s="81">
        <v>44291</v>
      </c>
      <c r="F46" s="81">
        <v>44312</v>
      </c>
      <c r="G46" s="12"/>
      <c r="H46" s="12" t="e">
        <v>#VALUE!</v>
      </c>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row>
    <row r="47" spans="1:106" s="3" customFormat="1" ht="30" customHeight="1" thickBot="1" x14ac:dyDescent="0.3">
      <c r="A47" s="45"/>
      <c r="B47" s="78" t="s">
        <v>85</v>
      </c>
      <c r="C47" s="79" t="s">
        <v>52</v>
      </c>
      <c r="D47" s="80">
        <v>0</v>
      </c>
      <c r="E47" s="81">
        <v>44291</v>
      </c>
      <c r="F47" s="81">
        <v>44312</v>
      </c>
      <c r="G47" s="12"/>
      <c r="H47" s="12" t="e">
        <v>#VALUE!</v>
      </c>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row>
    <row r="48" spans="1:106" s="3" customFormat="1" ht="30" customHeight="1" thickBot="1" x14ac:dyDescent="0.3">
      <c r="A48" s="45"/>
      <c r="B48" s="78" t="s">
        <v>84</v>
      </c>
      <c r="C48" s="79" t="s">
        <v>52</v>
      </c>
      <c r="D48" s="80">
        <v>0</v>
      </c>
      <c r="E48" s="81">
        <v>44291</v>
      </c>
      <c r="F48" s="81">
        <v>44312</v>
      </c>
      <c r="G48" s="12"/>
      <c r="H48" s="1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row>
    <row r="49" spans="1:106" s="3" customFormat="1" ht="30" customHeight="1" thickBot="1" x14ac:dyDescent="0.3">
      <c r="A49" s="45"/>
      <c r="B49" s="78" t="s">
        <v>83</v>
      </c>
      <c r="C49" s="79" t="s">
        <v>52</v>
      </c>
      <c r="D49" s="80">
        <v>0</v>
      </c>
      <c r="E49" s="81">
        <v>44291</v>
      </c>
      <c r="F49" s="81">
        <v>44312</v>
      </c>
      <c r="G49" s="12"/>
      <c r="H49" s="1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row>
    <row r="50" spans="1:106" s="3" customFormat="1" ht="30" customHeight="1" thickBot="1" x14ac:dyDescent="0.3">
      <c r="A50" s="45" t="s">
        <v>24</v>
      </c>
      <c r="B50" s="82" t="s">
        <v>88</v>
      </c>
      <c r="C50" s="83"/>
      <c r="D50" s="84"/>
      <c r="E50" s="85"/>
      <c r="F50" s="86"/>
      <c r="G50" s="12"/>
      <c r="H50" s="12" t="s">
        <v>37</v>
      </c>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row>
    <row r="51" spans="1:106" s="3" customFormat="1" ht="30" customHeight="1" thickBot="1" x14ac:dyDescent="0.3">
      <c r="A51" s="45"/>
      <c r="B51" s="87" t="s">
        <v>89</v>
      </c>
      <c r="C51" s="88" t="s">
        <v>78</v>
      </c>
      <c r="D51" s="89">
        <v>0</v>
      </c>
      <c r="E51" s="90">
        <v>44291</v>
      </c>
      <c r="F51" s="90">
        <v>44312</v>
      </c>
      <c r="G51" s="12"/>
      <c r="H51" s="12" t="e">
        <v>#VALUE!</v>
      </c>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row>
    <row r="52" spans="1:106" s="3" customFormat="1" ht="30" customHeight="1" thickBot="1" x14ac:dyDescent="0.3">
      <c r="A52" s="45"/>
      <c r="B52" s="87" t="s">
        <v>90</v>
      </c>
      <c r="C52" s="88" t="s">
        <v>78</v>
      </c>
      <c r="D52" s="89">
        <v>0</v>
      </c>
      <c r="E52" s="90">
        <v>44291</v>
      </c>
      <c r="F52" s="90">
        <v>44312</v>
      </c>
      <c r="G52" s="12"/>
      <c r="H52" s="12" t="e">
        <v>#VALUE!</v>
      </c>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row>
    <row r="53" spans="1:106" s="3" customFormat="1" ht="30" customHeight="1" thickBot="1" x14ac:dyDescent="0.3">
      <c r="A53" s="45" t="s">
        <v>24</v>
      </c>
      <c r="B53" s="91" t="s">
        <v>38</v>
      </c>
      <c r="C53" s="92"/>
      <c r="D53" s="93"/>
      <c r="E53" s="94"/>
      <c r="F53" s="95"/>
      <c r="G53" s="12"/>
      <c r="H53" s="12" t="s">
        <v>37</v>
      </c>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2"/>
      <c r="BL53" s="32"/>
      <c r="BM53" s="32"/>
      <c r="BN53" s="32"/>
      <c r="BO53" s="32"/>
      <c r="BP53" s="32"/>
      <c r="BQ53" s="32"/>
      <c r="BR53" s="32"/>
      <c r="BS53" s="32"/>
      <c r="BT53" s="32"/>
      <c r="BU53" s="32"/>
      <c r="BV53" s="32"/>
      <c r="BW53" s="32"/>
      <c r="BX53" s="32"/>
      <c r="BY53" s="32"/>
      <c r="BZ53" s="32"/>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row>
    <row r="54" spans="1:106" s="3" customFormat="1" ht="30" customHeight="1" thickBot="1" x14ac:dyDescent="0.3">
      <c r="A54" s="45"/>
      <c r="B54" s="96" t="s">
        <v>72</v>
      </c>
      <c r="C54" s="97" t="s">
        <v>78</v>
      </c>
      <c r="D54" s="98">
        <v>0</v>
      </c>
      <c r="E54" s="99">
        <v>44305</v>
      </c>
      <c r="F54" s="99">
        <v>44312</v>
      </c>
      <c r="G54" s="12"/>
      <c r="H54" s="12" t="e">
        <v>#VALUE!</v>
      </c>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c r="BS54" s="32"/>
      <c r="BT54" s="32"/>
      <c r="BU54" s="32"/>
      <c r="BV54" s="32"/>
      <c r="BW54" s="32"/>
      <c r="BX54" s="32"/>
      <c r="BY54" s="32"/>
      <c r="BZ54" s="32"/>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row>
    <row r="55" spans="1:106" s="3" customFormat="1" ht="30" customHeight="1" thickBot="1" x14ac:dyDescent="0.3">
      <c r="A55" s="45"/>
      <c r="B55" s="96" t="s">
        <v>73</v>
      </c>
      <c r="C55" s="97" t="s">
        <v>78</v>
      </c>
      <c r="D55" s="98">
        <v>0</v>
      </c>
      <c r="E55" s="99">
        <v>44305</v>
      </c>
      <c r="F55" s="99">
        <v>44312</v>
      </c>
      <c r="G55" s="12"/>
      <c r="H55" s="12" t="e">
        <v>#VALUE!</v>
      </c>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c r="BP55" s="32"/>
      <c r="BQ55" s="32"/>
      <c r="BR55" s="32"/>
      <c r="BS55" s="32"/>
      <c r="BT55" s="32"/>
      <c r="BU55" s="32"/>
      <c r="BV55" s="32"/>
      <c r="BW55" s="32"/>
      <c r="BX55" s="32"/>
      <c r="BY55" s="32"/>
      <c r="BZ55" s="32"/>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row>
    <row r="56" spans="1:106" s="3" customFormat="1" ht="30" customHeight="1" thickBot="1" x14ac:dyDescent="0.3">
      <c r="A56" s="45" t="s">
        <v>24</v>
      </c>
      <c r="B56" s="100" t="s">
        <v>76</v>
      </c>
      <c r="C56" s="57"/>
      <c r="D56" s="18"/>
      <c r="E56" s="19"/>
      <c r="F56" s="20"/>
      <c r="G56" s="12"/>
      <c r="H56" s="12" t="s">
        <v>37</v>
      </c>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32"/>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row>
    <row r="57" spans="1:106" s="3" customFormat="1" ht="30" customHeight="1" thickBot="1" x14ac:dyDescent="0.3">
      <c r="A57" s="45"/>
      <c r="B57" s="64" t="s">
        <v>74</v>
      </c>
      <c r="C57" s="58" t="s">
        <v>78</v>
      </c>
      <c r="D57" s="21">
        <v>0</v>
      </c>
      <c r="E57" s="52">
        <v>44312</v>
      </c>
      <c r="F57" s="52">
        <v>44319</v>
      </c>
      <c r="G57" s="12"/>
      <c r="H57" s="12" t="e">
        <v>#VALUE!</v>
      </c>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32"/>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row>
    <row r="58" spans="1:106" s="3" customFormat="1" ht="30" customHeight="1" thickBot="1" x14ac:dyDescent="0.3">
      <c r="A58" s="45"/>
      <c r="B58" s="64" t="s">
        <v>75</v>
      </c>
      <c r="C58" s="58" t="s">
        <v>52</v>
      </c>
      <c r="D58" s="21">
        <v>0</v>
      </c>
      <c r="E58" s="52">
        <v>44312</v>
      </c>
      <c r="F58" s="52">
        <v>44319</v>
      </c>
      <c r="G58" s="12"/>
      <c r="H58" s="12" t="e">
        <v>#VALUE!</v>
      </c>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row>
    <row r="59" spans="1:106" s="3" customFormat="1" ht="30" customHeight="1" thickBot="1" x14ac:dyDescent="0.3">
      <c r="A59" s="45" t="s">
        <v>24</v>
      </c>
      <c r="B59" s="27" t="s">
        <v>39</v>
      </c>
      <c r="C59" s="61"/>
      <c r="D59" s="28"/>
      <c r="E59" s="29"/>
      <c r="F59" s="30"/>
      <c r="G59" s="12"/>
      <c r="H59" s="12" t="s">
        <v>37</v>
      </c>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c r="BS59" s="32"/>
      <c r="BT59" s="32"/>
      <c r="BU59" s="32"/>
      <c r="BV59" s="32"/>
      <c r="BW59" s="32"/>
      <c r="BX59" s="32"/>
      <c r="BY59" s="32"/>
      <c r="BZ59" s="32"/>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row>
  </sheetData>
  <mergeCells count="18">
    <mergeCell ref="AY4:BE4"/>
    <mergeCell ref="BF4:BL4"/>
    <mergeCell ref="E3:F3"/>
    <mergeCell ref="I4:O4"/>
    <mergeCell ref="P4:V4"/>
    <mergeCell ref="W4:AC4"/>
    <mergeCell ref="AD4:AJ4"/>
    <mergeCell ref="C3:D3"/>
    <mergeCell ref="C4:D4"/>
    <mergeCell ref="B5:G5"/>
    <mergeCell ref="AK4:AQ4"/>
    <mergeCell ref="AR4:AX4"/>
    <mergeCell ref="CV4:DB4"/>
    <mergeCell ref="BM4:BS4"/>
    <mergeCell ref="BT4:BZ4"/>
    <mergeCell ref="CA4:CG4"/>
    <mergeCell ref="CH4:CN4"/>
    <mergeCell ref="CO4:CU4"/>
  </mergeCells>
  <conditionalFormatting sqref="D7:D41 D50:D55 D59">
    <cfRule type="dataBar" priority="3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B41 I50:DB55 I59:DB59">
    <cfRule type="expression" dxfId="8" priority="53">
      <formula>AND(TODAY()&gt;=I$5,TODAY()&lt;J$5)</formula>
    </cfRule>
  </conditionalFormatting>
  <conditionalFormatting sqref="I7:DB41 I50:DB55 I59:DB59">
    <cfRule type="expression" dxfId="7" priority="47">
      <formula>AND(task_start&lt;=I$5,ROUNDDOWN((task_end-task_start+1)*task_progress,0)+task_start-1&gt;=I$5)</formula>
    </cfRule>
    <cfRule type="expression" dxfId="6" priority="48" stopIfTrue="1">
      <formula>AND(task_end&gt;=I$5,task_start&lt;J$5)</formula>
    </cfRule>
  </conditionalFormatting>
  <conditionalFormatting sqref="D42:D49">
    <cfRule type="dataBar" priority="17">
      <dataBar>
        <cfvo type="num" val="0"/>
        <cfvo type="num" val="1"/>
        <color theme="0" tint="-0.249977111117893"/>
      </dataBar>
      <extLst>
        <ext xmlns:x14="http://schemas.microsoft.com/office/spreadsheetml/2009/9/main" uri="{B025F937-C7B1-47D3-B67F-A62EFF666E3E}">
          <x14:id>{F87DC7F6-D57B-4940-A789-F2076CF18E9B}</x14:id>
        </ext>
      </extLst>
    </cfRule>
  </conditionalFormatting>
  <conditionalFormatting sqref="I42:DB49">
    <cfRule type="expression" dxfId="5" priority="20">
      <formula>AND(TODAY()&gt;=I$5,TODAY()&lt;J$5)</formula>
    </cfRule>
  </conditionalFormatting>
  <conditionalFormatting sqref="I42:DB49">
    <cfRule type="expression" dxfId="4" priority="18">
      <formula>AND(task_start&lt;=I$5,ROUNDDOWN((task_end-task_start+1)*task_progress,0)+task_start-1&gt;=I$5)</formula>
    </cfRule>
    <cfRule type="expression" dxfId="3" priority="19" stopIfTrue="1">
      <formula>AND(task_end&gt;=I$5,task_start&lt;J$5)</formula>
    </cfRule>
  </conditionalFormatting>
  <conditionalFormatting sqref="D56:D58">
    <cfRule type="dataBar" priority="5">
      <dataBar>
        <cfvo type="num" val="0"/>
        <cfvo type="num" val="1"/>
        <color theme="0" tint="-0.249977111117893"/>
      </dataBar>
      <extLst>
        <ext xmlns:x14="http://schemas.microsoft.com/office/spreadsheetml/2009/9/main" uri="{B025F937-C7B1-47D3-B67F-A62EFF666E3E}">
          <x14:id>{161240FE-936B-4755-BA3A-B010780BBDA7}</x14:id>
        </ext>
      </extLst>
    </cfRule>
  </conditionalFormatting>
  <conditionalFormatting sqref="I56:DB58">
    <cfRule type="expression" dxfId="2" priority="8">
      <formula>AND(TODAY()&gt;=I$5,TODAY()&lt;J$5)</formula>
    </cfRule>
  </conditionalFormatting>
  <conditionalFormatting sqref="I56:DB58">
    <cfRule type="expression" dxfId="1" priority="6">
      <formula>AND(task_start&lt;=I$5,ROUNDDOWN((task_end-task_start+1)*task_progress,0)+task_start-1&gt;=I$5)</formula>
    </cfRule>
    <cfRule type="expression" dxfId="0" priority="7"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 D50:D55 D59</xm:sqref>
        </x14:conditionalFormatting>
        <x14:conditionalFormatting xmlns:xm="http://schemas.microsoft.com/office/excel/2006/main">
          <x14:cfRule type="dataBar" id="{F87DC7F6-D57B-4940-A789-F2076CF18E9B}">
            <x14:dataBar minLength="0" maxLength="100" gradient="0">
              <x14:cfvo type="num">
                <xm:f>0</xm:f>
              </x14:cfvo>
              <x14:cfvo type="num">
                <xm:f>1</xm:f>
              </x14:cfvo>
              <x14:negativeFillColor rgb="FFFF0000"/>
              <x14:axisColor rgb="FF000000"/>
            </x14:dataBar>
          </x14:cfRule>
          <xm:sqref>D42:D49</xm:sqref>
        </x14:conditionalFormatting>
        <x14:conditionalFormatting xmlns:xm="http://schemas.microsoft.com/office/excel/2006/main">
          <x14:cfRule type="dataBar" id="{161240FE-936B-4755-BA3A-B010780BBDA7}">
            <x14:dataBar minLength="0" maxLength="100" gradient="0">
              <x14:cfvo type="num">
                <xm:f>0</xm:f>
              </x14:cfvo>
              <x14:cfvo type="num">
                <xm:f>1</xm:f>
              </x14:cfvo>
              <x14:negativeFillColor rgb="FFFF0000"/>
              <x14:axisColor rgb="FF000000"/>
            </x14:dataBar>
          </x14:cfRule>
          <xm:sqref>D56:D58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5" customWidth="1"/>
    <col min="2" max="16384" width="9.140625" style="2"/>
  </cols>
  <sheetData>
    <row r="1" spans="1:2" ht="46.5" customHeight="1" x14ac:dyDescent="0.2"/>
    <row r="2" spans="1:2" s="37" customFormat="1" ht="15.75" x14ac:dyDescent="0.25">
      <c r="A2" s="36" t="s">
        <v>11</v>
      </c>
      <c r="B2" s="36"/>
    </row>
    <row r="3" spans="1:2" s="41" customFormat="1" ht="27" customHeight="1" x14ac:dyDescent="0.25">
      <c r="A3" s="42" t="s">
        <v>16</v>
      </c>
      <c r="B3" s="42"/>
    </row>
    <row r="4" spans="1:2" s="38" customFormat="1" ht="26.25" x14ac:dyDescent="0.4">
      <c r="A4" s="39" t="s">
        <v>10</v>
      </c>
    </row>
    <row r="5" spans="1:2" ht="74.099999999999994" customHeight="1" x14ac:dyDescent="0.2">
      <c r="A5" s="40" t="s">
        <v>19</v>
      </c>
    </row>
    <row r="6" spans="1:2" ht="26.25" customHeight="1" x14ac:dyDescent="0.2">
      <c r="A6" s="39" t="s">
        <v>22</v>
      </c>
    </row>
    <row r="7" spans="1:2" s="35" customFormat="1" ht="204.95" customHeight="1" x14ac:dyDescent="0.25">
      <c r="A7" s="44" t="s">
        <v>21</v>
      </c>
    </row>
    <row r="8" spans="1:2" s="38" customFormat="1" ht="26.25" x14ac:dyDescent="0.4">
      <c r="A8" s="39" t="s">
        <v>12</v>
      </c>
    </row>
    <row r="9" spans="1:2" ht="60" x14ac:dyDescent="0.2">
      <c r="A9" s="40" t="s">
        <v>20</v>
      </c>
    </row>
    <row r="10" spans="1:2" s="35" customFormat="1" ht="27.95" customHeight="1" x14ac:dyDescent="0.25">
      <c r="A10" s="43" t="s">
        <v>18</v>
      </c>
    </row>
    <row r="11" spans="1:2" s="38" customFormat="1" ht="26.25" x14ac:dyDescent="0.4">
      <c r="A11" s="39" t="s">
        <v>9</v>
      </c>
    </row>
    <row r="12" spans="1:2" ht="30" x14ac:dyDescent="0.2">
      <c r="A12" s="40" t="s">
        <v>17</v>
      </c>
    </row>
    <row r="13" spans="1:2" s="35" customFormat="1" ht="27.95" customHeight="1" x14ac:dyDescent="0.25">
      <c r="A13" s="43" t="s">
        <v>3</v>
      </c>
    </row>
    <row r="14" spans="1:2" s="38" customFormat="1" ht="26.25" x14ac:dyDescent="0.4">
      <c r="A14" s="39" t="s">
        <v>13</v>
      </c>
    </row>
    <row r="15" spans="1:2" ht="75" customHeight="1" x14ac:dyDescent="0.2">
      <c r="A15" s="40" t="s">
        <v>14</v>
      </c>
    </row>
    <row r="16" spans="1:2" ht="75" x14ac:dyDescent="0.2">
      <c r="A16" s="40"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2021-03-22T00:14:45Z</dcterms:modified>
</cp:coreProperties>
</file>