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8" activeTab="1"/>
  </bookViews>
  <sheets>
    <sheet name="Interpolation" sheetId="2" r:id="rId1"/>
    <sheet name="Interpolaton2D" sheetId="4" r:id="rId2"/>
    <sheet name="Ut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  <c r="C6" i="3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9" i="2"/>
  <c r="J21" i="2"/>
  <c r="J33" i="2"/>
  <c r="J49" i="2"/>
  <c r="J57" i="2"/>
  <c r="J73" i="2"/>
  <c r="J81" i="2"/>
  <c r="J97" i="2"/>
  <c r="J105" i="2"/>
  <c r="J117" i="2"/>
  <c r="J125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2" i="2"/>
  <c r="J17" i="2"/>
  <c r="J25" i="2"/>
  <c r="J37" i="2"/>
  <c r="J45" i="2"/>
  <c r="J61" i="2"/>
  <c r="J69" i="2"/>
  <c r="J85" i="2"/>
  <c r="J93" i="2"/>
  <c r="J101" i="2"/>
  <c r="J113" i="2"/>
  <c r="J129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" i="2"/>
  <c r="J29" i="2"/>
  <c r="J41" i="2"/>
  <c r="J53" i="2"/>
  <c r="J65" i="2"/>
  <c r="J77" i="2"/>
  <c r="J89" i="2"/>
  <c r="J109" i="2"/>
  <c r="J121" i="2"/>
  <c r="F5" i="2"/>
  <c r="I4" i="4"/>
  <c r="M6" i="4" l="1"/>
  <c r="Q6" i="4"/>
  <c r="U6" i="4"/>
  <c r="N7" i="4"/>
  <c r="R7" i="4"/>
  <c r="V7" i="4"/>
  <c r="O8" i="4"/>
  <c r="S8" i="4"/>
  <c r="L9" i="4"/>
  <c r="P9" i="4"/>
  <c r="T9" i="4"/>
  <c r="M10" i="4"/>
  <c r="Q10" i="4"/>
  <c r="U10" i="4"/>
  <c r="N11" i="4"/>
  <c r="R11" i="4"/>
  <c r="V11" i="4"/>
  <c r="O12" i="4"/>
  <c r="S12" i="4"/>
  <c r="L13" i="4"/>
  <c r="P13" i="4"/>
  <c r="T13" i="4"/>
  <c r="M14" i="4"/>
  <c r="Q14" i="4"/>
  <c r="U14" i="4"/>
  <c r="N15" i="4"/>
  <c r="R15" i="4"/>
  <c r="V15" i="4"/>
  <c r="P5" i="4"/>
  <c r="T5" i="4"/>
  <c r="P12" i="4"/>
  <c r="M13" i="4"/>
  <c r="U13" i="4"/>
  <c r="R14" i="4"/>
  <c r="V14" i="4"/>
  <c r="S15" i="4"/>
  <c r="Q5" i="4"/>
  <c r="M7" i="4"/>
  <c r="N8" i="4"/>
  <c r="V8" i="4"/>
  <c r="S9" i="4"/>
  <c r="M11" i="4"/>
  <c r="U11" i="4"/>
  <c r="R12" i="4"/>
  <c r="S13" i="4"/>
  <c r="T14" i="4"/>
  <c r="O5" i="4"/>
  <c r="S5" i="4"/>
  <c r="N6" i="4"/>
  <c r="R6" i="4"/>
  <c r="V6" i="4"/>
  <c r="O7" i="4"/>
  <c r="S7" i="4"/>
  <c r="L8" i="4"/>
  <c r="P8" i="4"/>
  <c r="T8" i="4"/>
  <c r="M9" i="4"/>
  <c r="Q9" i="4"/>
  <c r="U9" i="4"/>
  <c r="N10" i="4"/>
  <c r="R10" i="4"/>
  <c r="V10" i="4"/>
  <c r="O11" i="4"/>
  <c r="S11" i="4"/>
  <c r="L12" i="4"/>
  <c r="T12" i="4"/>
  <c r="Q13" i="4"/>
  <c r="N14" i="4"/>
  <c r="O15" i="4"/>
  <c r="M5" i="4"/>
  <c r="U5" i="4"/>
  <c r="Q7" i="4"/>
  <c r="O9" i="4"/>
  <c r="P10" i="4"/>
  <c r="Q11" i="4"/>
  <c r="O13" i="4"/>
  <c r="P14" i="4"/>
  <c r="Q15" i="4"/>
  <c r="U15" i="4"/>
  <c r="L5" i="4"/>
  <c r="O6" i="4"/>
  <c r="S6" i="4"/>
  <c r="L7" i="4"/>
  <c r="P7" i="4"/>
  <c r="T7" i="4"/>
  <c r="M8" i="4"/>
  <c r="Q8" i="4"/>
  <c r="U8" i="4"/>
  <c r="N9" i="4"/>
  <c r="R9" i="4"/>
  <c r="V9" i="4"/>
  <c r="O10" i="4"/>
  <c r="S10" i="4"/>
  <c r="L11" i="4"/>
  <c r="P11" i="4"/>
  <c r="T11" i="4"/>
  <c r="M12" i="4"/>
  <c r="Q12" i="4"/>
  <c r="U12" i="4"/>
  <c r="N13" i="4"/>
  <c r="R13" i="4"/>
  <c r="V13" i="4"/>
  <c r="O14" i="4"/>
  <c r="S14" i="4"/>
  <c r="L15" i="4"/>
  <c r="P15" i="4"/>
  <c r="T15" i="4"/>
  <c r="N5" i="4"/>
  <c r="R5" i="4"/>
  <c r="V5" i="4"/>
  <c r="L6" i="4"/>
  <c r="P6" i="4"/>
  <c r="T6" i="4"/>
  <c r="U7" i="4"/>
  <c r="R8" i="4"/>
  <c r="L10" i="4"/>
  <c r="T10" i="4"/>
  <c r="N12" i="4"/>
  <c r="V12" i="4"/>
  <c r="L14" i="4"/>
  <c r="M15" i="4"/>
  <c r="C3" i="3"/>
  <c r="C4" i="3"/>
  <c r="C5" i="3"/>
  <c r="C11" i="3" l="1"/>
  <c r="M2" i="2"/>
  <c r="S2" i="2"/>
  <c r="U2" i="2"/>
  <c r="N2" i="2"/>
  <c r="T2" i="2"/>
  <c r="O2" i="2"/>
  <c r="P2" i="2"/>
  <c r="R2" i="2"/>
  <c r="Q2" i="2"/>
  <c r="M5" i="2" l="1"/>
  <c r="M9" i="2"/>
  <c r="M13" i="2"/>
  <c r="M17" i="2"/>
  <c r="M21" i="2"/>
  <c r="M25" i="2"/>
  <c r="M29" i="2"/>
  <c r="M33" i="2"/>
  <c r="M7" i="2"/>
  <c r="M11" i="2"/>
  <c r="M15" i="2"/>
  <c r="M19" i="2"/>
  <c r="M23" i="2"/>
  <c r="M27" i="2"/>
  <c r="M31" i="2"/>
  <c r="M35" i="2"/>
  <c r="M39" i="2"/>
  <c r="M6" i="2"/>
  <c r="M14" i="2"/>
  <c r="M22" i="2"/>
  <c r="M30" i="2"/>
  <c r="M37" i="2"/>
  <c r="M40" i="2"/>
  <c r="M46" i="2"/>
  <c r="M50" i="2"/>
  <c r="M54" i="2"/>
  <c r="M58" i="2"/>
  <c r="M10" i="2"/>
  <c r="M18" i="2"/>
  <c r="M26" i="2"/>
  <c r="M34" i="2"/>
  <c r="M42" i="2"/>
  <c r="M44" i="2"/>
  <c r="M48" i="2"/>
  <c r="M52" i="2"/>
  <c r="M56" i="2"/>
  <c r="M60" i="2"/>
  <c r="M64" i="2"/>
  <c r="M68" i="2"/>
  <c r="M72" i="2"/>
  <c r="M76" i="2"/>
  <c r="M80" i="2"/>
  <c r="M84" i="2"/>
  <c r="M16" i="2"/>
  <c r="M32" i="2"/>
  <c r="M47" i="2"/>
  <c r="M55" i="2"/>
  <c r="M63" i="2"/>
  <c r="M66" i="2"/>
  <c r="M69" i="2"/>
  <c r="M79" i="2"/>
  <c r="M82" i="2"/>
  <c r="M85" i="2"/>
  <c r="M88" i="2"/>
  <c r="M92" i="2"/>
  <c r="M96" i="2"/>
  <c r="M100" i="2"/>
  <c r="M104" i="2"/>
  <c r="M108" i="2"/>
  <c r="M112" i="2"/>
  <c r="M116" i="2"/>
  <c r="M120" i="2"/>
  <c r="M20" i="2"/>
  <c r="M38" i="2"/>
  <c r="M49" i="2"/>
  <c r="M57" i="2"/>
  <c r="M62" i="2"/>
  <c r="M65" i="2"/>
  <c r="M8" i="2"/>
  <c r="M24" i="2"/>
  <c r="M36" i="2"/>
  <c r="M43" i="2"/>
  <c r="M51" i="2"/>
  <c r="M59" i="2"/>
  <c r="M61" i="2"/>
  <c r="M71" i="2"/>
  <c r="M74" i="2"/>
  <c r="M77" i="2"/>
  <c r="M90" i="2"/>
  <c r="M94" i="2"/>
  <c r="M98" i="2"/>
  <c r="M102" i="2"/>
  <c r="M106" i="2"/>
  <c r="M110" i="2"/>
  <c r="M114" i="2"/>
  <c r="M118" i="2"/>
  <c r="M28" i="2"/>
  <c r="M73" i="2"/>
  <c r="M86" i="2"/>
  <c r="M87" i="2"/>
  <c r="M95" i="2"/>
  <c r="M103" i="2"/>
  <c r="M111" i="2"/>
  <c r="M119" i="2"/>
  <c r="M125" i="2"/>
  <c r="M129" i="2"/>
  <c r="M41" i="2"/>
  <c r="M45" i="2"/>
  <c r="M78" i="2"/>
  <c r="M89" i="2"/>
  <c r="M97" i="2"/>
  <c r="M105" i="2"/>
  <c r="M113" i="2"/>
  <c r="M121" i="2"/>
  <c r="M126" i="2"/>
  <c r="M53" i="2"/>
  <c r="M67" i="2"/>
  <c r="M83" i="2"/>
  <c r="M91" i="2"/>
  <c r="M99" i="2"/>
  <c r="M107" i="2"/>
  <c r="M115" i="2"/>
  <c r="M123" i="2"/>
  <c r="M127" i="2"/>
  <c r="M12" i="2"/>
  <c r="M101" i="2"/>
  <c r="M122" i="2"/>
  <c r="M124" i="2"/>
  <c r="M4" i="2"/>
  <c r="M132" i="2"/>
  <c r="M109" i="2"/>
  <c r="M128" i="2"/>
  <c r="M130" i="2"/>
  <c r="M81" i="2"/>
  <c r="M70" i="2"/>
  <c r="M75" i="2"/>
  <c r="M117" i="2"/>
  <c r="M131" i="2"/>
  <c r="M93" i="2"/>
  <c r="U5" i="2"/>
  <c r="U9" i="2"/>
  <c r="U13" i="2"/>
  <c r="U17" i="2"/>
  <c r="U21" i="2"/>
  <c r="U25" i="2"/>
  <c r="U29" i="2"/>
  <c r="U33" i="2"/>
  <c r="U7" i="2"/>
  <c r="U11" i="2"/>
  <c r="U15" i="2"/>
  <c r="U19" i="2"/>
  <c r="U23" i="2"/>
  <c r="U27" i="2"/>
  <c r="U31" i="2"/>
  <c r="U35" i="2"/>
  <c r="U39" i="2"/>
  <c r="U6" i="2"/>
  <c r="U14" i="2"/>
  <c r="U22" i="2"/>
  <c r="U30" i="2"/>
  <c r="U42" i="2"/>
  <c r="U46" i="2"/>
  <c r="U50" i="2"/>
  <c r="U54" i="2"/>
  <c r="U58" i="2"/>
  <c r="U10" i="2"/>
  <c r="U18" i="2"/>
  <c r="U26" i="2"/>
  <c r="U34" i="2"/>
  <c r="U37" i="2"/>
  <c r="U40" i="2"/>
  <c r="U44" i="2"/>
  <c r="U48" i="2"/>
  <c r="U52" i="2"/>
  <c r="U56" i="2"/>
  <c r="U60" i="2"/>
  <c r="U64" i="2"/>
  <c r="U68" i="2"/>
  <c r="U72" i="2"/>
  <c r="U76" i="2"/>
  <c r="U80" i="2"/>
  <c r="U84" i="2"/>
  <c r="U8" i="2"/>
  <c r="U24" i="2"/>
  <c r="U38" i="2"/>
  <c r="U47" i="2"/>
  <c r="U55" i="2"/>
  <c r="U61" i="2"/>
  <c r="U71" i="2"/>
  <c r="U74" i="2"/>
  <c r="U77" i="2"/>
  <c r="U88" i="2"/>
  <c r="U92" i="2"/>
  <c r="U96" i="2"/>
  <c r="U100" i="2"/>
  <c r="U104" i="2"/>
  <c r="U108" i="2"/>
  <c r="U112" i="2"/>
  <c r="U116" i="2"/>
  <c r="U120" i="2"/>
  <c r="U12" i="2"/>
  <c r="U28" i="2"/>
  <c r="U36" i="2"/>
  <c r="U49" i="2"/>
  <c r="U57" i="2"/>
  <c r="U67" i="2"/>
  <c r="U16" i="2"/>
  <c r="U32" i="2"/>
  <c r="U41" i="2"/>
  <c r="U43" i="2"/>
  <c r="U51" i="2"/>
  <c r="U63" i="2"/>
  <c r="U66" i="2"/>
  <c r="U69" i="2"/>
  <c r="U79" i="2"/>
  <c r="U82" i="2"/>
  <c r="U85" i="2"/>
  <c r="U86" i="2"/>
  <c r="U90" i="2"/>
  <c r="U94" i="2"/>
  <c r="U98" i="2"/>
  <c r="U102" i="2"/>
  <c r="U106" i="2"/>
  <c r="U110" i="2"/>
  <c r="U114" i="2"/>
  <c r="U118" i="2"/>
  <c r="U20" i="2"/>
  <c r="U65" i="2"/>
  <c r="U78" i="2"/>
  <c r="U87" i="2"/>
  <c r="U95" i="2"/>
  <c r="U103" i="2"/>
  <c r="U111" i="2"/>
  <c r="U119" i="2"/>
  <c r="U125" i="2"/>
  <c r="U70" i="2"/>
  <c r="U83" i="2"/>
  <c r="U89" i="2"/>
  <c r="U97" i="2"/>
  <c r="U105" i="2"/>
  <c r="U113" i="2"/>
  <c r="U122" i="2"/>
  <c r="U126" i="2"/>
  <c r="U45" i="2"/>
  <c r="U59" i="2"/>
  <c r="U75" i="2"/>
  <c r="U81" i="2"/>
  <c r="U91" i="2"/>
  <c r="U99" i="2"/>
  <c r="U107" i="2"/>
  <c r="U115" i="2"/>
  <c r="U121" i="2"/>
  <c r="U123" i="2"/>
  <c r="U127" i="2"/>
  <c r="U53" i="2"/>
  <c r="U93" i="2"/>
  <c r="U129" i="2"/>
  <c r="U117" i="2"/>
  <c r="U73" i="2"/>
  <c r="U101" i="2"/>
  <c r="U130" i="2"/>
  <c r="U132" i="2"/>
  <c r="U109" i="2"/>
  <c r="U124" i="2"/>
  <c r="U131" i="2"/>
  <c r="U62" i="2"/>
  <c r="U128" i="2"/>
  <c r="U4" i="2"/>
  <c r="Q5" i="2"/>
  <c r="Q9" i="2"/>
  <c r="Q13" i="2"/>
  <c r="Q17" i="2"/>
  <c r="Q21" i="2"/>
  <c r="Q25" i="2"/>
  <c r="Q29" i="2"/>
  <c r="Q33" i="2"/>
  <c r="Q7" i="2"/>
  <c r="Q11" i="2"/>
  <c r="Q15" i="2"/>
  <c r="Q19" i="2"/>
  <c r="Q23" i="2"/>
  <c r="Q27" i="2"/>
  <c r="Q31" i="2"/>
  <c r="Q35" i="2"/>
  <c r="Q39" i="2"/>
  <c r="Q10" i="2"/>
  <c r="Q18" i="2"/>
  <c r="Q26" i="2"/>
  <c r="Q34" i="2"/>
  <c r="Q36" i="2"/>
  <c r="Q46" i="2"/>
  <c r="Q50" i="2"/>
  <c r="Q54" i="2"/>
  <c r="Q58" i="2"/>
  <c r="Q6" i="2"/>
  <c r="Q14" i="2"/>
  <c r="Q22" i="2"/>
  <c r="Q30" i="2"/>
  <c r="Q38" i="2"/>
  <c r="Q41" i="2"/>
  <c r="Q44" i="2"/>
  <c r="Q48" i="2"/>
  <c r="Q52" i="2"/>
  <c r="Q56" i="2"/>
  <c r="Q60" i="2"/>
  <c r="Q64" i="2"/>
  <c r="Q68" i="2"/>
  <c r="Q72" i="2"/>
  <c r="Q76" i="2"/>
  <c r="Q80" i="2"/>
  <c r="Q84" i="2"/>
  <c r="Q12" i="2"/>
  <c r="Q28" i="2"/>
  <c r="Q42" i="2"/>
  <c r="Q43" i="2"/>
  <c r="Q51" i="2"/>
  <c r="Q59" i="2"/>
  <c r="Q62" i="2"/>
  <c r="Q65" i="2"/>
  <c r="Q75" i="2"/>
  <c r="Q78" i="2"/>
  <c r="Q81" i="2"/>
  <c r="Q88" i="2"/>
  <c r="Q92" i="2"/>
  <c r="Q96" i="2"/>
  <c r="Q100" i="2"/>
  <c r="Q104" i="2"/>
  <c r="Q108" i="2"/>
  <c r="Q112" i="2"/>
  <c r="Q116" i="2"/>
  <c r="Q120" i="2"/>
  <c r="Q16" i="2"/>
  <c r="Q32" i="2"/>
  <c r="Q40" i="2"/>
  <c r="Q45" i="2"/>
  <c r="Q53" i="2"/>
  <c r="Q61" i="2"/>
  <c r="Q20" i="2"/>
  <c r="Q47" i="2"/>
  <c r="Q55" i="2"/>
  <c r="Q67" i="2"/>
  <c r="Q70" i="2"/>
  <c r="Q73" i="2"/>
  <c r="Q83" i="2"/>
  <c r="Q86" i="2"/>
  <c r="Q90" i="2"/>
  <c r="Q94" i="2"/>
  <c r="Q98" i="2"/>
  <c r="Q102" i="2"/>
  <c r="Q106" i="2"/>
  <c r="Q110" i="2"/>
  <c r="Q114" i="2"/>
  <c r="Q118" i="2"/>
  <c r="Q63" i="2"/>
  <c r="Q82" i="2"/>
  <c r="Q91" i="2"/>
  <c r="Q99" i="2"/>
  <c r="Q107" i="2"/>
  <c r="Q115" i="2"/>
  <c r="Q125" i="2"/>
  <c r="Q8" i="2"/>
  <c r="Q66" i="2"/>
  <c r="Q74" i="2"/>
  <c r="Q93" i="2"/>
  <c r="Q101" i="2"/>
  <c r="Q109" i="2"/>
  <c r="Q117" i="2"/>
  <c r="Q126" i="2"/>
  <c r="Q24" i="2"/>
  <c r="Q37" i="2"/>
  <c r="Q49" i="2"/>
  <c r="Q69" i="2"/>
  <c r="Q79" i="2"/>
  <c r="Q85" i="2"/>
  <c r="Q87" i="2"/>
  <c r="Q95" i="2"/>
  <c r="Q103" i="2"/>
  <c r="Q111" i="2"/>
  <c r="Q119" i="2"/>
  <c r="Q122" i="2"/>
  <c r="Q123" i="2"/>
  <c r="Q127" i="2"/>
  <c r="Q77" i="2"/>
  <c r="Q97" i="2"/>
  <c r="Q4" i="2"/>
  <c r="Q57" i="2"/>
  <c r="Q105" i="2"/>
  <c r="Q124" i="2"/>
  <c r="Q129" i="2"/>
  <c r="Q130" i="2"/>
  <c r="Q71" i="2"/>
  <c r="Q89" i="2"/>
  <c r="Q121" i="2"/>
  <c r="Q113" i="2"/>
  <c r="Q128" i="2"/>
  <c r="Q131" i="2"/>
  <c r="Q132" i="2"/>
  <c r="T6" i="2"/>
  <c r="T10" i="2"/>
  <c r="T14" i="2"/>
  <c r="T18" i="2"/>
  <c r="T22" i="2"/>
  <c r="T26" i="2"/>
  <c r="T30" i="2"/>
  <c r="T34" i="2"/>
  <c r="T8" i="2"/>
  <c r="T12" i="2"/>
  <c r="T16" i="2"/>
  <c r="T20" i="2"/>
  <c r="T24" i="2"/>
  <c r="T28" i="2"/>
  <c r="T32" i="2"/>
  <c r="T36" i="2"/>
  <c r="T40" i="2"/>
  <c r="T7" i="2"/>
  <c r="T15" i="2"/>
  <c r="T23" i="2"/>
  <c r="T31" i="2"/>
  <c r="T35" i="2"/>
  <c r="T38" i="2"/>
  <c r="T41" i="2"/>
  <c r="T43" i="2"/>
  <c r="T47" i="2"/>
  <c r="T51" i="2"/>
  <c r="T55" i="2"/>
  <c r="T11" i="2"/>
  <c r="T19" i="2"/>
  <c r="T27" i="2"/>
  <c r="T45" i="2"/>
  <c r="T49" i="2"/>
  <c r="T53" i="2"/>
  <c r="T57" i="2"/>
  <c r="T61" i="2"/>
  <c r="T65" i="2"/>
  <c r="T69" i="2"/>
  <c r="T73" i="2"/>
  <c r="T77" i="2"/>
  <c r="T81" i="2"/>
  <c r="T85" i="2"/>
  <c r="T17" i="2"/>
  <c r="T33" i="2"/>
  <c r="T37" i="2"/>
  <c r="T48" i="2"/>
  <c r="T56" i="2"/>
  <c r="T64" i="2"/>
  <c r="T67" i="2"/>
  <c r="T70" i="2"/>
  <c r="T80" i="2"/>
  <c r="T83" i="2"/>
  <c r="T89" i="2"/>
  <c r="T93" i="2"/>
  <c r="T97" i="2"/>
  <c r="T101" i="2"/>
  <c r="T105" i="2"/>
  <c r="T109" i="2"/>
  <c r="T113" i="2"/>
  <c r="T117" i="2"/>
  <c r="T121" i="2"/>
  <c r="T5" i="2"/>
  <c r="T21" i="2"/>
  <c r="T42" i="2"/>
  <c r="T50" i="2"/>
  <c r="T58" i="2"/>
  <c r="T60" i="2"/>
  <c r="T63" i="2"/>
  <c r="T66" i="2"/>
  <c r="T9" i="2"/>
  <c r="T25" i="2"/>
  <c r="T44" i="2"/>
  <c r="T52" i="2"/>
  <c r="T59" i="2"/>
  <c r="T62" i="2"/>
  <c r="T72" i="2"/>
  <c r="T75" i="2"/>
  <c r="T78" i="2"/>
  <c r="T87" i="2"/>
  <c r="T91" i="2"/>
  <c r="T95" i="2"/>
  <c r="T99" i="2"/>
  <c r="T103" i="2"/>
  <c r="T107" i="2"/>
  <c r="T111" i="2"/>
  <c r="T115" i="2"/>
  <c r="T119" i="2"/>
  <c r="T13" i="2"/>
  <c r="T39" i="2"/>
  <c r="T54" i="2"/>
  <c r="T71" i="2"/>
  <c r="T84" i="2"/>
  <c r="T88" i="2"/>
  <c r="T96" i="2"/>
  <c r="T104" i="2"/>
  <c r="T112" i="2"/>
  <c r="T120" i="2"/>
  <c r="T122" i="2"/>
  <c r="T126" i="2"/>
  <c r="T29" i="2"/>
  <c r="T68" i="2"/>
  <c r="T76" i="2"/>
  <c r="T82" i="2"/>
  <c r="T90" i="2"/>
  <c r="T98" i="2"/>
  <c r="T106" i="2"/>
  <c r="T114" i="2"/>
  <c r="T123" i="2"/>
  <c r="T127" i="2"/>
  <c r="T74" i="2"/>
  <c r="T92" i="2"/>
  <c r="T100" i="2"/>
  <c r="T108" i="2"/>
  <c r="T116" i="2"/>
  <c r="T124" i="2"/>
  <c r="T128" i="2"/>
  <c r="T86" i="2"/>
  <c r="T118" i="2"/>
  <c r="T125" i="2"/>
  <c r="T130" i="2"/>
  <c r="T94" i="2"/>
  <c r="T131" i="2"/>
  <c r="T110" i="2"/>
  <c r="T129" i="2"/>
  <c r="T46" i="2"/>
  <c r="T79" i="2"/>
  <c r="T102" i="2"/>
  <c r="T132" i="2"/>
  <c r="T4" i="2"/>
  <c r="P6" i="2"/>
  <c r="P10" i="2"/>
  <c r="P14" i="2"/>
  <c r="P18" i="2"/>
  <c r="P22" i="2"/>
  <c r="P26" i="2"/>
  <c r="P30" i="2"/>
  <c r="P34" i="2"/>
  <c r="P8" i="2"/>
  <c r="P12" i="2"/>
  <c r="P16" i="2"/>
  <c r="P20" i="2"/>
  <c r="P24" i="2"/>
  <c r="P28" i="2"/>
  <c r="P32" i="2"/>
  <c r="P36" i="2"/>
  <c r="P40" i="2"/>
  <c r="P11" i="2"/>
  <c r="P19" i="2"/>
  <c r="P27" i="2"/>
  <c r="P39" i="2"/>
  <c r="P42" i="2"/>
  <c r="P43" i="2"/>
  <c r="P47" i="2"/>
  <c r="P51" i="2"/>
  <c r="P55" i="2"/>
  <c r="P59" i="2"/>
  <c r="P7" i="2"/>
  <c r="P15" i="2"/>
  <c r="P23" i="2"/>
  <c r="P31" i="2"/>
  <c r="P37" i="2"/>
  <c r="P45" i="2"/>
  <c r="P49" i="2"/>
  <c r="P53" i="2"/>
  <c r="P57" i="2"/>
  <c r="P61" i="2"/>
  <c r="P65" i="2"/>
  <c r="P69" i="2"/>
  <c r="P73" i="2"/>
  <c r="P77" i="2"/>
  <c r="P81" i="2"/>
  <c r="P85" i="2"/>
  <c r="P5" i="2"/>
  <c r="P21" i="2"/>
  <c r="P35" i="2"/>
  <c r="P41" i="2"/>
  <c r="P44" i="2"/>
  <c r="P52" i="2"/>
  <c r="P68" i="2"/>
  <c r="P71" i="2"/>
  <c r="P74" i="2"/>
  <c r="P84" i="2"/>
  <c r="P89" i="2"/>
  <c r="P93" i="2"/>
  <c r="P97" i="2"/>
  <c r="P101" i="2"/>
  <c r="P105" i="2"/>
  <c r="P109" i="2"/>
  <c r="P113" i="2"/>
  <c r="P117" i="2"/>
  <c r="P121" i="2"/>
  <c r="P9" i="2"/>
  <c r="P25" i="2"/>
  <c r="P46" i="2"/>
  <c r="P54" i="2"/>
  <c r="P64" i="2"/>
  <c r="P67" i="2"/>
  <c r="P70" i="2"/>
  <c r="P13" i="2"/>
  <c r="P29" i="2"/>
  <c r="P38" i="2"/>
  <c r="P48" i="2"/>
  <c r="P56" i="2"/>
  <c r="P60" i="2"/>
  <c r="P63" i="2"/>
  <c r="P66" i="2"/>
  <c r="P76" i="2"/>
  <c r="P79" i="2"/>
  <c r="P82" i="2"/>
  <c r="P87" i="2"/>
  <c r="P91" i="2"/>
  <c r="P95" i="2"/>
  <c r="P99" i="2"/>
  <c r="P103" i="2"/>
  <c r="P107" i="2"/>
  <c r="P111" i="2"/>
  <c r="P115" i="2"/>
  <c r="P119" i="2"/>
  <c r="P58" i="2"/>
  <c r="P75" i="2"/>
  <c r="P92" i="2"/>
  <c r="P100" i="2"/>
  <c r="P108" i="2"/>
  <c r="P116" i="2"/>
  <c r="P126" i="2"/>
  <c r="P80" i="2"/>
  <c r="P86" i="2"/>
  <c r="P94" i="2"/>
  <c r="P102" i="2"/>
  <c r="P110" i="2"/>
  <c r="P118" i="2"/>
  <c r="P122" i="2"/>
  <c r="P123" i="2"/>
  <c r="P127" i="2"/>
  <c r="P17" i="2"/>
  <c r="P62" i="2"/>
  <c r="P72" i="2"/>
  <c r="P78" i="2"/>
  <c r="P88" i="2"/>
  <c r="P96" i="2"/>
  <c r="P104" i="2"/>
  <c r="P112" i="2"/>
  <c r="P120" i="2"/>
  <c r="P124" i="2"/>
  <c r="P128" i="2"/>
  <c r="P90" i="2"/>
  <c r="P129" i="2"/>
  <c r="P130" i="2"/>
  <c r="P125" i="2"/>
  <c r="P83" i="2"/>
  <c r="P98" i="2"/>
  <c r="P131" i="2"/>
  <c r="P50" i="2"/>
  <c r="P106" i="2"/>
  <c r="P132" i="2"/>
  <c r="P4" i="2"/>
  <c r="P33" i="2"/>
  <c r="P114" i="2"/>
  <c r="S7" i="2"/>
  <c r="S11" i="2"/>
  <c r="S15" i="2"/>
  <c r="S19" i="2"/>
  <c r="S23" i="2"/>
  <c r="S27" i="2"/>
  <c r="S31" i="2"/>
  <c r="S5" i="2"/>
  <c r="S9" i="2"/>
  <c r="S13" i="2"/>
  <c r="S17" i="2"/>
  <c r="S21" i="2"/>
  <c r="S25" i="2"/>
  <c r="S29" i="2"/>
  <c r="S33" i="2"/>
  <c r="S37" i="2"/>
  <c r="S41" i="2"/>
  <c r="S8" i="2"/>
  <c r="S16" i="2"/>
  <c r="S24" i="2"/>
  <c r="S32" i="2"/>
  <c r="S44" i="2"/>
  <c r="S48" i="2"/>
  <c r="S52" i="2"/>
  <c r="S56" i="2"/>
  <c r="S12" i="2"/>
  <c r="S20" i="2"/>
  <c r="S28" i="2"/>
  <c r="S36" i="2"/>
  <c r="S39" i="2"/>
  <c r="S42" i="2"/>
  <c r="S46" i="2"/>
  <c r="S50" i="2"/>
  <c r="S54" i="2"/>
  <c r="S58" i="2"/>
  <c r="S62" i="2"/>
  <c r="S66" i="2"/>
  <c r="S70" i="2"/>
  <c r="S74" i="2"/>
  <c r="S78" i="2"/>
  <c r="S82" i="2"/>
  <c r="S10" i="2"/>
  <c r="S26" i="2"/>
  <c r="S49" i="2"/>
  <c r="S57" i="2"/>
  <c r="S60" i="2"/>
  <c r="S63" i="2"/>
  <c r="S73" i="2"/>
  <c r="S76" i="2"/>
  <c r="S79" i="2"/>
  <c r="S86" i="2"/>
  <c r="S90" i="2"/>
  <c r="S94" i="2"/>
  <c r="S98" i="2"/>
  <c r="S102" i="2"/>
  <c r="S106" i="2"/>
  <c r="S110" i="2"/>
  <c r="S114" i="2"/>
  <c r="S118" i="2"/>
  <c r="S122" i="2"/>
  <c r="S14" i="2"/>
  <c r="S30" i="2"/>
  <c r="S35" i="2"/>
  <c r="S43" i="2"/>
  <c r="S51" i="2"/>
  <c r="S59" i="2"/>
  <c r="S69" i="2"/>
  <c r="S18" i="2"/>
  <c r="S34" i="2"/>
  <c r="S40" i="2"/>
  <c r="S45" i="2"/>
  <c r="S53" i="2"/>
  <c r="S65" i="2"/>
  <c r="S68" i="2"/>
  <c r="S71" i="2"/>
  <c r="S81" i="2"/>
  <c r="S84" i="2"/>
  <c r="S88" i="2"/>
  <c r="S92" i="2"/>
  <c r="S96" i="2"/>
  <c r="S100" i="2"/>
  <c r="S104" i="2"/>
  <c r="S108" i="2"/>
  <c r="S112" i="2"/>
  <c r="S116" i="2"/>
  <c r="S120" i="2"/>
  <c r="S6" i="2"/>
  <c r="S47" i="2"/>
  <c r="S77" i="2"/>
  <c r="S83" i="2"/>
  <c r="S89" i="2"/>
  <c r="S97" i="2"/>
  <c r="S105" i="2"/>
  <c r="S113" i="2"/>
  <c r="S123" i="2"/>
  <c r="S127" i="2"/>
  <c r="S22" i="2"/>
  <c r="S55" i="2"/>
  <c r="S61" i="2"/>
  <c r="S75" i="2"/>
  <c r="S91" i="2"/>
  <c r="S99" i="2"/>
  <c r="S107" i="2"/>
  <c r="S115" i="2"/>
  <c r="S121" i="2"/>
  <c r="S124" i="2"/>
  <c r="S128" i="2"/>
  <c r="S64" i="2"/>
  <c r="S80" i="2"/>
  <c r="S93" i="2"/>
  <c r="S101" i="2"/>
  <c r="S109" i="2"/>
  <c r="S117" i="2"/>
  <c r="S125" i="2"/>
  <c r="S129" i="2"/>
  <c r="S38" i="2"/>
  <c r="S72" i="2"/>
  <c r="S111" i="2"/>
  <c r="S131" i="2"/>
  <c r="S130" i="2"/>
  <c r="S67" i="2"/>
  <c r="S87" i="2"/>
  <c r="S119" i="2"/>
  <c r="S132" i="2"/>
  <c r="S4" i="2"/>
  <c r="S103" i="2"/>
  <c r="S95" i="2"/>
  <c r="S126" i="2"/>
  <c r="S85" i="2"/>
  <c r="O7" i="2"/>
  <c r="O11" i="2"/>
  <c r="O15" i="2"/>
  <c r="O19" i="2"/>
  <c r="O23" i="2"/>
  <c r="O27" i="2"/>
  <c r="O31" i="2"/>
  <c r="O5" i="2"/>
  <c r="O9" i="2"/>
  <c r="O13" i="2"/>
  <c r="O17" i="2"/>
  <c r="O21" i="2"/>
  <c r="O25" i="2"/>
  <c r="O29" i="2"/>
  <c r="O33" i="2"/>
  <c r="O37" i="2"/>
  <c r="O41" i="2"/>
  <c r="O12" i="2"/>
  <c r="O20" i="2"/>
  <c r="O28" i="2"/>
  <c r="O35" i="2"/>
  <c r="O38" i="2"/>
  <c r="O44" i="2"/>
  <c r="O48" i="2"/>
  <c r="O52" i="2"/>
  <c r="O56" i="2"/>
  <c r="O8" i="2"/>
  <c r="O16" i="2"/>
  <c r="O24" i="2"/>
  <c r="O32" i="2"/>
  <c r="O40" i="2"/>
  <c r="O46" i="2"/>
  <c r="O50" i="2"/>
  <c r="O54" i="2"/>
  <c r="O58" i="2"/>
  <c r="O62" i="2"/>
  <c r="O66" i="2"/>
  <c r="O70" i="2"/>
  <c r="O74" i="2"/>
  <c r="O78" i="2"/>
  <c r="O82" i="2"/>
  <c r="O86" i="2"/>
  <c r="O14" i="2"/>
  <c r="O30" i="2"/>
  <c r="O45" i="2"/>
  <c r="O53" i="2"/>
  <c r="O61" i="2"/>
  <c r="O64" i="2"/>
  <c r="O67" i="2"/>
  <c r="O77" i="2"/>
  <c r="O80" i="2"/>
  <c r="O83" i="2"/>
  <c r="O90" i="2"/>
  <c r="O94" i="2"/>
  <c r="O98" i="2"/>
  <c r="O102" i="2"/>
  <c r="O106" i="2"/>
  <c r="O110" i="2"/>
  <c r="O114" i="2"/>
  <c r="O118" i="2"/>
  <c r="O122" i="2"/>
  <c r="O18" i="2"/>
  <c r="O34" i="2"/>
  <c r="O39" i="2"/>
  <c r="O47" i="2"/>
  <c r="O55" i="2"/>
  <c r="O60" i="2"/>
  <c r="O63" i="2"/>
  <c r="O6" i="2"/>
  <c r="O22" i="2"/>
  <c r="O49" i="2"/>
  <c r="O57" i="2"/>
  <c r="O69" i="2"/>
  <c r="O72" i="2"/>
  <c r="O75" i="2"/>
  <c r="O85" i="2"/>
  <c r="O88" i="2"/>
  <c r="O92" i="2"/>
  <c r="O96" i="2"/>
  <c r="O100" i="2"/>
  <c r="O104" i="2"/>
  <c r="O108" i="2"/>
  <c r="O112" i="2"/>
  <c r="O116" i="2"/>
  <c r="O120" i="2"/>
  <c r="O51" i="2"/>
  <c r="O68" i="2"/>
  <c r="O81" i="2"/>
  <c r="O93" i="2"/>
  <c r="O101" i="2"/>
  <c r="O109" i="2"/>
  <c r="O117" i="2"/>
  <c r="O123" i="2"/>
  <c r="O127" i="2"/>
  <c r="O36" i="2"/>
  <c r="O59" i="2"/>
  <c r="O73" i="2"/>
  <c r="O79" i="2"/>
  <c r="O87" i="2"/>
  <c r="O95" i="2"/>
  <c r="O103" i="2"/>
  <c r="O111" i="2"/>
  <c r="O119" i="2"/>
  <c r="O124" i="2"/>
  <c r="O128" i="2"/>
  <c r="O10" i="2"/>
  <c r="O42" i="2"/>
  <c r="O71" i="2"/>
  <c r="O84" i="2"/>
  <c r="O89" i="2"/>
  <c r="O97" i="2"/>
  <c r="O105" i="2"/>
  <c r="O113" i="2"/>
  <c r="O121" i="2"/>
  <c r="O125" i="2"/>
  <c r="O129" i="2"/>
  <c r="O65" i="2"/>
  <c r="O115" i="2"/>
  <c r="O131" i="2"/>
  <c r="O43" i="2"/>
  <c r="O91" i="2"/>
  <c r="O126" i="2"/>
  <c r="O132" i="2"/>
  <c r="O4" i="2"/>
  <c r="O26" i="2"/>
  <c r="O99" i="2"/>
  <c r="O76" i="2"/>
  <c r="O107" i="2"/>
  <c r="O130" i="2"/>
  <c r="R8" i="2"/>
  <c r="R12" i="2"/>
  <c r="R16" i="2"/>
  <c r="R20" i="2"/>
  <c r="R24" i="2"/>
  <c r="R28" i="2"/>
  <c r="R32" i="2"/>
  <c r="R6" i="2"/>
  <c r="R10" i="2"/>
  <c r="R14" i="2"/>
  <c r="R18" i="2"/>
  <c r="R22" i="2"/>
  <c r="R26" i="2"/>
  <c r="R30" i="2"/>
  <c r="R34" i="2"/>
  <c r="R38" i="2"/>
  <c r="R42" i="2"/>
  <c r="R9" i="2"/>
  <c r="R17" i="2"/>
  <c r="R25" i="2"/>
  <c r="R33" i="2"/>
  <c r="R37" i="2"/>
  <c r="R40" i="2"/>
  <c r="R45" i="2"/>
  <c r="R49" i="2"/>
  <c r="R53" i="2"/>
  <c r="R57" i="2"/>
  <c r="R5" i="2"/>
  <c r="R13" i="2"/>
  <c r="R21" i="2"/>
  <c r="R29" i="2"/>
  <c r="R35" i="2"/>
  <c r="R43" i="2"/>
  <c r="R47" i="2"/>
  <c r="R51" i="2"/>
  <c r="R55" i="2"/>
  <c r="R59" i="2"/>
  <c r="R63" i="2"/>
  <c r="R67" i="2"/>
  <c r="R71" i="2"/>
  <c r="R75" i="2"/>
  <c r="R79" i="2"/>
  <c r="R83" i="2"/>
  <c r="R19" i="2"/>
  <c r="R36" i="2"/>
  <c r="R50" i="2"/>
  <c r="R58" i="2"/>
  <c r="R66" i="2"/>
  <c r="R69" i="2"/>
  <c r="R72" i="2"/>
  <c r="R82" i="2"/>
  <c r="R85" i="2"/>
  <c r="R87" i="2"/>
  <c r="R91" i="2"/>
  <c r="R95" i="2"/>
  <c r="R99" i="2"/>
  <c r="R103" i="2"/>
  <c r="R107" i="2"/>
  <c r="R111" i="2"/>
  <c r="R115" i="2"/>
  <c r="R119" i="2"/>
  <c r="R7" i="2"/>
  <c r="R23" i="2"/>
  <c r="R41" i="2"/>
  <c r="R44" i="2"/>
  <c r="R52" i="2"/>
  <c r="R62" i="2"/>
  <c r="R65" i="2"/>
  <c r="R68" i="2"/>
  <c r="R11" i="2"/>
  <c r="R27" i="2"/>
  <c r="R39" i="2"/>
  <c r="R46" i="2"/>
  <c r="R54" i="2"/>
  <c r="R61" i="2"/>
  <c r="R64" i="2"/>
  <c r="R74" i="2"/>
  <c r="R77" i="2"/>
  <c r="R80" i="2"/>
  <c r="R89" i="2"/>
  <c r="R93" i="2"/>
  <c r="R97" i="2"/>
  <c r="R101" i="2"/>
  <c r="R105" i="2"/>
  <c r="R109" i="2"/>
  <c r="R113" i="2"/>
  <c r="R117" i="2"/>
  <c r="R70" i="2"/>
  <c r="R76" i="2"/>
  <c r="R90" i="2"/>
  <c r="R98" i="2"/>
  <c r="R106" i="2"/>
  <c r="R114" i="2"/>
  <c r="R121" i="2"/>
  <c r="R124" i="2"/>
  <c r="R128" i="2"/>
  <c r="R15" i="2"/>
  <c r="R48" i="2"/>
  <c r="R81" i="2"/>
  <c r="R92" i="2"/>
  <c r="R100" i="2"/>
  <c r="R108" i="2"/>
  <c r="R116" i="2"/>
  <c r="R125" i="2"/>
  <c r="R31" i="2"/>
  <c r="R56" i="2"/>
  <c r="R73" i="2"/>
  <c r="R86" i="2"/>
  <c r="R94" i="2"/>
  <c r="R102" i="2"/>
  <c r="R110" i="2"/>
  <c r="R118" i="2"/>
  <c r="R126" i="2"/>
  <c r="R104" i="2"/>
  <c r="R127" i="2"/>
  <c r="R132" i="2"/>
  <c r="R4" i="2"/>
  <c r="R78" i="2"/>
  <c r="R112" i="2"/>
  <c r="R122" i="2"/>
  <c r="R96" i="2"/>
  <c r="R131" i="2"/>
  <c r="R60" i="2"/>
  <c r="R84" i="2"/>
  <c r="R88" i="2"/>
  <c r="R120" i="2"/>
  <c r="R129" i="2"/>
  <c r="R130" i="2"/>
  <c r="R123" i="2"/>
  <c r="N8" i="2"/>
  <c r="N12" i="2"/>
  <c r="N16" i="2"/>
  <c r="N20" i="2"/>
  <c r="N24" i="2"/>
  <c r="N28" i="2"/>
  <c r="N32" i="2"/>
  <c r="N6" i="2"/>
  <c r="N10" i="2"/>
  <c r="N14" i="2"/>
  <c r="N18" i="2"/>
  <c r="N22" i="2"/>
  <c r="N26" i="2"/>
  <c r="N30" i="2"/>
  <c r="N34" i="2"/>
  <c r="N38" i="2"/>
  <c r="N42" i="2"/>
  <c r="N5" i="2"/>
  <c r="N13" i="2"/>
  <c r="N21" i="2"/>
  <c r="N29" i="2"/>
  <c r="N41" i="2"/>
  <c r="N45" i="2"/>
  <c r="N49" i="2"/>
  <c r="N53" i="2"/>
  <c r="N57" i="2"/>
  <c r="N9" i="2"/>
  <c r="N17" i="2"/>
  <c r="N25" i="2"/>
  <c r="N33" i="2"/>
  <c r="N36" i="2"/>
  <c r="N39" i="2"/>
  <c r="N43" i="2"/>
  <c r="N47" i="2"/>
  <c r="N51" i="2"/>
  <c r="N55" i="2"/>
  <c r="N59" i="2"/>
  <c r="N63" i="2"/>
  <c r="N67" i="2"/>
  <c r="N71" i="2"/>
  <c r="N75" i="2"/>
  <c r="N79" i="2"/>
  <c r="N83" i="2"/>
  <c r="N7" i="2"/>
  <c r="N23" i="2"/>
  <c r="N40" i="2"/>
  <c r="N46" i="2"/>
  <c r="N54" i="2"/>
  <c r="N60" i="2"/>
  <c r="N70" i="2"/>
  <c r="N73" i="2"/>
  <c r="N76" i="2"/>
  <c r="N86" i="2"/>
  <c r="N87" i="2"/>
  <c r="N91" i="2"/>
  <c r="N95" i="2"/>
  <c r="N99" i="2"/>
  <c r="N103" i="2"/>
  <c r="N107" i="2"/>
  <c r="N111" i="2"/>
  <c r="N115" i="2"/>
  <c r="N119" i="2"/>
  <c r="N11" i="2"/>
  <c r="N27" i="2"/>
  <c r="N48" i="2"/>
  <c r="N56" i="2"/>
  <c r="N66" i="2"/>
  <c r="N69" i="2"/>
  <c r="N15" i="2"/>
  <c r="N31" i="2"/>
  <c r="N37" i="2"/>
  <c r="N50" i="2"/>
  <c r="N58" i="2"/>
  <c r="N62" i="2"/>
  <c r="N65" i="2"/>
  <c r="N68" i="2"/>
  <c r="N78" i="2"/>
  <c r="N81" i="2"/>
  <c r="N84" i="2"/>
  <c r="N89" i="2"/>
  <c r="N93" i="2"/>
  <c r="N97" i="2"/>
  <c r="N101" i="2"/>
  <c r="N105" i="2"/>
  <c r="N109" i="2"/>
  <c r="N113" i="2"/>
  <c r="N117" i="2"/>
  <c r="N121" i="2"/>
  <c r="N35" i="2"/>
  <c r="N44" i="2"/>
  <c r="N61" i="2"/>
  <c r="N74" i="2"/>
  <c r="N80" i="2"/>
  <c r="N94" i="2"/>
  <c r="N102" i="2"/>
  <c r="N110" i="2"/>
  <c r="N118" i="2"/>
  <c r="N122" i="2"/>
  <c r="N124" i="2"/>
  <c r="N128" i="2"/>
  <c r="N52" i="2"/>
  <c r="N64" i="2"/>
  <c r="N72" i="2"/>
  <c r="N85" i="2"/>
  <c r="N88" i="2"/>
  <c r="N96" i="2"/>
  <c r="N104" i="2"/>
  <c r="N112" i="2"/>
  <c r="N120" i="2"/>
  <c r="N125" i="2"/>
  <c r="N129" i="2"/>
  <c r="N77" i="2"/>
  <c r="N90" i="2"/>
  <c r="N98" i="2"/>
  <c r="N106" i="2"/>
  <c r="N114" i="2"/>
  <c r="N126" i="2"/>
  <c r="N82" i="2"/>
  <c r="N108" i="2"/>
  <c r="N132" i="2"/>
  <c r="N4" i="2"/>
  <c r="N19" i="2"/>
  <c r="N116" i="2"/>
  <c r="N127" i="2"/>
  <c r="N92" i="2"/>
  <c r="N123" i="2"/>
  <c r="N130" i="2"/>
  <c r="N100" i="2"/>
  <c r="N131" i="2"/>
  <c r="I120" i="2"/>
  <c r="I9" i="2"/>
  <c r="I15" i="2"/>
  <c r="I19" i="2"/>
  <c r="I82" i="2"/>
  <c r="I98" i="2"/>
  <c r="I5" i="2"/>
  <c r="I80" i="2"/>
  <c r="I69" i="2"/>
  <c r="I62" i="2"/>
  <c r="I93" i="2"/>
  <c r="I11" i="2"/>
  <c r="I55" i="2"/>
  <c r="I130" i="2"/>
  <c r="I26" i="2"/>
  <c r="I28" i="2"/>
  <c r="I32" i="2"/>
  <c r="I131" i="2"/>
  <c r="I113" i="2"/>
  <c r="I106" i="2"/>
  <c r="I107" i="2"/>
  <c r="I52" i="2"/>
  <c r="I83" i="2"/>
  <c r="I88" i="2"/>
  <c r="I109" i="2"/>
  <c r="I18" i="2"/>
  <c r="I132" i="2"/>
  <c r="I24" i="2"/>
  <c r="I57" i="2"/>
  <c r="I56" i="2"/>
  <c r="I112" i="2"/>
  <c r="I105" i="2"/>
  <c r="I37" i="2"/>
  <c r="I72" i="2"/>
  <c r="I10" i="2"/>
  <c r="I68" i="2"/>
  <c r="I117" i="2"/>
  <c r="I66" i="2"/>
  <c r="I29" i="2"/>
  <c r="I115" i="2"/>
  <c r="I86" i="2"/>
  <c r="I126" i="2"/>
  <c r="I39" i="2"/>
  <c r="I49" i="2"/>
  <c r="I108" i="2"/>
  <c r="I4" i="2"/>
  <c r="I118" i="2"/>
  <c r="I96" i="2"/>
  <c r="I75" i="2"/>
  <c r="I81" i="2"/>
  <c r="I51" i="2"/>
  <c r="I65" i="2"/>
  <c r="I34" i="2"/>
  <c r="I95" i="2"/>
  <c r="I25" i="2"/>
  <c r="I77" i="2"/>
  <c r="I40" i="2"/>
  <c r="I63" i="2"/>
  <c r="I121" i="2"/>
  <c r="I35" i="2"/>
  <c r="I48" i="2"/>
  <c r="I129" i="2"/>
  <c r="I7" i="2"/>
  <c r="I89" i="2"/>
  <c r="I70" i="2"/>
  <c r="I94" i="2"/>
  <c r="I16" i="2"/>
  <c r="I12" i="2"/>
  <c r="I92" i="2"/>
  <c r="I101" i="2"/>
  <c r="I23" i="2"/>
  <c r="I47" i="2"/>
  <c r="I87" i="2"/>
  <c r="I22" i="2"/>
  <c r="I128" i="2"/>
  <c r="I100" i="2"/>
  <c r="I91" i="2"/>
  <c r="I45" i="2"/>
  <c r="I122" i="2"/>
  <c r="I110" i="2"/>
  <c r="I58" i="2"/>
  <c r="I79" i="2"/>
  <c r="I60" i="2"/>
  <c r="I119" i="2"/>
  <c r="I71" i="2"/>
  <c r="I42" i="2"/>
  <c r="I53" i="2"/>
  <c r="I33" i="2"/>
  <c r="I8" i="2"/>
  <c r="I59" i="2"/>
  <c r="I90" i="2"/>
  <c r="I54" i="2"/>
  <c r="I127" i="2"/>
  <c r="I43" i="2"/>
  <c r="I27" i="2"/>
  <c r="I114" i="2"/>
  <c r="I46" i="2"/>
  <c r="I97" i="2"/>
  <c r="I78" i="2"/>
  <c r="I123" i="2"/>
  <c r="I76" i="2"/>
  <c r="I125" i="2"/>
  <c r="I6" i="2"/>
  <c r="I50" i="2"/>
  <c r="I85" i="2"/>
  <c r="I73" i="2"/>
  <c r="I30" i="2"/>
  <c r="I31" i="2"/>
  <c r="I13" i="2"/>
  <c r="I36" i="2"/>
  <c r="I102" i="2"/>
  <c r="I124" i="2"/>
  <c r="I116" i="2"/>
  <c r="I99" i="2"/>
  <c r="I64" i="2"/>
  <c r="I14" i="2"/>
  <c r="I41" i="2"/>
  <c r="I17" i="2"/>
  <c r="I74" i="2"/>
  <c r="I61" i="2"/>
  <c r="I103" i="2"/>
  <c r="I38" i="2"/>
  <c r="I21" i="2"/>
  <c r="I111" i="2"/>
  <c r="I104" i="2"/>
  <c r="I44" i="2"/>
  <c r="I67" i="2"/>
  <c r="I20" i="2"/>
  <c r="I84" i="2"/>
  <c r="K132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1" i="2"/>
  <c r="K13" i="2"/>
  <c r="K21" i="2"/>
  <c r="K29" i="2"/>
  <c r="K41" i="2"/>
  <c r="K53" i="2"/>
  <c r="K65" i="2"/>
  <c r="K81" i="2"/>
  <c r="K85" i="2"/>
  <c r="K97" i="2"/>
  <c r="K109" i="2"/>
  <c r="K121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7" i="2"/>
  <c r="K37" i="2"/>
  <c r="K49" i="2"/>
  <c r="K61" i="2"/>
  <c r="K77" i="2"/>
  <c r="K89" i="2"/>
  <c r="K101" i="2"/>
  <c r="K113" i="2"/>
  <c r="K129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9" i="2"/>
  <c r="K25" i="2"/>
  <c r="K33" i="2"/>
  <c r="K45" i="2"/>
  <c r="K57" i="2"/>
  <c r="K69" i="2"/>
  <c r="K73" i="2"/>
  <c r="K93" i="2"/>
  <c r="K105" i="2"/>
  <c r="K117" i="2"/>
  <c r="K125" i="2"/>
  <c r="K5" i="2"/>
  <c r="J5" i="2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chirokov:</t>
        </r>
        <r>
          <rPr>
            <sz val="9"/>
            <color indexed="81"/>
            <rFont val="Tahoma"/>
            <charset val="1"/>
          </rPr>
          <t xml:space="preserve">
Interpolation Method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chirokov:</t>
        </r>
        <r>
          <rPr>
            <sz val="9"/>
            <color indexed="81"/>
            <rFont val="Tahoma"/>
            <charset val="1"/>
          </rPr>
          <t xml:space="preserve">
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<sst xmlns="http://schemas.openxmlformats.org/spreadsheetml/2006/main" count="55" uniqueCount="32">
  <si>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</si>
  <si>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</si>
  <si>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</si>
  <si>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</si>
  <si>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</si>
  <si>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</si>
  <si>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</si>
  <si>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</si>
  <si>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</si>
  <si>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</si>
  <si>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</si>
  <si>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</si>
  <si>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</si>
  <si>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</si>
  <si>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</si>
  <si>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</si>
  <si>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</si>
  <si>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</si>
  <si>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</si>
  <si>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</si>
  <si>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</si>
  <si>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</si>
  <si>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</si>
  <si>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</si>
  <si>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</si>
  <si>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</si>
  <si>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</si>
  <si>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bilinear</t>
  </si>
  <si>
    <t>x1</t>
  </si>
  <si>
    <t>x2</t>
  </si>
  <si>
    <t>2D interpolation using handle</t>
  </si>
  <si>
    <t>2D interpolation in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</si>
</sst>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B2B2B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7" fillId="4" borderId="2" applyNumberFormat="0" applyAlignment="0" applyProtection="0"/>
  </cellStyleXfs>
  <cellXfs count="34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7" fillId="4" borderId="2" xfId="4" applyNumberFormat="1"/>
    <xf numFmtId="0" fontId="3" fillId="3" borderId="2" xfId="2"/>
    <xf numFmtId="0" fontId="7" fillId="4" borderId="2" xfId="4"/>
    <xf numFmtId="0" fontId="4" fillId="0" borderId="9" xfId="3" applyAlignment="1">
      <alignment horizontal="center"/>
    </xf>
    <xf numFmtId="0" fontId="2" fillId="0" borderId="13" xfId="0" applyFont="1" applyBorder="1"/>
    <xf numFmtId="0" fontId="0" fillId="0" borderId="0" xfId="0" applyAlignment="1">
      <alignment horizontal="center"/>
    </xf>
    <xf numFmtId="0" fontId="2" fillId="0" borderId="14" xfId="0" applyFont="1" applyBorder="1" applyAlignment="1">
      <alignment horizontal="center"/>
    </xf>
    <xf numFmtId="165" fontId="2" fillId="0" borderId="15" xfId="0" applyNumberFormat="1" applyFont="1" applyBorder="1" applyAlignment="1">
      <alignment horizontal="center" vertical="center" textRotation="90"/>
    </xf>
    <xf numFmtId="0" fontId="2" fillId="2" borderId="10" xfId="1" applyFont="1" applyBorder="1" applyAlignment="1">
      <alignment horizontal="right"/>
    </xf>
    <xf numFmtId="0" fontId="0" fillId="5" borderId="16" xfId="1" applyFont="1" applyFill="1" applyBorder="1"/>
    <xf numFmtId="0" fontId="0" fillId="5" borderId="17" xfId="1" applyFont="1" applyFill="1" applyBorder="1"/>
    <xf numFmtId="0" fontId="0" fillId="5" borderId="12" xfId="1" applyFont="1" applyFill="1" applyBorder="1"/>
    <xf numFmtId="0" fontId="0" fillId="5" borderId="18" xfId="1" applyFont="1" applyFill="1" applyBorder="1"/>
    <xf numFmtId="0" fontId="0" fillId="5" borderId="11" xfId="1" applyFont="1" applyFill="1" applyBorder="1"/>
    <xf numFmtId="0" fontId="0" fillId="2" borderId="19" xfId="1" applyFont="1" applyBorder="1"/>
    <xf numFmtId="0" fontId="0" fillId="2" borderId="20" xfId="1" applyFont="1" applyBorder="1"/>
    <xf numFmtId="0" fontId="0" fillId="2" borderId="21" xfId="1" applyFont="1" applyBorder="1"/>
    <xf numFmtId="0" fontId="0" fillId="2" borderId="22" xfId="1" applyFont="1" applyBorder="1"/>
    <xf numFmtId="0" fontId="0" fillId="2" borderId="23" xfId="1" applyFont="1" applyBorder="1"/>
    <xf numFmtId="0" fontId="0" fillId="2" borderId="24" xfId="1" applyFont="1" applyBorder="1"/>
  </cellXfs>
  <cellStyles count="5"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324811a8f2a4b9eb5455293e7fec096">
      <tp t="e">
        <v>#N/A</v>
        <stp/>
        <stp>2e0596c6-8c62-47b9-b1cb-c5c4ba2e0617</stp>
        <tr r="P2" s="2"/>
      </tp>
    </main>
    <main first="rtdsrv.3324811a8f2a4b9eb5455293e7fec096">
      <tp t="e">
        <v>#N/A</v>
        <stp/>
        <stp>045132b4-deae-402b-b6e4-0c673c30219a</stp>
        <tr r="O2" s="2"/>
      </tp>
      <tp t="e">
        <v>#N/A</v>
        <stp/>
        <stp>63237a9d-3571-49a2-849e-3a24d01c6aaf</stp>
        <tr r="N2" s="2"/>
      </tp>
      <tp t="e">
        <v>#N/A</v>
        <stp/>
        <stp>08aba2f8-79e7-40a2-a35f-8f2de24924f4</stp>
        <tr r="M2" s="2"/>
      </tp>
      <tp t="e">
        <v>#N/A</v>
        <stp/>
        <stp>4e059e69-e1b4-4dea-bf1d-8ebc28e7a0d0</stp>
        <tr r="R2" s="2"/>
      </tp>
    </main>
    <main first="rtdsrv.3324811a8f2a4b9eb5455293e7fec096">
      <tp t="e">
        <v>#N/A</v>
        <stp/>
        <stp>ae28c206-c259-4ee5-b9cf-fdf1a32f8203</stp>
        <tr r="T2" s="2"/>
      </tp>
      <tp t="e">
        <v>#N/A</v>
        <stp/>
        <stp>684366af-5696-44a1-952f-900f988d5606</stp>
        <tr r="U2" s="2"/>
      </tp>
      <tp t="e">
        <v>#N/A</v>
        <stp/>
        <stp>6fe0371b-a821-4f8c-99ea-a423f59a81f3</stp>
        <tr r="S2" s="2"/>
      </tp>
    </main>
    <main first="rtdsrv.43122ef07ade4b49a66b5346eb1a6cf6">
      <tp t="e">
        <v>#N/A</v>
        <stp/>
        <stp>fed0d58e-0877-4f2b-9f44-bcf8ad48ec31</stp>
        <tr r="F5" s="2"/>
      </tp>
    </main>
    <main first="rtdsrv.3324811a8f2a4b9eb5455293e7fec096">
      <tp t="e">
        <v>#N/A</v>
        <stp/>
        <stp>fd476257-6e66-4636-bd9f-3ab7b364550e</stp>
        <tr r="Q2" s="2"/>
      </tp>
    </main>
    <main first="rtdsrv.31224f7a09a9459e988bfb15c89e79ab">
      <tp t="e">
        <v>#N/A</v>
        <stp/>
        <stp>302ecff8-d743-4a6e-b219-4719d31025a2</stp>
        <tr r="I4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-6.8756997361542214E-29</c:v>
                </c:pt>
                <c:pt idx="65">
                  <c:v>1.0515833856451051E-2</c:v>
                </c:pt>
                <c:pt idx="66">
                  <c:v>3.9120299896414877E-2</c:v>
                </c:pt>
                <c:pt idx="67">
                  <c:v>8.1398844825833996E-2</c:v>
                </c:pt>
                <c:pt idx="68">
                  <c:v>0.13293691535065119</c:v>
                </c:pt>
                <c:pt idx="69">
                  <c:v>0.18931995817680911</c:v>
                </c:pt>
                <c:pt idx="70">
                  <c:v>0.24613342001025046</c:v>
                </c:pt>
                <c:pt idx="71">
                  <c:v>0.29896274755691804</c:v>
                </c:pt>
                <c:pt idx="72">
                  <c:v>0.34339338752275433</c:v>
                </c:pt>
                <c:pt idx="73">
                  <c:v>0.37501078661370213</c:v>
                </c:pt>
                <c:pt idx="74">
                  <c:v>0.38940039153570416</c:v>
                </c:pt>
                <c:pt idx="75">
                  <c:v>0.39267157599107089</c:v>
                </c:pt>
                <c:pt idx="76">
                  <c:v>0.39404891681438287</c:v>
                </c:pt>
                <c:pt idx="77">
                  <c:v>0.39379066541001106</c:v>
                </c:pt>
                <c:pt idx="78">
                  <c:v>0.39215507318232684</c:v>
                </c:pt>
                <c:pt idx="79">
                  <c:v>0.38940039153570116</c:v>
                </c:pt>
                <c:pt idx="80">
                  <c:v>0.38578487187450516</c:v>
                </c:pt>
                <c:pt idx="81">
                  <c:v>0.38156676560310998</c:v>
                </c:pt>
                <c:pt idx="82">
                  <c:v>0.3770043241258868</c:v>
                </c:pt>
                <c:pt idx="83">
                  <c:v>0.37235579884720654</c:v>
                </c:pt>
                <c:pt idx="84">
                  <c:v>0.36787944117144061</c:v>
                </c:pt>
                <c:pt idx="85">
                  <c:v>0.36000980702649849</c:v>
                </c:pt>
                <c:pt idx="86">
                  <c:v>0.34585286564230938</c:v>
                </c:pt>
                <c:pt idx="87">
                  <c:v>0.3266739883762641</c:v>
                </c:pt>
                <c:pt idx="88">
                  <c:v>0.30373854658575311</c:v>
                </c:pt>
                <c:pt idx="89">
                  <c:v>0.27831191162816726</c:v>
                </c:pt>
                <c:pt idx="90">
                  <c:v>0.2516594548608973</c:v>
                </c:pt>
                <c:pt idx="91">
                  <c:v>0.22504654764133381</c:v>
                </c:pt>
                <c:pt idx="92">
                  <c:v>0.19973856132686771</c:v>
                </c:pt>
                <c:pt idx="93">
                  <c:v>0.17700086727488523</c:v>
                </c:pt>
                <c:pt idx="94">
                  <c:v>0.15809883684278656</c:v>
                </c:pt>
                <c:pt idx="95">
                  <c:v>0.14185468713536917</c:v>
                </c:pt>
                <c:pt idx="96">
                  <c:v>0.12630185735874044</c:v>
                </c:pt>
                <c:pt idx="97">
                  <c:v>0.11152255202226914</c:v>
                </c:pt>
                <c:pt idx="98">
                  <c:v>9.7598975635311419E-2</c:v>
                </c:pt>
                <c:pt idx="99">
                  <c:v>8.4613332707226332E-2</c:v>
                </c:pt>
                <c:pt idx="100">
                  <c:v>7.2647827747373162E-2</c:v>
                </c:pt>
                <c:pt idx="101">
                  <c:v>6.1784665265111206E-2</c:v>
                </c:pt>
                <c:pt idx="102">
                  <c:v>5.2106049769799608E-2</c:v>
                </c:pt>
                <c:pt idx="103">
                  <c:v>4.3694185770797672E-2</c:v>
                </c:pt>
                <c:pt idx="104">
                  <c:v>3.6631277777464513E-2</c:v>
                </c:pt>
                <c:pt idx="105">
                  <c:v>3.0668507021163749E-2</c:v>
                </c:pt>
                <c:pt idx="106">
                  <c:v>2.5466604479593587E-2</c:v>
                </c:pt>
                <c:pt idx="107">
                  <c:v>2.0972099281614281E-2</c:v>
                </c:pt>
                <c:pt idx="108">
                  <c:v>1.7131520556086202E-2</c:v>
                </c:pt>
                <c:pt idx="109">
                  <c:v>1.3891397431869564E-2</c:v>
                </c:pt>
                <c:pt idx="110">
                  <c:v>1.1198259037824721E-2</c:v>
                </c:pt>
                <c:pt idx="111">
                  <c:v>8.9986345028119294E-3</c:v>
                </c:pt>
                <c:pt idx="112">
                  <c:v>7.2390529556914636E-3</c:v>
                </c:pt>
                <c:pt idx="113">
                  <c:v>5.8660435253236427E-3</c:v>
                </c:pt>
                <c:pt idx="114">
                  <c:v>4.8261353405687343E-3</c:v>
                </c:pt>
                <c:pt idx="115">
                  <c:v>3.979513214190036E-3</c:v>
                </c:pt>
                <c:pt idx="116">
                  <c:v>3.2220092063775232E-3</c:v>
                </c:pt>
                <c:pt idx="117">
                  <c:v>2.5536233171311873E-3</c:v>
                </c:pt>
                <c:pt idx="118">
                  <c:v>1.974355546451043E-3</c:v>
                </c:pt>
                <c:pt idx="119">
                  <c:v>1.4842058943370783E-3</c:v>
                </c:pt>
                <c:pt idx="120">
                  <c:v>1.0831743607893018E-3</c:v>
                </c:pt>
                <c:pt idx="121">
                  <c:v>7.7126094580771021E-4</c:v>
                </c:pt>
                <c:pt idx="122">
                  <c:v>5.4846564939230083E-4</c:v>
                </c:pt>
                <c:pt idx="123">
                  <c:v>4.1478847154307772E-4</c:v>
                </c:pt>
                <c:pt idx="124">
                  <c:v>3.7022941226003868E-4</c:v>
                </c:pt>
                <c:pt idx="125">
                  <c:v>3.7022941226003868E-4</c:v>
                </c:pt>
                <c:pt idx="126">
                  <c:v>3.7022941226003868E-4</c:v>
                </c:pt>
                <c:pt idx="127">
                  <c:v>3.7022941226003868E-4</c:v>
                </c:pt>
                <c:pt idx="128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Interpolation!$P$1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Interpolation!$P$4:$P$132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1.7759785756237007E-5</c:v>
                </c:pt>
                <c:pt idx="6">
                  <c:v>3.4443220860581006E-5</c:v>
                </c:pt>
                <c:pt idx="7">
                  <c:v>4.897395466113856E-5</c:v>
                </c:pt>
                <c:pt idx="8">
                  <c:v>6.0275636506016745E-5</c:v>
                </c:pt>
                <c:pt idx="9">
                  <c:v>6.7271915743322223E-5</c:v>
                </c:pt>
                <c:pt idx="10">
                  <c:v>6.8886441721161958E-5</c:v>
                </c:pt>
                <c:pt idx="11">
                  <c:v>6.4042863787642753E-5</c:v>
                </c:pt>
                <c:pt idx="12">
                  <c:v>5.1664831290871492E-5</c:v>
                </c:pt>
                <c:pt idx="13">
                  <c:v>3.0675993578954849E-5</c:v>
                </c:pt>
                <c:pt idx="14">
                  <c:v>0</c:v>
                </c:pt>
                <c:pt idx="15">
                  <c:v>-4.0363149445993185E-5</c:v>
                </c:pt>
                <c:pt idx="16">
                  <c:v>-8.6108052151452546E-5</c:v>
                </c:pt>
                <c:pt idx="17">
                  <c:v>-1.3185295485691151E-4</c:v>
                </c:pt>
                <c:pt idx="18">
                  <c:v>-1.7221610430290504E-4</c:v>
                </c:pt>
                <c:pt idx="19">
                  <c:v>-2.018157472299667E-4</c:v>
                </c:pt>
                <c:pt idx="20">
                  <c:v>-2.1527013037863184E-4</c:v>
                </c:pt>
                <c:pt idx="21">
                  <c:v>-2.0719750048942841E-4</c:v>
                </c:pt>
                <c:pt idx="22">
                  <c:v>-1.7221610430289471E-4</c:v>
                </c:pt>
                <c:pt idx="23">
                  <c:v>-1.0494418855956572E-4</c:v>
                </c:pt>
                <c:pt idx="24">
                  <c:v>2.5094774802344501E-17</c:v>
                </c:pt>
                <c:pt idx="25">
                  <c:v>1.4369281202776808E-4</c:v>
                </c:pt>
                <c:pt idx="26">
                  <c:v>3.0998898774526327E-4</c:v>
                </c:pt>
                <c:pt idx="27">
                  <c:v>4.7843786476653997E-4</c:v>
                </c:pt>
                <c:pt idx="28">
                  <c:v>6.2858878070562961E-4</c:v>
                </c:pt>
                <c:pt idx="29">
                  <c:v>7.3999107317656155E-4</c:v>
                </c:pt>
                <c:pt idx="30">
                  <c:v>7.921940797933659E-4</c:v>
                </c:pt>
                <c:pt idx="31">
                  <c:v>7.6474713817007225E-4</c:v>
                </c:pt>
                <c:pt idx="32">
                  <c:v>6.3719958592071166E-4</c:v>
                </c:pt>
                <c:pt idx="33">
                  <c:v>3.8910076065931307E-4</c:v>
                </c:pt>
                <c:pt idx="34">
                  <c:v>-9.3209163551565335E-17</c:v>
                </c:pt>
                <c:pt idx="35">
                  <c:v>-5.3440809866507014E-4</c:v>
                </c:pt>
                <c:pt idx="36">
                  <c:v>-1.1538478988295912E-3</c:v>
                </c:pt>
                <c:pt idx="37">
                  <c:v>-1.7818985042092395E-3</c:v>
                </c:pt>
                <c:pt idx="38">
                  <c:v>-2.3421390185196069E-3</c:v>
                </c:pt>
                <c:pt idx="39">
                  <c:v>-2.758148545476275E-3</c:v>
                </c:pt>
                <c:pt idx="40">
                  <c:v>-2.9535061887948312E-3</c:v>
                </c:pt>
                <c:pt idx="41">
                  <c:v>-2.8517910521908604E-3</c:v>
                </c:pt>
                <c:pt idx="42">
                  <c:v>-2.3765822393799515E-3</c:v>
                </c:pt>
                <c:pt idx="43">
                  <c:v>-1.4514588540776867E-3</c:v>
                </c:pt>
                <c:pt idx="44">
                  <c:v>3.4774187940391679E-16</c:v>
                </c:pt>
                <c:pt idx="45">
                  <c:v>1.9939395826325127E-3</c:v>
                </c:pt>
                <c:pt idx="46">
                  <c:v>4.3054026075730967E-3</c:v>
                </c:pt>
                <c:pt idx="47">
                  <c:v>6.6491561520704229E-3</c:v>
                </c:pt>
                <c:pt idx="48">
                  <c:v>8.7399672933727961E-3</c:v>
                </c:pt>
                <c:pt idx="49">
                  <c:v>1.0292603108728539E-2</c:v>
                </c:pt>
                <c:pt idx="50">
                  <c:v>1.1021830675385959E-2</c:v>
                </c:pt>
                <c:pt idx="51">
                  <c:v>1.0642417070593373E-2</c:v>
                </c:pt>
                <c:pt idx="52">
                  <c:v>8.8691293715990899E-3</c:v>
                </c:pt>
                <c:pt idx="53">
                  <c:v>5.4167346556514328E-3</c:v>
                </c:pt>
                <c:pt idx="54">
                  <c:v>-1.2977583540641018E-15</c:v>
                </c:pt>
                <c:pt idx="55">
                  <c:v>-7.441350231864971E-3</c:v>
                </c:pt>
                <c:pt idx="56">
                  <c:v>-1.6067762531462804E-2</c:v>
                </c:pt>
                <c:pt idx="57">
                  <c:v>-2.4814726104074137E-2</c:v>
                </c:pt>
                <c:pt idx="58">
                  <c:v>-3.2617730154972983E-2</c:v>
                </c:pt>
                <c:pt idx="59">
                  <c:v>-3.8412263889438768E-2</c:v>
                </c:pt>
                <c:pt idx="60">
                  <c:v>-4.1133816512749166E-2</c:v>
                </c:pt>
                <c:pt idx="61">
                  <c:v>-3.9717877230181858E-2</c:v>
                </c:pt>
                <c:pt idx="62">
                  <c:v>-3.309993524701451E-2</c:v>
                </c:pt>
                <c:pt idx="63">
                  <c:v>-2.0215479768524846E-2</c:v>
                </c:pt>
                <c:pt idx="64">
                  <c:v>9.6865830737053072E-15</c:v>
                </c:pt>
                <c:pt idx="65">
                  <c:v>2.8160861736369551E-2</c:v>
                </c:pt>
                <c:pt idx="66">
                  <c:v>6.3080850650572215E-2</c:v>
                </c:pt>
                <c:pt idx="67">
                  <c:v>0.10312355883569385</c:v>
                </c:pt>
                <c:pt idx="68">
                  <c:v>0.14665257838481116</c:v>
                </c:pt>
                <c:pt idx="69">
                  <c:v>0.19203150139100075</c:v>
                </c:pt>
                <c:pt idx="70">
                  <c:v>0.2376239199473392</c:v>
                </c:pt>
                <c:pt idx="71">
                  <c:v>0.28179342614690306</c:v>
                </c:pt>
                <c:pt idx="72">
                  <c:v>0.32290361208276896</c:v>
                </c:pt>
                <c:pt idx="73">
                  <c:v>0.3593180698480134</c:v>
                </c:pt>
                <c:pt idx="74">
                  <c:v>0.38940039153571299</c:v>
                </c:pt>
                <c:pt idx="75">
                  <c:v>0.41190010229549157</c:v>
                </c:pt>
                <c:pt idx="76">
                  <c:v>0.42711045950316018</c:v>
                </c:pt>
                <c:pt idx="77">
                  <c:v>0.43571065359107625</c:v>
                </c:pt>
                <c:pt idx="78">
                  <c:v>0.43837987499159697</c:v>
                </c:pt>
                <c:pt idx="79">
                  <c:v>0.43579731413707995</c:v>
                </c:pt>
                <c:pt idx="80">
                  <c:v>0.42864216145988238</c:v>
                </c:pt>
                <c:pt idx="81">
                  <c:v>0.41759360739236173</c:v>
                </c:pt>
                <c:pt idx="82">
                  <c:v>0.40333084236687522</c:v>
                </c:pt>
                <c:pt idx="83">
                  <c:v>0.38653305681578043</c:v>
                </c:pt>
                <c:pt idx="84">
                  <c:v>0.36787944117143462</c:v>
                </c:pt>
                <c:pt idx="85">
                  <c:v>0.34797859017832006</c:v>
                </c:pt>
                <c:pt idx="86">
                  <c:v>0.32715671582941908</c:v>
                </c:pt>
                <c:pt idx="87">
                  <c:v>0.30566943442983918</c:v>
                </c:pt>
                <c:pt idx="88">
                  <c:v>0.28377236228468755</c:v>
                </c:pt>
                <c:pt idx="89">
                  <c:v>0.26172111569907175</c:v>
                </c:pt>
                <c:pt idx="90">
                  <c:v>0.2397713109780992</c:v>
                </c:pt>
                <c:pt idx="91">
                  <c:v>0.21817856442687725</c:v>
                </c:pt>
                <c:pt idx="92">
                  <c:v>0.19719849235051337</c:v>
                </c:pt>
                <c:pt idx="93">
                  <c:v>0.17708671105411095</c:v>
                </c:pt>
                <c:pt idx="94">
                  <c:v>0.1580988368427855</c:v>
                </c:pt>
                <c:pt idx="95">
                  <c:v>0.14044084672788892</c:v>
                </c:pt>
                <c:pt idx="96">
                  <c:v>0.12412016054574493</c:v>
                </c:pt>
                <c:pt idx="97">
                  <c:v>0.1090945588389429</c:v>
                </c:pt>
                <c:pt idx="98">
                  <c:v>9.5321822150058702E-2</c:v>
                </c:pt>
                <c:pt idx="99">
                  <c:v>8.2759731021671501E-2</c:v>
                </c:pt>
                <c:pt idx="100">
                  <c:v>7.1366065996360584E-2</c:v>
                </c:pt>
                <c:pt idx="101">
                  <c:v>6.1098607616705172E-2</c:v>
                </c:pt>
                <c:pt idx="102">
                  <c:v>5.191513642528451E-2</c:v>
                </c:pt>
                <c:pt idx="103">
                  <c:v>4.3773432964677852E-2</c:v>
                </c:pt>
                <c:pt idx="104">
                  <c:v>3.6631277777464333E-2</c:v>
                </c:pt>
                <c:pt idx="105">
                  <c:v>3.0440380941254501E-2</c:v>
                </c:pt>
                <c:pt idx="106">
                  <c:v>2.5128170673783416E-2</c:v>
                </c:pt>
                <c:pt idx="107">
                  <c:v>2.0616004727817362E-2</c:v>
                </c:pt>
                <c:pt idx="108">
                  <c:v>1.6825240856122747E-2</c:v>
                </c:pt>
                <c:pt idx="109">
                  <c:v>1.3677236811465831E-2</c:v>
                </c:pt>
                <c:pt idx="110">
                  <c:v>1.1093350346612995E-2</c:v>
                </c:pt>
                <c:pt idx="111">
                  <c:v>8.9949392143305364E-3</c:v>
                </c:pt>
                <c:pt idx="112">
                  <c:v>7.3033611673847644E-3</c:v>
                </c:pt>
                <c:pt idx="113">
                  <c:v>5.9399739585420386E-3</c:v>
                </c:pt>
                <c:pt idx="114">
                  <c:v>4.8261353405686597E-3</c:v>
                </c:pt>
                <c:pt idx="115">
                  <c:v>3.8934616683760086E-3</c:v>
                </c:pt>
                <c:pt idx="116">
                  <c:v>3.1146037054555018E-3</c:v>
                </c:pt>
                <c:pt idx="117">
                  <c:v>2.4724708174435625E-3</c:v>
                </c:pt>
                <c:pt idx="118">
                  <c:v>1.9499723699766297E-3</c:v>
                </c:pt>
                <c:pt idx="119">
                  <c:v>1.5300177286911201E-3</c:v>
                </c:pt>
                <c:pt idx="120">
                  <c:v>1.195516259223468E-3</c:v>
                </c:pt>
                <c:pt idx="121">
                  <c:v>9.2937732721009756E-4</c:v>
                </c:pt>
                <c:pt idx="122">
                  <c:v>7.1451029828743372E-4</c:v>
                </c:pt>
                <c:pt idx="123">
                  <c:v>5.3382453809190699E-4</c:v>
                </c:pt>
                <c:pt idx="124">
                  <c:v>3.7022941226003868E-4</c:v>
                </c:pt>
                <c:pt idx="125">
                  <c:v>3.7022941226003868E-4</c:v>
                </c:pt>
                <c:pt idx="126">
                  <c:v>3.7022941226003868E-4</c:v>
                </c:pt>
                <c:pt idx="127">
                  <c:v>3.7022941226003868E-4</c:v>
                </c:pt>
                <c:pt idx="128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1.5563566097315545E-14</c:v>
                </c:pt>
                <c:pt idx="65">
                  <c:v>3.8940039153585661E-2</c:v>
                </c:pt>
                <c:pt idx="66">
                  <c:v>7.788007830715607E-2</c:v>
                </c:pt>
                <c:pt idx="67">
                  <c:v>0.11682011746072632</c:v>
                </c:pt>
                <c:pt idx="68">
                  <c:v>0.15576015661429654</c:v>
                </c:pt>
                <c:pt idx="69">
                  <c:v>0.19470019576786679</c:v>
                </c:pt>
                <c:pt idx="70">
                  <c:v>0.23364023492143701</c:v>
                </c:pt>
                <c:pt idx="71">
                  <c:v>0.27258027407500729</c:v>
                </c:pt>
                <c:pt idx="72">
                  <c:v>0.31152031322857754</c:v>
                </c:pt>
                <c:pt idx="73">
                  <c:v>0.35046035238214779</c:v>
                </c:pt>
                <c:pt idx="74">
                  <c:v>0.38940039153570161</c:v>
                </c:pt>
                <c:pt idx="75">
                  <c:v>0.38724829649927556</c:v>
                </c:pt>
                <c:pt idx="76">
                  <c:v>0.38509620146284956</c:v>
                </c:pt>
                <c:pt idx="77">
                  <c:v>0.38294410642642357</c:v>
                </c:pt>
                <c:pt idx="78">
                  <c:v>0.38079201138999752</c:v>
                </c:pt>
                <c:pt idx="79">
                  <c:v>0.37863991635357153</c:v>
                </c:pt>
                <c:pt idx="80">
                  <c:v>0.37648782131714553</c:v>
                </c:pt>
                <c:pt idx="81">
                  <c:v>0.37433572628071948</c:v>
                </c:pt>
                <c:pt idx="82">
                  <c:v>0.37218363124429349</c:v>
                </c:pt>
                <c:pt idx="83">
                  <c:v>0.3700315362078675</c:v>
                </c:pt>
                <c:pt idx="84">
                  <c:v>0.36787944117143395</c:v>
                </c:pt>
                <c:pt idx="85">
                  <c:v>0.34690138073856935</c:v>
                </c:pt>
                <c:pt idx="86">
                  <c:v>0.32592332030570476</c:v>
                </c:pt>
                <c:pt idx="87">
                  <c:v>0.30494525987284027</c:v>
                </c:pt>
                <c:pt idx="88">
                  <c:v>0.28396719943997561</c:v>
                </c:pt>
                <c:pt idx="89">
                  <c:v>0.26298913900711102</c:v>
                </c:pt>
                <c:pt idx="90">
                  <c:v>0.24201107857424642</c:v>
                </c:pt>
                <c:pt idx="91">
                  <c:v>0.22103301814138182</c:v>
                </c:pt>
                <c:pt idx="92">
                  <c:v>0.20005495770851731</c:v>
                </c:pt>
                <c:pt idx="93">
                  <c:v>0.17907689727564852</c:v>
                </c:pt>
                <c:pt idx="94">
                  <c:v>0.15809883684278922</c:v>
                </c:pt>
                <c:pt idx="95">
                  <c:v>0.1459520809362588</c:v>
                </c:pt>
                <c:pt idx="96">
                  <c:v>0.13380532502972356</c:v>
                </c:pt>
                <c:pt idx="97">
                  <c:v>0.12165856912319073</c:v>
                </c:pt>
                <c:pt idx="98">
                  <c:v>0.10951181321665797</c:v>
                </c:pt>
                <c:pt idx="99">
                  <c:v>9.7365057310125153E-2</c:v>
                </c:pt>
                <c:pt idx="100">
                  <c:v>8.5218301403592323E-2</c:v>
                </c:pt>
                <c:pt idx="101">
                  <c:v>7.3071545497059492E-2</c:v>
                </c:pt>
                <c:pt idx="102">
                  <c:v>6.0924789590526676E-2</c:v>
                </c:pt>
                <c:pt idx="103">
                  <c:v>4.8778033683993902E-2</c:v>
                </c:pt>
                <c:pt idx="104">
                  <c:v>3.6631277777466435E-2</c:v>
                </c:pt>
                <c:pt idx="105">
                  <c:v>3.3450763533776538E-2</c:v>
                </c:pt>
                <c:pt idx="106">
                  <c:v>3.0270249290086641E-2</c:v>
                </c:pt>
                <c:pt idx="107">
                  <c:v>2.7089735046396717E-2</c:v>
                </c:pt>
                <c:pt idx="108">
                  <c:v>2.390922080270682E-2</c:v>
                </c:pt>
                <c:pt idx="109">
                  <c:v>2.0728706559016895E-2</c:v>
                </c:pt>
                <c:pt idx="110">
                  <c:v>1.7548192315326998E-2</c:v>
                </c:pt>
                <c:pt idx="111">
                  <c:v>1.4367678071637101E-2</c:v>
                </c:pt>
                <c:pt idx="112">
                  <c:v>1.1187163827947176E-2</c:v>
                </c:pt>
                <c:pt idx="113">
                  <c:v>8.0066495842572791E-3</c:v>
                </c:pt>
                <c:pt idx="114">
                  <c:v>4.826135340569004E-3</c:v>
                </c:pt>
                <c:pt idx="115">
                  <c:v>4.3805447477380816E-3</c:v>
                </c:pt>
                <c:pt idx="116">
                  <c:v>3.9349541549071601E-3</c:v>
                </c:pt>
                <c:pt idx="117">
                  <c:v>3.4893635620762342E-3</c:v>
                </c:pt>
                <c:pt idx="118">
                  <c:v>3.0437729692453126E-3</c:v>
                </c:pt>
                <c:pt idx="119">
                  <c:v>2.5981823764143863E-3</c:v>
                </c:pt>
                <c:pt idx="120">
                  <c:v>2.1525917835834647E-3</c:v>
                </c:pt>
                <c:pt idx="121">
                  <c:v>1.7070011907525428E-3</c:v>
                </c:pt>
                <c:pt idx="122">
                  <c:v>1.2614105979216169E-3</c:v>
                </c:pt>
                <c:pt idx="123">
                  <c:v>8.1582000509069531E-4</c:v>
                </c:pt>
                <c:pt idx="124">
                  <c:v>3.7022941226003868E-4</c:v>
                </c:pt>
                <c:pt idx="125">
                  <c:v>3.7022941226003868E-4</c:v>
                </c:pt>
                <c:pt idx="126">
                  <c:v>3.7022941226003868E-4</c:v>
                </c:pt>
                <c:pt idx="127">
                  <c:v>3.7022941226003868E-4</c:v>
                </c:pt>
                <c:pt idx="128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-6.8756997361541485E-28</c:v>
                </c:pt>
                <c:pt idx="64">
                  <c:v>0.10515833856451139</c:v>
                </c:pt>
                <c:pt idx="65">
                  <c:v>0.39120299896414734</c:v>
                </c:pt>
                <c:pt idx="66">
                  <c:v>0.70883010969382854</c:v>
                </c:pt>
                <c:pt idx="67">
                  <c:v>0.93816615454236318</c:v>
                </c:pt>
                <c:pt idx="68">
                  <c:v>1.0792111335097512</c:v>
                </c:pt>
                <c:pt idx="69">
                  <c:v>1.131965046595993</c:v>
                </c:pt>
                <c:pt idx="70">
                  <c:v>1.096427893801089</c:v>
                </c:pt>
                <c:pt idx="71">
                  <c:v>0.97259967512503842</c:v>
                </c:pt>
                <c:pt idx="72">
                  <c:v>0.760480390567841</c:v>
                </c:pt>
                <c:pt idx="73">
                  <c:v>0.46007004012949837</c:v>
                </c:pt>
                <c:pt idx="74">
                  <c:v>0.1766078937736876</c:v>
                </c:pt>
                <c:pt idx="75">
                  <c:v>4.6485252786787029E-2</c:v>
                </c:pt>
                <c:pt idx="76">
                  <c:v>1.1190894189401819E-2</c:v>
                </c:pt>
                <c:pt idx="77">
                  <c:v>-1.8938436320560231E-2</c:v>
                </c:pt>
                <c:pt idx="78">
                  <c:v>-4.3902738743099065E-2</c:v>
                </c:pt>
                <c:pt idx="79">
                  <c:v>-6.3702013078216768E-2</c:v>
                </c:pt>
                <c:pt idx="80">
                  <c:v>-7.8336259325911844E-2</c:v>
                </c:pt>
                <c:pt idx="81">
                  <c:v>-8.7805477486183628E-2</c:v>
                </c:pt>
                <c:pt idx="82">
                  <c:v>-9.2109667559034297E-2</c:v>
                </c:pt>
                <c:pt idx="83">
                  <c:v>-9.1248829544461924E-2</c:v>
                </c:pt>
                <c:pt idx="84">
                  <c:v>-0.12345991820708054</c:v>
                </c:pt>
                <c:pt idx="85">
                  <c:v>-0.22026575529131209</c:v>
                </c:pt>
                <c:pt idx="86">
                  <c:v>-0.3333581865023445</c:v>
                </c:pt>
                <c:pt idx="87">
                  <c:v>-0.42114319056556315</c:v>
                </c:pt>
                <c:pt idx="88">
                  <c:v>-0.48362076748096794</c:v>
                </c:pt>
                <c:pt idx="89">
                  <c:v>-0.52079091724855764</c:v>
                </c:pt>
                <c:pt idx="90">
                  <c:v>-0.53265363986833414</c:v>
                </c:pt>
                <c:pt idx="91">
                  <c:v>-0.51920893534029655</c:v>
                </c:pt>
                <c:pt idx="92">
                  <c:v>-0.48045680366444365</c:v>
                </c:pt>
                <c:pt idx="93">
                  <c:v>-0.4163972448407619</c:v>
                </c:pt>
                <c:pt idx="94">
                  <c:v>-0.35146180139519012</c:v>
                </c:pt>
                <c:pt idx="95">
                  <c:v>-0.31796979484046362</c:v>
                </c:pt>
                <c:pt idx="96">
                  <c:v>-0.30332135113096814</c:v>
                </c:pt>
                <c:pt idx="97">
                  <c:v>-0.28702881723429058</c:v>
                </c:pt>
                <c:pt idx="98">
                  <c:v>-0.26909219315042854</c:v>
                </c:pt>
                <c:pt idx="99">
                  <c:v>-0.24951147887938235</c:v>
                </c:pt>
                <c:pt idx="100">
                  <c:v>-0.22828667442115105</c:v>
                </c:pt>
                <c:pt idx="101">
                  <c:v>-0.20541777977573536</c:v>
                </c:pt>
                <c:pt idx="102">
                  <c:v>-0.18090479494313555</c:v>
                </c:pt>
                <c:pt idx="103">
                  <c:v>-0.15474771992335093</c:v>
                </c:pt>
                <c:pt idx="104">
                  <c:v>-0.13025678749633901</c:v>
                </c:pt>
                <c:pt idx="105">
                  <c:v>-0.11164673297870967</c:v>
                </c:pt>
                <c:pt idx="106">
                  <c:v>-9.6964077395494647E-2</c:v>
                </c:pt>
                <c:pt idx="107">
                  <c:v>-8.335083923507372E-2</c:v>
                </c:pt>
                <c:pt idx="108">
                  <c:v>-7.0807018497447166E-2</c:v>
                </c:pt>
                <c:pt idx="109">
                  <c:v>-5.9332615182614706E-2</c:v>
                </c:pt>
                <c:pt idx="110">
                  <c:v>-4.8927629290576521E-2</c:v>
                </c:pt>
                <c:pt idx="111">
                  <c:v>-3.9592060821332577E-2</c:v>
                </c:pt>
                <c:pt idx="112">
                  <c:v>-3.1325909774882803E-2</c:v>
                </c:pt>
                <c:pt idx="113">
                  <c:v>-2.41291761512273E-2</c:v>
                </c:pt>
                <c:pt idx="114">
                  <c:v>-1.8865303111336031E-2</c:v>
                </c:pt>
                <c:pt idx="115">
                  <c:v>-1.6041261341912166E-2</c:v>
                </c:pt>
                <c:pt idx="116">
                  <c:v>-1.4258898970588484E-2</c:v>
                </c:pt>
                <c:pt idx="117">
                  <c:v>-1.2476536599264784E-2</c:v>
                </c:pt>
                <c:pt idx="118">
                  <c:v>-1.0694174227941089E-2</c:v>
                </c:pt>
                <c:pt idx="119">
                  <c:v>-8.9118118566173972E-3</c:v>
                </c:pt>
                <c:pt idx="120">
                  <c:v>-7.1294494852937058E-3</c:v>
                </c:pt>
                <c:pt idx="121">
                  <c:v>-5.3470871139700126E-3</c:v>
                </c:pt>
                <c:pt idx="122">
                  <c:v>-3.5647247426463138E-3</c:v>
                </c:pt>
                <c:pt idx="123">
                  <c:v>-1.7823623713226276E-3</c:v>
                </c:pt>
                <c:pt idx="124">
                  <c:v>-4.4559059283038601E-4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-1.375139947230835E-26</c:v>
                </c:pt>
                <c:pt idx="64">
                  <c:v>2.103166771290216</c:v>
                </c:pt>
                <c:pt idx="65">
                  <c:v>3.6177264367025233</c:v>
                </c:pt>
                <c:pt idx="66">
                  <c:v>2.7348157778910753</c:v>
                </c:pt>
                <c:pt idx="67">
                  <c:v>1.8519051190796179</c:v>
                </c:pt>
                <c:pt idx="68">
                  <c:v>0.96899446026814462</c:v>
                </c:pt>
                <c:pt idx="69">
                  <c:v>8.6083801456688938E-2</c:v>
                </c:pt>
                <c:pt idx="70">
                  <c:v>-0.79682685735476633</c:v>
                </c:pt>
                <c:pt idx="71">
                  <c:v>-1.6797375161662458</c:v>
                </c:pt>
                <c:pt idx="72">
                  <c:v>-2.5626481749777015</c:v>
                </c:pt>
                <c:pt idx="73">
                  <c:v>-3.4455588337891543</c:v>
                </c:pt>
                <c:pt idx="74">
                  <c:v>-2.2236840933270612</c:v>
                </c:pt>
                <c:pt idx="75">
                  <c:v>-0.37876872641094872</c:v>
                </c:pt>
                <c:pt idx="76">
                  <c:v>-0.3271184455367564</c:v>
                </c:pt>
                <c:pt idx="77">
                  <c:v>-0.27546816466248408</c:v>
                </c:pt>
                <c:pt idx="78">
                  <c:v>-0.22381788378829201</c:v>
                </c:pt>
                <c:pt idx="79">
                  <c:v>-0.17216760291406255</c:v>
                </c:pt>
                <c:pt idx="80">
                  <c:v>-0.12051732203983884</c:v>
                </c:pt>
                <c:pt idx="81">
                  <c:v>-6.8867041165597012E-2</c:v>
                </c:pt>
                <c:pt idx="82">
                  <c:v>-1.7216760291416375E-2</c:v>
                </c:pt>
                <c:pt idx="83">
                  <c:v>3.4433520582864009E-2</c:v>
                </c:pt>
                <c:pt idx="84">
                  <c:v>-0.67865529383523726</c:v>
                </c:pt>
                <c:pt idx="85">
                  <c:v>-1.2574614478493926</c:v>
                </c:pt>
                <c:pt idx="86">
                  <c:v>-1.0043871763712533</c:v>
                </c:pt>
                <c:pt idx="87">
                  <c:v>-0.75131290489312541</c:v>
                </c:pt>
                <c:pt idx="88">
                  <c:v>-0.49823863341497032</c:v>
                </c:pt>
                <c:pt idx="89">
                  <c:v>-0.24516436193682245</c:v>
                </c:pt>
                <c:pt idx="90">
                  <c:v>7.9099095412926632E-3</c:v>
                </c:pt>
                <c:pt idx="91">
                  <c:v>0.26098418101945831</c:v>
                </c:pt>
                <c:pt idx="92">
                  <c:v>0.51405845249760374</c:v>
                </c:pt>
                <c:pt idx="93">
                  <c:v>0.76713272397577337</c:v>
                </c:pt>
                <c:pt idx="94">
                  <c:v>0.53157614493566085</c:v>
                </c:pt>
                <c:pt idx="95">
                  <c:v>0.13826398615900337</c:v>
                </c:pt>
                <c:pt idx="96">
                  <c:v>0.15470488803084709</c:v>
                </c:pt>
                <c:pt idx="97">
                  <c:v>0.17114578990270324</c:v>
                </c:pt>
                <c:pt idx="98">
                  <c:v>0.18758669177453971</c:v>
                </c:pt>
                <c:pt idx="99">
                  <c:v>0.20402759364638293</c:v>
                </c:pt>
                <c:pt idx="100">
                  <c:v>0.22046849551824269</c:v>
                </c:pt>
                <c:pt idx="101">
                  <c:v>0.23690939739007078</c:v>
                </c:pt>
                <c:pt idx="102">
                  <c:v>0.25335029926192526</c:v>
                </c:pt>
                <c:pt idx="103">
                  <c:v>0.26979120113376864</c:v>
                </c:pt>
                <c:pt idx="104">
                  <c:v>0.22002744740646696</c:v>
                </c:pt>
                <c:pt idx="105">
                  <c:v>0.15217364294612162</c:v>
                </c:pt>
                <c:pt idx="106">
                  <c:v>0.1414794687181796</c:v>
                </c:pt>
                <c:pt idx="107">
                  <c:v>0.13078529449023757</c:v>
                </c:pt>
                <c:pt idx="108">
                  <c:v>0.1200911202622944</c:v>
                </c:pt>
                <c:pt idx="109">
                  <c:v>0.10939694603435347</c:v>
                </c:pt>
                <c:pt idx="110">
                  <c:v>9.870277180641096E-2</c:v>
                </c:pt>
                <c:pt idx="111">
                  <c:v>8.8008597578468614E-2</c:v>
                </c:pt>
                <c:pt idx="112">
                  <c:v>7.7314423350526018E-2</c:v>
                </c:pt>
                <c:pt idx="113">
                  <c:v>6.6620249122584532E-2</c:v>
                </c:pt>
                <c:pt idx="114">
                  <c:v>3.8657211675240284E-2</c:v>
                </c:pt>
                <c:pt idx="115">
                  <c:v>1.782362371323722E-2</c:v>
                </c:pt>
                <c:pt idx="116">
                  <c:v>1.7823623713236602E-2</c:v>
                </c:pt>
                <c:pt idx="117">
                  <c:v>1.7823623713237174E-2</c:v>
                </c:pt>
                <c:pt idx="118">
                  <c:v>1.7823623713236862E-2</c:v>
                </c:pt>
                <c:pt idx="119">
                  <c:v>1.7823623713236793E-2</c:v>
                </c:pt>
                <c:pt idx="120">
                  <c:v>1.7823623713237126E-2</c:v>
                </c:pt>
                <c:pt idx="121">
                  <c:v>1.7823623713236873E-2</c:v>
                </c:pt>
                <c:pt idx="122">
                  <c:v>1.7823623713236911E-2</c:v>
                </c:pt>
                <c:pt idx="123">
                  <c:v>1.7823623713236939E-2</c:v>
                </c:pt>
                <c:pt idx="124">
                  <c:v>8.9118118566077521E-3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820190386649428E-2"/>
          <c:y val="8.6951933843663343E-2"/>
          <c:w val="0.87638114228891029"/>
          <c:h val="0.80521581535951947"/>
        </c:manualLayout>
      </c:layout>
      <c:surface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0.84000000000000008</c:v>
                </c:pt>
                <c:pt idx="5">
                  <c:v>0.8</c:v>
                </c:pt>
                <c:pt idx="6">
                  <c:v>0.74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0.9</c:v>
                </c:pt>
                <c:pt idx="1">
                  <c:v>0.876</c:v>
                </c:pt>
                <c:pt idx="2">
                  <c:v>0.85200000000000009</c:v>
                </c:pt>
                <c:pt idx="3">
                  <c:v>0.82799999999999996</c:v>
                </c:pt>
                <c:pt idx="4">
                  <c:v>0.80400000000000005</c:v>
                </c:pt>
                <c:pt idx="5">
                  <c:v>0.78</c:v>
                </c:pt>
                <c:pt idx="6">
                  <c:v>0.73399999999999999</c:v>
                </c:pt>
                <c:pt idx="7">
                  <c:v>0.68800000000000006</c:v>
                </c:pt>
                <c:pt idx="8">
                  <c:v>0.64200000000000002</c:v>
                </c:pt>
                <c:pt idx="9">
                  <c:v>0.59600000000000009</c:v>
                </c:pt>
                <c:pt idx="1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0.8</c:v>
                </c:pt>
                <c:pt idx="1">
                  <c:v>0.79199999999999993</c:v>
                </c:pt>
                <c:pt idx="2">
                  <c:v>0.78400000000000003</c:v>
                </c:pt>
                <c:pt idx="3">
                  <c:v>0.77600000000000002</c:v>
                </c:pt>
                <c:pt idx="4">
                  <c:v>0.76800000000000002</c:v>
                </c:pt>
                <c:pt idx="5">
                  <c:v>0.76</c:v>
                </c:pt>
                <c:pt idx="6">
                  <c:v>0.72799999999999998</c:v>
                </c:pt>
                <c:pt idx="7">
                  <c:v>0.69600000000000006</c:v>
                </c:pt>
                <c:pt idx="8">
                  <c:v>0.66400000000000003</c:v>
                </c:pt>
                <c:pt idx="9">
                  <c:v>0.63200000000000001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0.7</c:v>
                </c:pt>
                <c:pt idx="1">
                  <c:v>0.70799999999999996</c:v>
                </c:pt>
                <c:pt idx="2">
                  <c:v>0.71599999999999997</c:v>
                </c:pt>
                <c:pt idx="3">
                  <c:v>0.72399999999999998</c:v>
                </c:pt>
                <c:pt idx="4">
                  <c:v>0.7320000000000001</c:v>
                </c:pt>
                <c:pt idx="5">
                  <c:v>0.74</c:v>
                </c:pt>
                <c:pt idx="6">
                  <c:v>0.72199999999999998</c:v>
                </c:pt>
                <c:pt idx="7">
                  <c:v>0.70400000000000007</c:v>
                </c:pt>
                <c:pt idx="8">
                  <c:v>0.68600000000000005</c:v>
                </c:pt>
                <c:pt idx="9">
                  <c:v>0.66800000000000004</c:v>
                </c:pt>
                <c:pt idx="1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0.6</c:v>
                </c:pt>
                <c:pt idx="1">
                  <c:v>0.62399999999999989</c:v>
                </c:pt>
                <c:pt idx="2">
                  <c:v>0.64800000000000002</c:v>
                </c:pt>
                <c:pt idx="3">
                  <c:v>0.67199999999999993</c:v>
                </c:pt>
                <c:pt idx="4">
                  <c:v>0.69600000000000006</c:v>
                </c:pt>
                <c:pt idx="5">
                  <c:v>0.72</c:v>
                </c:pt>
                <c:pt idx="6">
                  <c:v>0.71599999999999997</c:v>
                </c:pt>
                <c:pt idx="7">
                  <c:v>0.71200000000000008</c:v>
                </c:pt>
                <c:pt idx="8">
                  <c:v>0.70800000000000007</c:v>
                </c:pt>
                <c:pt idx="9">
                  <c:v>0.70400000000000007</c:v>
                </c:pt>
                <c:pt idx="1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0.5</c:v>
                </c:pt>
                <c:pt idx="1">
                  <c:v>0.54</c:v>
                </c:pt>
                <c:pt idx="2">
                  <c:v>0.58000000000000007</c:v>
                </c:pt>
                <c:pt idx="3">
                  <c:v>0.62</c:v>
                </c:pt>
                <c:pt idx="4">
                  <c:v>0.66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0.4</c:v>
                </c:pt>
                <c:pt idx="1">
                  <c:v>0.45599999999999996</c:v>
                </c:pt>
                <c:pt idx="2">
                  <c:v>0.51200000000000001</c:v>
                </c:pt>
                <c:pt idx="3">
                  <c:v>0.56800000000000006</c:v>
                </c:pt>
                <c:pt idx="4">
                  <c:v>0.624</c:v>
                </c:pt>
                <c:pt idx="5">
                  <c:v>0.68</c:v>
                </c:pt>
                <c:pt idx="6">
                  <c:v>0.70399999999999996</c:v>
                </c:pt>
                <c:pt idx="7">
                  <c:v>0.72799999999999998</c:v>
                </c:pt>
                <c:pt idx="8">
                  <c:v>0.752</c:v>
                </c:pt>
                <c:pt idx="9">
                  <c:v>0.77600000000000002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0.30000000000000004</c:v>
                </c:pt>
                <c:pt idx="1">
                  <c:v>0.372</c:v>
                </c:pt>
                <c:pt idx="2">
                  <c:v>0.44400000000000006</c:v>
                </c:pt>
                <c:pt idx="3">
                  <c:v>0.51600000000000001</c:v>
                </c:pt>
                <c:pt idx="4">
                  <c:v>0.58800000000000008</c:v>
                </c:pt>
                <c:pt idx="5">
                  <c:v>0.66</c:v>
                </c:pt>
                <c:pt idx="6">
                  <c:v>0.69799999999999995</c:v>
                </c:pt>
                <c:pt idx="7">
                  <c:v>0.73599999999999999</c:v>
                </c:pt>
                <c:pt idx="8">
                  <c:v>0.77400000000000002</c:v>
                </c:pt>
                <c:pt idx="9">
                  <c:v>0.81200000000000006</c:v>
                </c:pt>
                <c:pt idx="1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0.19999999999999996</c:v>
                </c:pt>
                <c:pt idx="1">
                  <c:v>0.28799999999999992</c:v>
                </c:pt>
                <c:pt idx="2">
                  <c:v>0.376</c:v>
                </c:pt>
                <c:pt idx="3">
                  <c:v>0.46399999999999997</c:v>
                </c:pt>
                <c:pt idx="4">
                  <c:v>0.55200000000000005</c:v>
                </c:pt>
                <c:pt idx="5">
                  <c:v>0.64</c:v>
                </c:pt>
                <c:pt idx="6">
                  <c:v>0.69199999999999995</c:v>
                </c:pt>
                <c:pt idx="7">
                  <c:v>0.74399999999999999</c:v>
                </c:pt>
                <c:pt idx="8">
                  <c:v>0.79600000000000004</c:v>
                </c:pt>
                <c:pt idx="9">
                  <c:v>0.84800000000000009</c:v>
                </c:pt>
                <c:pt idx="1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9.9999999999999978E-2</c:v>
                </c:pt>
                <c:pt idx="1">
                  <c:v>0.20399999999999996</c:v>
                </c:pt>
                <c:pt idx="2">
                  <c:v>0.30799999999999994</c:v>
                </c:pt>
                <c:pt idx="3">
                  <c:v>0.41199999999999998</c:v>
                </c:pt>
                <c:pt idx="4">
                  <c:v>0.51600000000000001</c:v>
                </c:pt>
                <c:pt idx="5">
                  <c:v>0.62</c:v>
                </c:pt>
                <c:pt idx="6">
                  <c:v>0.68599999999999994</c:v>
                </c:pt>
                <c:pt idx="7">
                  <c:v>0.752</c:v>
                </c:pt>
                <c:pt idx="8">
                  <c:v>0.81800000000000006</c:v>
                </c:pt>
                <c:pt idx="9">
                  <c:v>0.88400000000000012</c:v>
                </c:pt>
                <c:pt idx="1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0.67999999999999994</c:v>
                </c:pt>
                <c:pt idx="7">
                  <c:v>0.76</c:v>
                </c:pt>
                <c:pt idx="8">
                  <c:v>0.84000000000000008</c:v>
                </c:pt>
                <c:pt idx="9">
                  <c:v>0.92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6.9444444444444448E-2"/>
          <c:w val="0.88073862642169731"/>
          <c:h val="0.735771361913094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Interpolaton2D!$L$5:$V$5</c:f>
              <c:numCache>
                <c:formatCode>General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0.84000000000000008</c:v>
                </c:pt>
                <c:pt idx="5">
                  <c:v>0.8</c:v>
                </c:pt>
                <c:pt idx="6">
                  <c:v>0.74</c:v>
                </c:pt>
                <c:pt idx="7">
                  <c:v>0.68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9C7-A016-0FA5FECC4C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Interpolaton2D!$L$6:$V$6</c:f>
              <c:numCache>
                <c:formatCode>General</c:formatCode>
                <c:ptCount val="11"/>
                <c:pt idx="0">
                  <c:v>0.9</c:v>
                </c:pt>
                <c:pt idx="1">
                  <c:v>0.876</c:v>
                </c:pt>
                <c:pt idx="2">
                  <c:v>0.85200000000000009</c:v>
                </c:pt>
                <c:pt idx="3">
                  <c:v>0.82799999999999996</c:v>
                </c:pt>
                <c:pt idx="4">
                  <c:v>0.80400000000000005</c:v>
                </c:pt>
                <c:pt idx="5">
                  <c:v>0.78</c:v>
                </c:pt>
                <c:pt idx="6">
                  <c:v>0.73399999999999999</c:v>
                </c:pt>
                <c:pt idx="7">
                  <c:v>0.68800000000000006</c:v>
                </c:pt>
                <c:pt idx="8">
                  <c:v>0.64200000000000002</c:v>
                </c:pt>
                <c:pt idx="9">
                  <c:v>0.59600000000000009</c:v>
                </c:pt>
                <c:pt idx="1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0-49C7-A016-0FA5FECC4C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Interpolaton2D!$L$7:$V$7</c:f>
              <c:numCache>
                <c:formatCode>General</c:formatCode>
                <c:ptCount val="11"/>
                <c:pt idx="0">
                  <c:v>0.8</c:v>
                </c:pt>
                <c:pt idx="1">
                  <c:v>0.79199999999999993</c:v>
                </c:pt>
                <c:pt idx="2">
                  <c:v>0.78400000000000003</c:v>
                </c:pt>
                <c:pt idx="3">
                  <c:v>0.77600000000000002</c:v>
                </c:pt>
                <c:pt idx="4">
                  <c:v>0.76800000000000002</c:v>
                </c:pt>
                <c:pt idx="5">
                  <c:v>0.76</c:v>
                </c:pt>
                <c:pt idx="6">
                  <c:v>0.72799999999999998</c:v>
                </c:pt>
                <c:pt idx="7">
                  <c:v>0.69600000000000006</c:v>
                </c:pt>
                <c:pt idx="8">
                  <c:v>0.66400000000000003</c:v>
                </c:pt>
                <c:pt idx="9">
                  <c:v>0.63200000000000001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0-49C7-A016-0FA5FECC4C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Interpolaton2D!$L$8:$V$8</c:f>
              <c:numCache>
                <c:formatCode>General</c:formatCode>
                <c:ptCount val="11"/>
                <c:pt idx="0">
                  <c:v>0.7</c:v>
                </c:pt>
                <c:pt idx="1">
                  <c:v>0.70799999999999996</c:v>
                </c:pt>
                <c:pt idx="2">
                  <c:v>0.71599999999999997</c:v>
                </c:pt>
                <c:pt idx="3">
                  <c:v>0.72399999999999998</c:v>
                </c:pt>
                <c:pt idx="4">
                  <c:v>0.7320000000000001</c:v>
                </c:pt>
                <c:pt idx="5">
                  <c:v>0.74</c:v>
                </c:pt>
                <c:pt idx="6">
                  <c:v>0.72199999999999998</c:v>
                </c:pt>
                <c:pt idx="7">
                  <c:v>0.70400000000000007</c:v>
                </c:pt>
                <c:pt idx="8">
                  <c:v>0.68600000000000005</c:v>
                </c:pt>
                <c:pt idx="9">
                  <c:v>0.66800000000000004</c:v>
                </c:pt>
                <c:pt idx="10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80-49C7-A016-0FA5FECC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4271"/>
        <c:axId val="94807583"/>
      </c:scatterChart>
      <c:valAx>
        <c:axId val="947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7583"/>
        <c:crosses val="autoZero"/>
        <c:crossBetween val="midCat"/>
      </c:valAx>
      <c:valAx>
        <c:axId val="948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350039</xdr:colOff>
      <xdr:row>8</xdr:row>
      <xdr:rowOff>28575</xdr:rowOff>
    </xdr:from>
    <xdr:to>
      <xdr:col>14</xdr:col>
      <xdr:colOff>266700</xdr:colOff>
      <xdr:row>28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7</xdr:row>
      <xdr:rowOff>71437</xdr:rowOff>
    </xdr:from>
    <xdr:to>
      <xdr:col>29</xdr:col>
      <xdr:colOff>154784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29</xdr:row>
      <xdr:rowOff>176214</xdr:rowOff>
    </xdr:from>
    <xdr:to>
      <xdr:col>14</xdr:col>
      <xdr:colOff>280988</xdr:colOff>
      <xdr:row>48</xdr:row>
      <xdr:rowOff>19051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48</xdr:row>
      <xdr:rowOff>66675</xdr:rowOff>
    </xdr:from>
    <xdr:to>
      <xdr:col>14</xdr:col>
      <xdr:colOff>280988</xdr:colOff>
      <xdr:row>66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414338</xdr:colOff>
      <xdr:row>7</xdr:row>
      <xdr:rowOff>95250</xdr:rowOff>
    </xdr:from>
    <xdr:to>
      <xdr:col>9</xdr:col>
      <xdr:colOff>490538</xdr:colOff>
      <xdr:row>23</xdr:row>
      <xdr:rowOff>4763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330993</xdr:colOff>
      <xdr:row>5</xdr:row>
      <xdr:rowOff>133350</xdr:rowOff>
    </xdr:from>
    <xdr:to>
      <xdr:col>19</xdr:col>
      <xdr:colOff>369093</xdr:colOff>
      <xdr:row>20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32"/>
  <sheetViews>
    <sheetView workbookViewId="0">
      <selection activeCell="E3" sqref="E3"/>
    </sheetView>
  </sheetViews>
  <sheetFormatPr defaultRowHeight="14.25" x14ac:dyDescent="0.45"/>
  <cols>
    <col min="5" max="5" width="12.46484375" bestFit="1" customWidth="1"/>
    <col min="6" max="6" width="17.46484375" customWidth="1"/>
    <col min="8" max="8" width="9.06640625" style="12"/>
    <col min="9" max="11" width="11.3984375" customWidth="1"/>
    <col min="14" max="15" width="11.06640625" bestFit="1" customWidth="1"/>
  </cols>
  <sheetData>
    <row r="1" spans="2:21" x14ac:dyDescent="0.45">
      <c r="M1" t="s">
        <v>6</v>
      </c>
      <c r="N1" t="s">
        <v>2</v>
      </c>
      <c r="O1" t="s">
        <v>5</v>
      </c>
      <c r="P1" t="s">
        <v>4</v>
      </c>
      <c r="Q1" t="s">
        <v>11</v>
      </c>
      <c r="R1" t="s">
        <v>12</v>
      </c>
      <c r="S1" t="s">
        <v>9</v>
      </c>
      <c r="T1" t="s">
        <v>10</v>
      </c>
      <c r="U1" t="s">
        <v>13</v>
      </c>
    </row>
    <row r="2" spans="2:21" ht="14.65" thickBot="1" x14ac:dyDescent="0.5">
      <c r="B2" s="17" t="s">
        <v>16</v>
      </c>
      <c r="C2" s="17"/>
      <c r="M2" t="str">
        <f>_xll.acq_interpolator_create($B$4:$B$16,$C$4:$C$16,M$1,$F$4)</f>
        <v>#Interpolator:137</v>
      </c>
      <c r="N2" t="str">
        <f>_xll.acq_interpolator_create($B$4:$B$16,$C$4:$C$16,N$1,$F$4)</f>
        <v>#Interpolator:140</v>
      </c>
      <c r="O2" t="str">
        <f>_xll.acq_interpolator_create($B$4:$B$16,$C$4:$C$16,O$1,$F$4)</f>
        <v>#Interpolator:142</v>
      </c>
      <c r="P2" t="str">
        <f>_xll.acq_interpolator_create($B$4:$B$16,$C$4:$C$16,P$1,$F$4)</f>
        <v>#Interpolator:136</v>
      </c>
      <c r="Q2" t="str">
        <f>_xll.acq_interpolator_create($B$4:$B$16,$C$4:$C$16,Q$1,$F$4)</f>
        <v>#Interpolator:144</v>
      </c>
      <c r="R2" t="str">
        <f>_xll.acq_interpolator_create($B$4:$B$16,$C$4:$C$16,R$1,$F$4)</f>
        <v>#Interpolator:143</v>
      </c>
      <c r="S2" t="str">
        <f>_xll.acq_interpolator_create($B$4:$B$16,$C$4:$C$16,S$1,$F$4)</f>
        <v>#Interpolator:138</v>
      </c>
      <c r="T2" t="str">
        <f>_xll.acq_interpolator_create($B$4:$B$16,$C$4:$C$16,T$1,$F$4)</f>
        <v>#Interpolator:141</v>
      </c>
      <c r="U2" t="str">
        <f>_xll.acq_interpolator_create($B$4:$B$16,$C$4:$C$16,U$1,$F$4)</f>
        <v>#Interpolator:139</v>
      </c>
    </row>
    <row r="3" spans="2:21" x14ac:dyDescent="0.45">
      <c r="B3" s="3" t="s">
        <v>0</v>
      </c>
      <c r="C3" s="3" t="s">
        <v>24</v>
      </c>
      <c r="E3" s="7" t="s">
        <v>7</v>
      </c>
      <c r="F3" s="4" t="s">
        <v>13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</row>
    <row r="4" spans="2:21" x14ac:dyDescent="0.45">
      <c r="B4" s="2">
        <v>-3</v>
      </c>
      <c r="C4" s="1">
        <f>MAX(0,B4*EXP(-B4*B4))</f>
        <v>0</v>
      </c>
      <c r="E4" s="8" t="s">
        <v>8</v>
      </c>
      <c r="F4" s="5" t="b">
        <v>1</v>
      </c>
      <c r="H4" s="12">
        <v>-3.2</v>
      </c>
      <c r="I4">
        <f>_xll.acq_interpolator_eval($F$5,H4)</f>
        <v>0</v>
      </c>
      <c r="M4">
        <f>_xll.acq_interpolator_eval(M$2,$H4)</f>
        <v>0</v>
      </c>
      <c r="N4">
        <f>_xll.acq_interpolator_eval(N$2,$H4)</f>
        <v>0</v>
      </c>
      <c r="O4">
        <f>_xll.acq_interpolator_eval(O$2,$H4)</f>
        <v>0</v>
      </c>
      <c r="P4">
        <f>_xll.acq_interpolator_eval(P$2,$H4)</f>
        <v>0</v>
      </c>
      <c r="Q4">
        <f>_xll.acq_interpolator_eval(Q$2,$H4)</f>
        <v>0</v>
      </c>
      <c r="R4">
        <f>_xll.acq_interpolator_eval(R$2,$H4)</f>
        <v>0</v>
      </c>
      <c r="S4">
        <f>_xll.acq_interpolator_eval(S$2,$H4)</f>
        <v>0</v>
      </c>
      <c r="T4">
        <f>_xll.acq_interpolator_eval(T$2,$H4)</f>
        <v>0</v>
      </c>
      <c r="U4">
        <f>_xll.acq_interpolator_eval(U$2,$H4)</f>
        <v>0</v>
      </c>
    </row>
    <row r="5" spans="2:21" ht="14.65" thickBot="1" x14ac:dyDescent="0.5">
      <c r="B5" s="2">
        <v>-2.5</v>
      </c>
      <c r="C5" s="1">
        <f t="shared" ref="C5:C16" si="0">MAX(0,B5*EXP(-B5*B5))</f>
        <v>0</v>
      </c>
      <c r="E5" s="9" t="s">
        <v>1</v>
      </c>
      <c r="F5" s="6" t="str">
        <f>_xll.acq_interpolator_create(B4:B16,C4:C16,F3,F4)</f>
        <v>#Interpolator:4</v>
      </c>
      <c r="H5" s="12">
        <v>-3.15</v>
      </c>
      <c r="I5">
        <f>_xll.acq_interpolator_eval($F$5,H5)</f>
        <v>0</v>
      </c>
      <c r="J5">
        <f>_xll.acq_diff1_c3pt(H4:H6,I4:I6)</f>
        <v>0</v>
      </c>
      <c r="K5">
        <f>_xll.acq_diff2_c3pt(H4:H6,I4:I6)</f>
        <v>0</v>
      </c>
      <c r="M5">
        <f>_xll.acq_interpolator_eval(M$2,$H5)</f>
        <v>0</v>
      </c>
      <c r="N5">
        <f>_xll.acq_interpolator_eval(N$2,$H5)</f>
        <v>0</v>
      </c>
      <c r="O5">
        <f>_xll.acq_interpolator_eval(O$2,$H5)</f>
        <v>0</v>
      </c>
      <c r="P5">
        <f>_xll.acq_interpolator_eval(P$2,$H5)</f>
        <v>0</v>
      </c>
      <c r="Q5">
        <f>_xll.acq_interpolator_eval(Q$2,$H5)</f>
        <v>0</v>
      </c>
      <c r="R5">
        <f>_xll.acq_interpolator_eval(R$2,$H5)</f>
        <v>0</v>
      </c>
      <c r="S5">
        <f>_xll.acq_interpolator_eval(S$2,$H5)</f>
        <v>0</v>
      </c>
      <c r="T5">
        <f>_xll.acq_interpolator_eval(T$2,$H5)</f>
        <v>0</v>
      </c>
      <c r="U5">
        <f>_xll.acq_interpolator_eval(U$2,$H5)</f>
        <v>0</v>
      </c>
    </row>
    <row r="6" spans="2:21" x14ac:dyDescent="0.45">
      <c r="B6" s="2">
        <v>-2</v>
      </c>
      <c r="C6" s="1">
        <f t="shared" si="0"/>
        <v>0</v>
      </c>
      <c r="H6" s="12">
        <v>-3.1</v>
      </c>
      <c r="I6">
        <f>_xll.acq_interpolator_eval($F$5,H6)</f>
        <v>0</v>
      </c>
      <c r="J6">
        <f>_xll.acq_diff1_c3pt(H5:H7,I5:I7)</f>
        <v>0</v>
      </c>
      <c r="K6">
        <f>_xll.acq_diff2_c3pt(H5:H7,I5:I7)</f>
        <v>0</v>
      </c>
      <c r="M6">
        <f>_xll.acq_interpolator_eval(M$2,$H6)</f>
        <v>0</v>
      </c>
      <c r="N6">
        <f>_xll.acq_interpolator_eval(N$2,$H6)</f>
        <v>0</v>
      </c>
      <c r="O6">
        <f>_xll.acq_interpolator_eval(O$2,$H6)</f>
        <v>0</v>
      </c>
      <c r="P6">
        <f>_xll.acq_interpolator_eval(P$2,$H6)</f>
        <v>0</v>
      </c>
      <c r="Q6">
        <f>_xll.acq_interpolator_eval(Q$2,$H6)</f>
        <v>0</v>
      </c>
      <c r="R6">
        <f>_xll.acq_interpolator_eval(R$2,$H6)</f>
        <v>0</v>
      </c>
      <c r="S6">
        <f>_xll.acq_interpolator_eval(S$2,$H6)</f>
        <v>0</v>
      </c>
      <c r="T6">
        <f>_xll.acq_interpolator_eval(T$2,$H6)</f>
        <v>0</v>
      </c>
      <c r="U6">
        <f>_xll.acq_interpolator_eval(U$2,$H6)</f>
        <v>0</v>
      </c>
    </row>
    <row r="7" spans="2:21" x14ac:dyDescent="0.45">
      <c r="B7" s="2">
        <v>-1.5</v>
      </c>
      <c r="C7" s="1">
        <f t="shared" si="0"/>
        <v>0</v>
      </c>
      <c r="H7" s="12">
        <v>-3.05</v>
      </c>
      <c r="I7">
        <f>_xll.acq_interpolator_eval($F$5,H7)</f>
        <v>0</v>
      </c>
      <c r="J7">
        <f>_xll.acq_diff1_c3pt(H6:H8,I6:I8)</f>
        <v>0</v>
      </c>
      <c r="K7">
        <f>_xll.acq_diff2_c3pt(H6:H8,I6:I8)</f>
        <v>0</v>
      </c>
      <c r="M7">
        <f>_xll.acq_interpolator_eval(M$2,$H7)</f>
        <v>0</v>
      </c>
      <c r="N7">
        <f>_xll.acq_interpolator_eval(N$2,$H7)</f>
        <v>0</v>
      </c>
      <c r="O7">
        <f>_xll.acq_interpolator_eval(O$2,$H7)</f>
        <v>0</v>
      </c>
      <c r="P7">
        <f>_xll.acq_interpolator_eval(P$2,$H7)</f>
        <v>0</v>
      </c>
      <c r="Q7">
        <f>_xll.acq_interpolator_eval(Q$2,$H7)</f>
        <v>0</v>
      </c>
      <c r="R7">
        <f>_xll.acq_interpolator_eval(R$2,$H7)</f>
        <v>0</v>
      </c>
      <c r="S7">
        <f>_xll.acq_interpolator_eval(S$2,$H7)</f>
        <v>0</v>
      </c>
      <c r="T7">
        <f>_xll.acq_interpolator_eval(T$2,$H7)</f>
        <v>0</v>
      </c>
      <c r="U7">
        <f>_xll.acq_interpolator_eval(U$2,$H7)</f>
        <v>0</v>
      </c>
    </row>
    <row r="8" spans="2:21" x14ac:dyDescent="0.45">
      <c r="B8" s="2">
        <v>-1</v>
      </c>
      <c r="C8" s="1">
        <f t="shared" si="0"/>
        <v>0</v>
      </c>
      <c r="H8" s="12">
        <v>-3</v>
      </c>
      <c r="I8">
        <f>_xll.acq_interpolator_eval($F$5,H8)</f>
        <v>0</v>
      </c>
      <c r="J8">
        <f>_xll.acq_diff1_c3pt(H7:H9,I7:I9)</f>
        <v>0</v>
      </c>
      <c r="K8">
        <f>_xll.acq_diff2_c3pt(H7:H9,I7:I9)</f>
        <v>0</v>
      </c>
      <c r="M8">
        <f>_xll.acq_interpolator_eval(M$2,$H8)</f>
        <v>0</v>
      </c>
      <c r="N8">
        <f>_xll.acq_interpolator_eval(N$2,$H8)</f>
        <v>0</v>
      </c>
      <c r="O8">
        <f>_xll.acq_interpolator_eval(O$2,$H8)</f>
        <v>0</v>
      </c>
      <c r="P8">
        <f>_xll.acq_interpolator_eval(P$2,$H8)</f>
        <v>0</v>
      </c>
      <c r="Q8">
        <f>_xll.acq_interpolator_eval(Q$2,$H8)</f>
        <v>0</v>
      </c>
      <c r="R8">
        <f>_xll.acq_interpolator_eval(R$2,$H8)</f>
        <v>0</v>
      </c>
      <c r="S8">
        <f>_xll.acq_interpolator_eval(S$2,$H8)</f>
        <v>0</v>
      </c>
      <c r="T8">
        <f>_xll.acq_interpolator_eval(T$2,$H8)</f>
        <v>0</v>
      </c>
      <c r="U8">
        <f>_xll.acq_interpolator_eval(U$2,$H8)</f>
        <v>0</v>
      </c>
    </row>
    <row r="9" spans="2:21" x14ac:dyDescent="0.45">
      <c r="B9" s="2">
        <v>-0.5</v>
      </c>
      <c r="C9" s="1">
        <f t="shared" si="0"/>
        <v>0</v>
      </c>
      <c r="H9" s="12">
        <v>-2.95</v>
      </c>
      <c r="I9">
        <f>_xll.acq_interpolator_eval($F$5,H9)</f>
        <v>0</v>
      </c>
      <c r="J9">
        <f>_xll.acq_diff1_c3pt(H8:H10,I8:I10)</f>
        <v>0</v>
      </c>
      <c r="K9">
        <f>_xll.acq_diff2_c3pt(H8:H10,I8:I10)</f>
        <v>0</v>
      </c>
      <c r="M9">
        <f>_xll.acq_interpolator_eval(M$2,$H9)</f>
        <v>0</v>
      </c>
      <c r="N9">
        <f>_xll.acq_interpolator_eval(N$2,$H9)</f>
        <v>0</v>
      </c>
      <c r="O9">
        <f>_xll.acq_interpolator_eval(O$2,$H9)</f>
        <v>0</v>
      </c>
      <c r="P9">
        <f>_xll.acq_interpolator_eval(P$2,$H9)</f>
        <v>1.7759785756237007E-5</v>
      </c>
      <c r="Q9">
        <f>_xll.acq_interpolator_eval(Q$2,$H9)</f>
        <v>1.7759785756237007E-5</v>
      </c>
      <c r="R9">
        <f>_xll.acq_interpolator_eval(R$2,$H9)</f>
        <v>0</v>
      </c>
      <c r="S9">
        <f>_xll.acq_interpolator_eval(S$2,$H9)</f>
        <v>0</v>
      </c>
      <c r="T9">
        <f>_xll.acq_interpolator_eval(T$2,$H9)</f>
        <v>0</v>
      </c>
      <c r="U9">
        <f>_xll.acq_interpolator_eval(U$2,$H9)</f>
        <v>0</v>
      </c>
    </row>
    <row r="10" spans="2:21" ht="14.65" thickBot="1" x14ac:dyDescent="0.5">
      <c r="B10" s="2">
        <v>0</v>
      </c>
      <c r="C10" s="1">
        <f t="shared" si="0"/>
        <v>0</v>
      </c>
      <c r="E10" s="11" t="s">
        <v>3</v>
      </c>
      <c r="H10" s="12">
        <v>-2.9</v>
      </c>
      <c r="I10">
        <f>_xll.acq_interpolator_eval($F$5,H10)</f>
        <v>0</v>
      </c>
      <c r="J10">
        <f>_xll.acq_diff1_c3pt(H9:H11,I9:I11)</f>
        <v>0</v>
      </c>
      <c r="K10">
        <f>_xll.acq_diff2_c3pt(H9:H11,I9:I11)</f>
        <v>0</v>
      </c>
      <c r="M10">
        <f>_xll.acq_interpolator_eval(M$2,$H10)</f>
        <v>0</v>
      </c>
      <c r="N10">
        <f>_xll.acq_interpolator_eval(N$2,$H10)</f>
        <v>0</v>
      </c>
      <c r="O10">
        <f>_xll.acq_interpolator_eval(O$2,$H10)</f>
        <v>0</v>
      </c>
      <c r="P10">
        <f>_xll.acq_interpolator_eval(P$2,$H10)</f>
        <v>3.4443220860581006E-5</v>
      </c>
      <c r="Q10">
        <f>_xll.acq_interpolator_eval(Q$2,$H10)</f>
        <v>3.4443220860581006E-5</v>
      </c>
      <c r="R10">
        <f>_xll.acq_interpolator_eval(R$2,$H10)</f>
        <v>0</v>
      </c>
      <c r="S10">
        <f>_xll.acq_interpolator_eval(S$2,$H10)</f>
        <v>0</v>
      </c>
      <c r="T10">
        <f>_xll.acq_interpolator_eval(T$2,$H10)</f>
        <v>0</v>
      </c>
      <c r="U10">
        <f>_xll.acq_interpolator_eval(U$2,$H10)</f>
        <v>0</v>
      </c>
    </row>
    <row r="11" spans="2:21" x14ac:dyDescent="0.45">
      <c r="B11" s="2">
        <v>0.5</v>
      </c>
      <c r="C11" s="1">
        <f t="shared" si="0"/>
        <v>0.38940039153570244</v>
      </c>
      <c r="E11" t="s">
        <v>6</v>
      </c>
      <c r="H11" s="12">
        <v>-2.85</v>
      </c>
      <c r="I11">
        <f>_xll.acq_interpolator_eval($F$5,H11)</f>
        <v>0</v>
      </c>
      <c r="J11">
        <f>_xll.acq_diff1_c3pt(H10:H12,I10:I12)</f>
        <v>0</v>
      </c>
      <c r="K11">
        <f>_xll.acq_diff2_c3pt(H10:H12,I10:I12)</f>
        <v>0</v>
      </c>
      <c r="M11">
        <f>_xll.acq_interpolator_eval(M$2,$H11)</f>
        <v>0</v>
      </c>
      <c r="N11">
        <f>_xll.acq_interpolator_eval(N$2,$H11)</f>
        <v>0</v>
      </c>
      <c r="O11">
        <f>_xll.acq_interpolator_eval(O$2,$H11)</f>
        <v>0</v>
      </c>
      <c r="P11">
        <f>_xll.acq_interpolator_eval(P$2,$H11)</f>
        <v>4.897395466113856E-5</v>
      </c>
      <c r="Q11">
        <f>_xll.acq_interpolator_eval(Q$2,$H11)</f>
        <v>4.897395466113856E-5</v>
      </c>
      <c r="R11">
        <f>_xll.acq_interpolator_eval(R$2,$H11)</f>
        <v>0</v>
      </c>
      <c r="S11">
        <f>_xll.acq_interpolator_eval(S$2,$H11)</f>
        <v>0</v>
      </c>
      <c r="T11">
        <f>_xll.acq_interpolator_eval(T$2,$H11)</f>
        <v>0</v>
      </c>
      <c r="U11">
        <f>_xll.acq_interpolator_eval(U$2,$H11)</f>
        <v>0</v>
      </c>
    </row>
    <row r="12" spans="2:21" x14ac:dyDescent="0.45">
      <c r="B12" s="2">
        <v>1</v>
      </c>
      <c r="C12" s="1">
        <f t="shared" si="0"/>
        <v>0.36787944117144233</v>
      </c>
      <c r="E12" t="s">
        <v>2</v>
      </c>
      <c r="H12" s="12">
        <v>-2.8</v>
      </c>
      <c r="I12">
        <f>_xll.acq_interpolator_eval($F$5,H12)</f>
        <v>0</v>
      </c>
      <c r="J12">
        <f>_xll.acq_diff1_c3pt(H11:H13,I11:I13)</f>
        <v>0</v>
      </c>
      <c r="K12">
        <f>_xll.acq_diff2_c3pt(H11:H13,I11:I13)</f>
        <v>0</v>
      </c>
      <c r="M12">
        <f>_xll.acq_interpolator_eval(M$2,$H12)</f>
        <v>0</v>
      </c>
      <c r="N12">
        <f>_xll.acq_interpolator_eval(N$2,$H12)</f>
        <v>0</v>
      </c>
      <c r="O12">
        <f>_xll.acq_interpolator_eval(O$2,$H12)</f>
        <v>0</v>
      </c>
      <c r="P12">
        <f>_xll.acq_interpolator_eval(P$2,$H12)</f>
        <v>6.0275636506016745E-5</v>
      </c>
      <c r="Q12">
        <f>_xll.acq_interpolator_eval(Q$2,$H12)</f>
        <v>6.0275636506016745E-5</v>
      </c>
      <c r="R12">
        <f>_xll.acq_interpolator_eval(R$2,$H12)</f>
        <v>0</v>
      </c>
      <c r="S12">
        <f>_xll.acq_interpolator_eval(S$2,$H12)</f>
        <v>0</v>
      </c>
      <c r="T12">
        <f>_xll.acq_interpolator_eval(T$2,$H12)</f>
        <v>0</v>
      </c>
      <c r="U12">
        <f>_xll.acq_interpolator_eval(U$2,$H12)</f>
        <v>0</v>
      </c>
    </row>
    <row r="13" spans="2:21" x14ac:dyDescent="0.45">
      <c r="B13" s="2">
        <v>1.5</v>
      </c>
      <c r="C13" s="1">
        <f t="shared" si="0"/>
        <v>0.15809883684279649</v>
      </c>
      <c r="E13" t="s">
        <v>5</v>
      </c>
      <c r="H13" s="12">
        <v>-2.75</v>
      </c>
      <c r="I13">
        <f>_xll.acq_interpolator_eval($F$5,H13)</f>
        <v>0</v>
      </c>
      <c r="J13">
        <f>_xll.acq_diff1_c3pt(H12:H14,I12:I14)</f>
        <v>0</v>
      </c>
      <c r="K13">
        <f>_xll.acq_diff2_c3pt(H12:H14,I12:I14)</f>
        <v>0</v>
      </c>
      <c r="M13">
        <f>_xll.acq_interpolator_eval(M$2,$H13)</f>
        <v>0</v>
      </c>
      <c r="N13">
        <f>_xll.acq_interpolator_eval(N$2,$H13)</f>
        <v>0</v>
      </c>
      <c r="O13">
        <f>_xll.acq_interpolator_eval(O$2,$H13)</f>
        <v>0</v>
      </c>
      <c r="P13">
        <f>_xll.acq_interpolator_eval(P$2,$H13)</f>
        <v>6.7271915743322223E-5</v>
      </c>
      <c r="Q13">
        <f>_xll.acq_interpolator_eval(Q$2,$H13)</f>
        <v>6.7271915743322223E-5</v>
      </c>
      <c r="R13">
        <f>_xll.acq_interpolator_eval(R$2,$H13)</f>
        <v>0</v>
      </c>
      <c r="S13">
        <f>_xll.acq_interpolator_eval(S$2,$H13)</f>
        <v>0</v>
      </c>
      <c r="T13">
        <f>_xll.acq_interpolator_eval(T$2,$H13)</f>
        <v>0</v>
      </c>
      <c r="U13">
        <f>_xll.acq_interpolator_eval(U$2,$H13)</f>
        <v>0</v>
      </c>
    </row>
    <row r="14" spans="2:21" x14ac:dyDescent="0.45">
      <c r="B14" s="2">
        <v>2</v>
      </c>
      <c r="C14" s="1">
        <f t="shared" si="0"/>
        <v>3.6631277777468357E-2</v>
      </c>
      <c r="E14" t="s">
        <v>4</v>
      </c>
      <c r="H14" s="12">
        <v>-2.7</v>
      </c>
      <c r="I14">
        <f>_xll.acq_interpolator_eval($F$5,H14)</f>
        <v>0</v>
      </c>
      <c r="J14">
        <f>_xll.acq_diff1_c3pt(H13:H15,I13:I15)</f>
        <v>0</v>
      </c>
      <c r="K14">
        <f>_xll.acq_diff2_c3pt(H13:H15,I13:I15)</f>
        <v>0</v>
      </c>
      <c r="M14">
        <f>_xll.acq_interpolator_eval(M$2,$H14)</f>
        <v>0</v>
      </c>
      <c r="N14">
        <f>_xll.acq_interpolator_eval(N$2,$H14)</f>
        <v>0</v>
      </c>
      <c r="O14">
        <f>_xll.acq_interpolator_eval(O$2,$H14)</f>
        <v>0</v>
      </c>
      <c r="P14">
        <f>_xll.acq_interpolator_eval(P$2,$H14)</f>
        <v>6.8886441721161958E-5</v>
      </c>
      <c r="Q14">
        <f>_xll.acq_interpolator_eval(Q$2,$H14)</f>
        <v>6.8886441721161958E-5</v>
      </c>
      <c r="R14">
        <f>_xll.acq_interpolator_eval(R$2,$H14)</f>
        <v>0</v>
      </c>
      <c r="S14">
        <f>_xll.acq_interpolator_eval(S$2,$H14)</f>
        <v>0</v>
      </c>
      <c r="T14">
        <f>_xll.acq_interpolator_eval(T$2,$H14)</f>
        <v>0</v>
      </c>
      <c r="U14">
        <f>_xll.acq_interpolator_eval(U$2,$H14)</f>
        <v>0</v>
      </c>
    </row>
    <row r="15" spans="2:21" x14ac:dyDescent="0.45">
      <c r="B15" s="2">
        <v>2.5</v>
      </c>
      <c r="C15" s="1">
        <f t="shared" si="0"/>
        <v>4.8261353405692729E-3</v>
      </c>
      <c r="E15" t="s">
        <v>11</v>
      </c>
      <c r="H15" s="12">
        <v>-2.65</v>
      </c>
      <c r="I15">
        <f>_xll.acq_interpolator_eval($F$5,H15)</f>
        <v>0</v>
      </c>
      <c r="J15">
        <f>_xll.acq_diff1_c3pt(H14:H16,I14:I16)</f>
        <v>0</v>
      </c>
      <c r="K15">
        <f>_xll.acq_diff2_c3pt(H14:H16,I14:I16)</f>
        <v>0</v>
      </c>
      <c r="M15">
        <f>_xll.acq_interpolator_eval(M$2,$H15)</f>
        <v>0</v>
      </c>
      <c r="N15">
        <f>_xll.acq_interpolator_eval(N$2,$H15)</f>
        <v>0</v>
      </c>
      <c r="O15">
        <f>_xll.acq_interpolator_eval(O$2,$H15)</f>
        <v>0</v>
      </c>
      <c r="P15">
        <f>_xll.acq_interpolator_eval(P$2,$H15)</f>
        <v>6.4042863787642753E-5</v>
      </c>
      <c r="Q15">
        <f>_xll.acq_interpolator_eval(Q$2,$H15)</f>
        <v>6.4042863787642753E-5</v>
      </c>
      <c r="R15">
        <f>_xll.acq_interpolator_eval(R$2,$H15)</f>
        <v>0</v>
      </c>
      <c r="S15">
        <f>_xll.acq_interpolator_eval(S$2,$H15)</f>
        <v>0</v>
      </c>
      <c r="T15">
        <f>_xll.acq_interpolator_eval(T$2,$H15)</f>
        <v>0</v>
      </c>
      <c r="U15">
        <f>_xll.acq_interpolator_eval(U$2,$H15)</f>
        <v>0</v>
      </c>
    </row>
    <row r="16" spans="2:21" x14ac:dyDescent="0.45">
      <c r="B16" s="2">
        <v>3</v>
      </c>
      <c r="C16" s="1">
        <f t="shared" si="0"/>
        <v>3.7022941226003868E-4</v>
      </c>
      <c r="E16" t="s">
        <v>12</v>
      </c>
      <c r="H16" s="12">
        <v>-2.6</v>
      </c>
      <c r="I16">
        <f>_xll.acq_interpolator_eval($F$5,H16)</f>
        <v>0</v>
      </c>
      <c r="J16">
        <f>_xll.acq_diff1_c3pt(H15:H17,I15:I17)</f>
        <v>0</v>
      </c>
      <c r="K16">
        <f>_xll.acq_diff2_c3pt(H15:H17,I15:I17)</f>
        <v>0</v>
      </c>
      <c r="M16">
        <f>_xll.acq_interpolator_eval(M$2,$H16)</f>
        <v>0</v>
      </c>
      <c r="N16">
        <f>_xll.acq_interpolator_eval(N$2,$H16)</f>
        <v>0</v>
      </c>
      <c r="O16">
        <f>_xll.acq_interpolator_eval(O$2,$H16)</f>
        <v>0</v>
      </c>
      <c r="P16">
        <f>_xll.acq_interpolator_eval(P$2,$H16)</f>
        <v>5.1664831290871492E-5</v>
      </c>
      <c r="Q16">
        <f>_xll.acq_interpolator_eval(Q$2,$H16)</f>
        <v>5.1664831290871492E-5</v>
      </c>
      <c r="R16">
        <f>_xll.acq_interpolator_eval(R$2,$H16)</f>
        <v>0</v>
      </c>
      <c r="S16">
        <f>_xll.acq_interpolator_eval(S$2,$H16)</f>
        <v>0</v>
      </c>
      <c r="T16">
        <f>_xll.acq_interpolator_eval(T$2,$H16)</f>
        <v>0</v>
      </c>
      <c r="U16">
        <f>_xll.acq_interpolator_eval(U$2,$H16)</f>
        <v>0</v>
      </c>
    </row>
    <row r="17" spans="5:21" x14ac:dyDescent="0.45">
      <c r="E17" t="s">
        <v>9</v>
      </c>
      <c r="H17" s="12">
        <v>-2.5499999999999998</v>
      </c>
      <c r="I17">
        <f>_xll.acq_interpolator_eval($F$5,H17)</f>
        <v>0</v>
      </c>
      <c r="J17">
        <f>_xll.acq_diff1_c3pt(H16:H18,I16:I18)</f>
        <v>0</v>
      </c>
      <c r="K17">
        <f>_xll.acq_diff2_c3pt(H16:H18,I16:I18)</f>
        <v>0</v>
      </c>
      <c r="M17">
        <f>_xll.acq_interpolator_eval(M$2,$H17)</f>
        <v>0</v>
      </c>
      <c r="N17">
        <f>_xll.acq_interpolator_eval(N$2,$H17)</f>
        <v>0</v>
      </c>
      <c r="O17">
        <f>_xll.acq_interpolator_eval(O$2,$H17)</f>
        <v>0</v>
      </c>
      <c r="P17">
        <f>_xll.acq_interpolator_eval(P$2,$H17)</f>
        <v>3.0675993578954849E-5</v>
      </c>
      <c r="Q17">
        <f>_xll.acq_interpolator_eval(Q$2,$H17)</f>
        <v>3.0675993578954849E-5</v>
      </c>
      <c r="R17">
        <f>_xll.acq_interpolator_eval(R$2,$H17)</f>
        <v>0</v>
      </c>
      <c r="S17">
        <f>_xll.acq_interpolator_eval(S$2,$H17)</f>
        <v>0</v>
      </c>
      <c r="T17">
        <f>_xll.acq_interpolator_eval(T$2,$H17)</f>
        <v>0</v>
      </c>
      <c r="U17">
        <f>_xll.acq_interpolator_eval(U$2,$H17)</f>
        <v>0</v>
      </c>
    </row>
    <row r="18" spans="5:21" x14ac:dyDescent="0.45">
      <c r="E18" t="s">
        <v>10</v>
      </c>
      <c r="H18" s="12">
        <v>-2.5</v>
      </c>
      <c r="I18">
        <f>_xll.acq_interpolator_eval($F$5,H18)</f>
        <v>0</v>
      </c>
      <c r="J18">
        <f>_xll.acq_diff1_c3pt(H17:H19,I17:I19)</f>
        <v>0</v>
      </c>
      <c r="K18">
        <f>_xll.acq_diff2_c3pt(H17:H19,I17:I19)</f>
        <v>0</v>
      </c>
      <c r="M18">
        <f>_xll.acq_interpolator_eval(M$2,$H18)</f>
        <v>0</v>
      </c>
      <c r="N18">
        <f>_xll.acq_interpolator_eval(N$2,$H18)</f>
        <v>0</v>
      </c>
      <c r="O18">
        <f>_xll.acq_interpolator_eval(O$2,$H18)</f>
        <v>0</v>
      </c>
      <c r="P18">
        <f>_xll.acq_interpolator_eval(P$2,$H18)</f>
        <v>0</v>
      </c>
      <c r="Q18">
        <f>_xll.acq_interpolator_eval(Q$2,$H18)</f>
        <v>0</v>
      </c>
      <c r="R18">
        <f>_xll.acq_interpolator_eval(R$2,$H18)</f>
        <v>0</v>
      </c>
      <c r="S18">
        <f>_xll.acq_interpolator_eval(S$2,$H18)</f>
        <v>0</v>
      </c>
      <c r="T18">
        <f>_xll.acq_interpolator_eval(T$2,$H18)</f>
        <v>0</v>
      </c>
      <c r="U18">
        <f>_xll.acq_interpolator_eval(U$2,$H18)</f>
        <v>0</v>
      </c>
    </row>
    <row r="19" spans="5:21" x14ac:dyDescent="0.45">
      <c r="E19" t="s">
        <v>13</v>
      </c>
      <c r="H19" s="12">
        <v>-2.4500000000000002</v>
      </c>
      <c r="I19">
        <f>_xll.acq_interpolator_eval($F$5,H19)</f>
        <v>0</v>
      </c>
      <c r="J19">
        <f>_xll.acq_diff1_c3pt(H18:H20,I18:I20)</f>
        <v>0</v>
      </c>
      <c r="K19">
        <f>_xll.acq_diff2_c3pt(H18:H20,I18:I20)</f>
        <v>0</v>
      </c>
      <c r="M19">
        <f>_xll.acq_interpolator_eval(M$2,$H19)</f>
        <v>0</v>
      </c>
      <c r="N19">
        <f>_xll.acq_interpolator_eval(N$2,$H19)</f>
        <v>0</v>
      </c>
      <c r="O19">
        <f>_xll.acq_interpolator_eval(O$2,$H19)</f>
        <v>0</v>
      </c>
      <c r="P19">
        <f>_xll.acq_interpolator_eval(P$2,$H19)</f>
        <v>-4.0363149445993185E-5</v>
      </c>
      <c r="Q19">
        <f>_xll.acq_interpolator_eval(Q$2,$H19)</f>
        <v>-4.0363149445993185E-5</v>
      </c>
      <c r="R19">
        <f>_xll.acq_interpolator_eval(R$2,$H19)</f>
        <v>0</v>
      </c>
      <c r="S19">
        <f>_xll.acq_interpolator_eval(S$2,$H19)</f>
        <v>0</v>
      </c>
      <c r="T19">
        <f>_xll.acq_interpolator_eval(T$2,$H19)</f>
        <v>0</v>
      </c>
      <c r="U19">
        <f>_xll.acq_interpolator_eval(U$2,$H19)</f>
        <v>0</v>
      </c>
    </row>
    <row r="20" spans="5:21" x14ac:dyDescent="0.45">
      <c r="H20" s="12">
        <v>-2.4</v>
      </c>
      <c r="I20">
        <f>_xll.acq_interpolator_eval($F$5,H20)</f>
        <v>0</v>
      </c>
      <c r="J20">
        <f>_xll.acq_diff1_c3pt(H19:H21,I19:I21)</f>
        <v>0</v>
      </c>
      <c r="K20">
        <f>_xll.acq_diff2_c3pt(H19:H21,I19:I21)</f>
        <v>0</v>
      </c>
      <c r="M20">
        <f>_xll.acq_interpolator_eval(M$2,$H20)</f>
        <v>0</v>
      </c>
      <c r="N20">
        <f>_xll.acq_interpolator_eval(N$2,$H20)</f>
        <v>0</v>
      </c>
      <c r="O20">
        <f>_xll.acq_interpolator_eval(O$2,$H20)</f>
        <v>0</v>
      </c>
      <c r="P20">
        <f>_xll.acq_interpolator_eval(P$2,$H20)</f>
        <v>-8.6108052151452546E-5</v>
      </c>
      <c r="Q20">
        <f>_xll.acq_interpolator_eval(Q$2,$H20)</f>
        <v>-8.6108052151452546E-5</v>
      </c>
      <c r="R20">
        <f>_xll.acq_interpolator_eval(R$2,$H20)</f>
        <v>0</v>
      </c>
      <c r="S20">
        <f>_xll.acq_interpolator_eval(S$2,$H20)</f>
        <v>0</v>
      </c>
      <c r="T20">
        <f>_xll.acq_interpolator_eval(T$2,$H20)</f>
        <v>0</v>
      </c>
      <c r="U20">
        <f>_xll.acq_interpolator_eval(U$2,$H20)</f>
        <v>0</v>
      </c>
    </row>
    <row r="21" spans="5:21" x14ac:dyDescent="0.45">
      <c r="H21" s="12">
        <v>-2.35</v>
      </c>
      <c r="I21">
        <f>_xll.acq_interpolator_eval($F$5,H21)</f>
        <v>0</v>
      </c>
      <c r="J21">
        <f>_xll.acq_diff1_c3pt(H20:H22,I20:I22)</f>
        <v>0</v>
      </c>
      <c r="K21">
        <f>_xll.acq_diff2_c3pt(H20:H22,I20:I22)</f>
        <v>0</v>
      </c>
      <c r="M21">
        <f>_xll.acq_interpolator_eval(M$2,$H21)</f>
        <v>0</v>
      </c>
      <c r="N21">
        <f>_xll.acq_interpolator_eval(N$2,$H21)</f>
        <v>0</v>
      </c>
      <c r="O21">
        <f>_xll.acq_interpolator_eval(O$2,$H21)</f>
        <v>0</v>
      </c>
      <c r="P21">
        <f>_xll.acq_interpolator_eval(P$2,$H21)</f>
        <v>-1.3185295485691151E-4</v>
      </c>
      <c r="Q21">
        <f>_xll.acq_interpolator_eval(Q$2,$H21)</f>
        <v>-1.3185295485691151E-4</v>
      </c>
      <c r="R21">
        <f>_xll.acq_interpolator_eval(R$2,$H21)</f>
        <v>0</v>
      </c>
      <c r="S21">
        <f>_xll.acq_interpolator_eval(S$2,$H21)</f>
        <v>0</v>
      </c>
      <c r="T21">
        <f>_xll.acq_interpolator_eval(T$2,$H21)</f>
        <v>0</v>
      </c>
      <c r="U21">
        <f>_xll.acq_interpolator_eval(U$2,$H21)</f>
        <v>0</v>
      </c>
    </row>
    <row r="22" spans="5:21" x14ac:dyDescent="0.45">
      <c r="H22" s="12">
        <v>-2.2999999999999998</v>
      </c>
      <c r="I22">
        <f>_xll.acq_interpolator_eval($F$5,H22)</f>
        <v>0</v>
      </c>
      <c r="J22">
        <f>_xll.acq_diff1_c3pt(H21:H23,I21:I23)</f>
        <v>0</v>
      </c>
      <c r="K22">
        <f>_xll.acq_diff2_c3pt(H21:H23,I21:I23)</f>
        <v>0</v>
      </c>
      <c r="M22">
        <f>_xll.acq_interpolator_eval(M$2,$H22)</f>
        <v>0</v>
      </c>
      <c r="N22">
        <f>_xll.acq_interpolator_eval(N$2,$H22)</f>
        <v>0</v>
      </c>
      <c r="O22">
        <f>_xll.acq_interpolator_eval(O$2,$H22)</f>
        <v>0</v>
      </c>
      <c r="P22">
        <f>_xll.acq_interpolator_eval(P$2,$H22)</f>
        <v>-1.7221610430290504E-4</v>
      </c>
      <c r="Q22">
        <f>_xll.acq_interpolator_eval(Q$2,$H22)</f>
        <v>-1.7221610430290504E-4</v>
      </c>
      <c r="R22">
        <f>_xll.acq_interpolator_eval(R$2,$H22)</f>
        <v>0</v>
      </c>
      <c r="S22">
        <f>_xll.acq_interpolator_eval(S$2,$H22)</f>
        <v>0</v>
      </c>
      <c r="T22">
        <f>_xll.acq_interpolator_eval(T$2,$H22)</f>
        <v>0</v>
      </c>
      <c r="U22">
        <f>_xll.acq_interpolator_eval(U$2,$H22)</f>
        <v>0</v>
      </c>
    </row>
    <row r="23" spans="5:21" x14ac:dyDescent="0.45">
      <c r="H23" s="12">
        <v>-2.25</v>
      </c>
      <c r="I23">
        <f>_xll.acq_interpolator_eval($F$5,H23)</f>
        <v>0</v>
      </c>
      <c r="J23">
        <f>_xll.acq_diff1_c3pt(H22:H24,I22:I24)</f>
        <v>0</v>
      </c>
      <c r="K23">
        <f>_xll.acq_diff2_c3pt(H22:H24,I22:I24)</f>
        <v>0</v>
      </c>
      <c r="M23">
        <f>_xll.acq_interpolator_eval(M$2,$H23)</f>
        <v>0</v>
      </c>
      <c r="N23">
        <f>_xll.acq_interpolator_eval(N$2,$H23)</f>
        <v>0</v>
      </c>
      <c r="O23">
        <f>_xll.acq_interpolator_eval(O$2,$H23)</f>
        <v>0</v>
      </c>
      <c r="P23">
        <f>_xll.acq_interpolator_eval(P$2,$H23)</f>
        <v>-2.018157472299667E-4</v>
      </c>
      <c r="Q23">
        <f>_xll.acq_interpolator_eval(Q$2,$H23)</f>
        <v>-2.018157472299667E-4</v>
      </c>
      <c r="R23">
        <f>_xll.acq_interpolator_eval(R$2,$H23)</f>
        <v>0</v>
      </c>
      <c r="S23">
        <f>_xll.acq_interpolator_eval(S$2,$H23)</f>
        <v>0</v>
      </c>
      <c r="T23">
        <f>_xll.acq_interpolator_eval(T$2,$H23)</f>
        <v>0</v>
      </c>
      <c r="U23">
        <f>_xll.acq_interpolator_eval(U$2,$H23)</f>
        <v>0</v>
      </c>
    </row>
    <row r="24" spans="5:21" x14ac:dyDescent="0.45">
      <c r="H24" s="12">
        <v>-2.19999999999999</v>
      </c>
      <c r="I24">
        <f>_xll.acq_interpolator_eval($F$5,H24)</f>
        <v>0</v>
      </c>
      <c r="J24">
        <f>_xll.acq_diff1_c3pt(H23:H25,I23:I25)</f>
        <v>0</v>
      </c>
      <c r="K24">
        <f>_xll.acq_diff2_c3pt(H23:H25,I23:I25)</f>
        <v>0</v>
      </c>
      <c r="M24">
        <f>_xll.acq_interpolator_eval(M$2,$H24)</f>
        <v>0</v>
      </c>
      <c r="N24">
        <f>_xll.acq_interpolator_eval(N$2,$H24)</f>
        <v>0</v>
      </c>
      <c r="O24">
        <f>_xll.acq_interpolator_eval(O$2,$H24)</f>
        <v>0</v>
      </c>
      <c r="P24">
        <f>_xll.acq_interpolator_eval(P$2,$H24)</f>
        <v>-2.1527013037863184E-4</v>
      </c>
      <c r="Q24">
        <f>_xll.acq_interpolator_eval(Q$2,$H24)</f>
        <v>-2.1527013037863184E-4</v>
      </c>
      <c r="R24">
        <f>_xll.acq_interpolator_eval(R$2,$H24)</f>
        <v>0</v>
      </c>
      <c r="S24">
        <f>_xll.acq_interpolator_eval(S$2,$H24)</f>
        <v>0</v>
      </c>
      <c r="T24">
        <f>_xll.acq_interpolator_eval(T$2,$H24)</f>
        <v>0</v>
      </c>
      <c r="U24">
        <f>_xll.acq_interpolator_eval(U$2,$H24)</f>
        <v>0</v>
      </c>
    </row>
    <row r="25" spans="5:21" x14ac:dyDescent="0.45">
      <c r="H25" s="12">
        <v>-2.1499999999999901</v>
      </c>
      <c r="I25">
        <f>_xll.acq_interpolator_eval($F$5,H25)</f>
        <v>0</v>
      </c>
      <c r="J25">
        <f>_xll.acq_diff1_c3pt(H24:H26,I24:I26)</f>
        <v>0</v>
      </c>
      <c r="K25">
        <f>_xll.acq_diff2_c3pt(H24:H26,I24:I26)</f>
        <v>0</v>
      </c>
      <c r="M25">
        <f>_xll.acq_interpolator_eval(M$2,$H25)</f>
        <v>0</v>
      </c>
      <c r="N25">
        <f>_xll.acq_interpolator_eval(N$2,$H25)</f>
        <v>0</v>
      </c>
      <c r="O25">
        <f>_xll.acq_interpolator_eval(O$2,$H25)</f>
        <v>0</v>
      </c>
      <c r="P25">
        <f>_xll.acq_interpolator_eval(P$2,$H25)</f>
        <v>-2.0719750048942841E-4</v>
      </c>
      <c r="Q25">
        <f>_xll.acq_interpolator_eval(Q$2,$H25)</f>
        <v>-2.0719750048942841E-4</v>
      </c>
      <c r="R25">
        <f>_xll.acq_interpolator_eval(R$2,$H25)</f>
        <v>0</v>
      </c>
      <c r="S25">
        <f>_xll.acq_interpolator_eval(S$2,$H25)</f>
        <v>0</v>
      </c>
      <c r="T25">
        <f>_xll.acq_interpolator_eval(T$2,$H25)</f>
        <v>0</v>
      </c>
      <c r="U25">
        <f>_xll.acq_interpolator_eval(U$2,$H25)</f>
        <v>0</v>
      </c>
    </row>
    <row r="26" spans="5:21" x14ac:dyDescent="0.45">
      <c r="H26" s="12">
        <v>-2.0999999999999899</v>
      </c>
      <c r="I26">
        <f>_xll.acq_interpolator_eval($F$5,H26)</f>
        <v>0</v>
      </c>
      <c r="J26">
        <f>_xll.acq_diff1_c3pt(H25:H27,I25:I27)</f>
        <v>0</v>
      </c>
      <c r="K26">
        <f>_xll.acq_diff2_c3pt(H25:H27,I25:I27)</f>
        <v>0</v>
      </c>
      <c r="M26">
        <f>_xll.acq_interpolator_eval(M$2,$H26)</f>
        <v>0</v>
      </c>
      <c r="N26">
        <f>_xll.acq_interpolator_eval(N$2,$H26)</f>
        <v>0</v>
      </c>
      <c r="O26">
        <f>_xll.acq_interpolator_eval(O$2,$H26)</f>
        <v>0</v>
      </c>
      <c r="P26">
        <f>_xll.acq_interpolator_eval(P$2,$H26)</f>
        <v>-1.7221610430289471E-4</v>
      </c>
      <c r="Q26">
        <f>_xll.acq_interpolator_eval(Q$2,$H26)</f>
        <v>-1.7221610430289471E-4</v>
      </c>
      <c r="R26">
        <f>_xll.acq_interpolator_eval(R$2,$H26)</f>
        <v>0</v>
      </c>
      <c r="S26">
        <f>_xll.acq_interpolator_eval(S$2,$H26)</f>
        <v>0</v>
      </c>
      <c r="T26">
        <f>_xll.acq_interpolator_eval(T$2,$H26)</f>
        <v>0</v>
      </c>
      <c r="U26">
        <f>_xll.acq_interpolator_eval(U$2,$H26)</f>
        <v>0</v>
      </c>
    </row>
    <row r="27" spans="5:21" x14ac:dyDescent="0.45">
      <c r="H27" s="12">
        <v>-2.0499999999999901</v>
      </c>
      <c r="I27">
        <f>_xll.acq_interpolator_eval($F$5,H27)</f>
        <v>0</v>
      </c>
      <c r="J27">
        <f>_xll.acq_diff1_c3pt(H26:H28,I26:I28)</f>
        <v>0</v>
      </c>
      <c r="K27">
        <f>_xll.acq_diff2_c3pt(H26:H28,I26:I28)</f>
        <v>0</v>
      </c>
      <c r="M27">
        <f>_xll.acq_interpolator_eval(M$2,$H27)</f>
        <v>0</v>
      </c>
      <c r="N27">
        <f>_xll.acq_interpolator_eval(N$2,$H27)</f>
        <v>0</v>
      </c>
      <c r="O27">
        <f>_xll.acq_interpolator_eval(O$2,$H27)</f>
        <v>0</v>
      </c>
      <c r="P27">
        <f>_xll.acq_interpolator_eval(P$2,$H27)</f>
        <v>-1.0494418855956572E-4</v>
      </c>
      <c r="Q27">
        <f>_xll.acq_interpolator_eval(Q$2,$H27)</f>
        <v>-1.0494418855956572E-4</v>
      </c>
      <c r="R27">
        <f>_xll.acq_interpolator_eval(R$2,$H27)</f>
        <v>0</v>
      </c>
      <c r="S27">
        <f>_xll.acq_interpolator_eval(S$2,$H27)</f>
        <v>0</v>
      </c>
      <c r="T27">
        <f>_xll.acq_interpolator_eval(T$2,$H27)</f>
        <v>0</v>
      </c>
      <c r="U27">
        <f>_xll.acq_interpolator_eval(U$2,$H27)</f>
        <v>0</v>
      </c>
    </row>
    <row r="28" spans="5:21" x14ac:dyDescent="0.45">
      <c r="H28" s="12">
        <v>-1.99999999999999</v>
      </c>
      <c r="I28">
        <f>_xll.acq_interpolator_eval($F$5,H28)</f>
        <v>0</v>
      </c>
      <c r="J28">
        <f>_xll.acq_diff1_c3pt(H27:H29,I27:I29)</f>
        <v>0</v>
      </c>
      <c r="K28">
        <f>_xll.acq_diff2_c3pt(H27:H29,I27:I29)</f>
        <v>0</v>
      </c>
      <c r="M28">
        <f>_xll.acq_interpolator_eval(M$2,$H28)</f>
        <v>0</v>
      </c>
      <c r="N28">
        <f>_xll.acq_interpolator_eval(N$2,$H28)</f>
        <v>0</v>
      </c>
      <c r="O28">
        <f>_xll.acq_interpolator_eval(O$2,$H28)</f>
        <v>0</v>
      </c>
      <c r="P28">
        <f>_xll.acq_interpolator_eval(P$2,$H28)</f>
        <v>2.5094774802344501E-17</v>
      </c>
      <c r="Q28">
        <f>_xll.acq_interpolator_eval(Q$2,$H28)</f>
        <v>2.5094774802344501E-17</v>
      </c>
      <c r="R28">
        <f>_xll.acq_interpolator_eval(R$2,$H28)</f>
        <v>0</v>
      </c>
      <c r="S28">
        <f>_xll.acq_interpolator_eval(S$2,$H28)</f>
        <v>0</v>
      </c>
      <c r="T28">
        <f>_xll.acq_interpolator_eval(T$2,$H28)</f>
        <v>0</v>
      </c>
      <c r="U28">
        <f>_xll.acq_interpolator_eval(U$2,$H28)</f>
        <v>0</v>
      </c>
    </row>
    <row r="29" spans="5:21" x14ac:dyDescent="0.45">
      <c r="H29" s="12">
        <v>-1.94999999999999</v>
      </c>
      <c r="I29">
        <f>_xll.acq_interpolator_eval($F$5,H29)</f>
        <v>0</v>
      </c>
      <c r="J29">
        <f>_xll.acq_diff1_c3pt(H28:H30,I28:I30)</f>
        <v>0</v>
      </c>
      <c r="K29">
        <f>_xll.acq_diff2_c3pt(H28:H30,I28:I30)</f>
        <v>0</v>
      </c>
      <c r="M29">
        <f>_xll.acq_interpolator_eval(M$2,$H29)</f>
        <v>0</v>
      </c>
      <c r="N29">
        <f>_xll.acq_interpolator_eval(N$2,$H29)</f>
        <v>0</v>
      </c>
      <c r="O29">
        <f>_xll.acq_interpolator_eval(O$2,$H29)</f>
        <v>0</v>
      </c>
      <c r="P29">
        <f>_xll.acq_interpolator_eval(P$2,$H29)</f>
        <v>1.4369281202776808E-4</v>
      </c>
      <c r="Q29">
        <f>_xll.acq_interpolator_eval(Q$2,$H29)</f>
        <v>1.4369281202776808E-4</v>
      </c>
      <c r="R29">
        <f>_xll.acq_interpolator_eval(R$2,$H29)</f>
        <v>0</v>
      </c>
      <c r="S29">
        <f>_xll.acq_interpolator_eval(S$2,$H29)</f>
        <v>0</v>
      </c>
      <c r="T29">
        <f>_xll.acq_interpolator_eval(T$2,$H29)</f>
        <v>0</v>
      </c>
      <c r="U29">
        <f>_xll.acq_interpolator_eval(U$2,$H29)</f>
        <v>0</v>
      </c>
    </row>
    <row r="30" spans="5:21" x14ac:dyDescent="0.45">
      <c r="H30" s="12">
        <v>-1.8999999999999899</v>
      </c>
      <c r="I30">
        <f>_xll.acq_interpolator_eval($F$5,H30)</f>
        <v>0</v>
      </c>
      <c r="J30">
        <f>_xll.acq_diff1_c3pt(H29:H31,I29:I31)</f>
        <v>0</v>
      </c>
      <c r="K30">
        <f>_xll.acq_diff2_c3pt(H29:H31,I29:I31)</f>
        <v>0</v>
      </c>
      <c r="M30">
        <f>_xll.acq_interpolator_eval(M$2,$H30)</f>
        <v>0</v>
      </c>
      <c r="N30">
        <f>_xll.acq_interpolator_eval(N$2,$H30)</f>
        <v>0</v>
      </c>
      <c r="O30">
        <f>_xll.acq_interpolator_eval(O$2,$H30)</f>
        <v>0</v>
      </c>
      <c r="P30">
        <f>_xll.acq_interpolator_eval(P$2,$H30)</f>
        <v>3.0998898774526327E-4</v>
      </c>
      <c r="Q30">
        <f>_xll.acq_interpolator_eval(Q$2,$H30)</f>
        <v>3.0998898774526327E-4</v>
      </c>
      <c r="R30">
        <f>_xll.acq_interpolator_eval(R$2,$H30)</f>
        <v>0</v>
      </c>
      <c r="S30">
        <f>_xll.acq_interpolator_eval(S$2,$H30)</f>
        <v>0</v>
      </c>
      <c r="T30">
        <f>_xll.acq_interpolator_eval(T$2,$H30)</f>
        <v>0</v>
      </c>
      <c r="U30">
        <f>_xll.acq_interpolator_eval(U$2,$H30)</f>
        <v>0</v>
      </c>
    </row>
    <row r="31" spans="5:21" x14ac:dyDescent="0.45">
      <c r="H31" s="12">
        <v>-1.8499999999999901</v>
      </c>
      <c r="I31">
        <f>_xll.acq_interpolator_eval($F$5,H31)</f>
        <v>0</v>
      </c>
      <c r="J31">
        <f>_xll.acq_diff1_c3pt(H30:H32,I30:I32)</f>
        <v>0</v>
      </c>
      <c r="K31">
        <f>_xll.acq_diff2_c3pt(H30:H32,I30:I32)</f>
        <v>0</v>
      </c>
      <c r="M31">
        <f>_xll.acq_interpolator_eval(M$2,$H31)</f>
        <v>0</v>
      </c>
      <c r="N31">
        <f>_xll.acq_interpolator_eval(N$2,$H31)</f>
        <v>0</v>
      </c>
      <c r="O31">
        <f>_xll.acq_interpolator_eval(O$2,$H31)</f>
        <v>0</v>
      </c>
      <c r="P31">
        <f>_xll.acq_interpolator_eval(P$2,$H31)</f>
        <v>4.7843786476653997E-4</v>
      </c>
      <c r="Q31">
        <f>_xll.acq_interpolator_eval(Q$2,$H31)</f>
        <v>4.7843786476653997E-4</v>
      </c>
      <c r="R31">
        <f>_xll.acq_interpolator_eval(R$2,$H31)</f>
        <v>0</v>
      </c>
      <c r="S31">
        <f>_xll.acq_interpolator_eval(S$2,$H31)</f>
        <v>0</v>
      </c>
      <c r="T31">
        <f>_xll.acq_interpolator_eval(T$2,$H31)</f>
        <v>0</v>
      </c>
      <c r="U31">
        <f>_xll.acq_interpolator_eval(U$2,$H31)</f>
        <v>0</v>
      </c>
    </row>
    <row r="32" spans="5:21" x14ac:dyDescent="0.45">
      <c r="H32" s="12">
        <v>-1.7999999999999901</v>
      </c>
      <c r="I32">
        <f>_xll.acq_interpolator_eval($F$5,H32)</f>
        <v>0</v>
      </c>
      <c r="J32">
        <f>_xll.acq_diff1_c3pt(H31:H33,I31:I33)</f>
        <v>0</v>
      </c>
      <c r="K32">
        <f>_xll.acq_diff2_c3pt(H31:H33,I31:I33)</f>
        <v>0</v>
      </c>
      <c r="M32">
        <f>_xll.acq_interpolator_eval(M$2,$H32)</f>
        <v>0</v>
      </c>
      <c r="N32">
        <f>_xll.acq_interpolator_eval(N$2,$H32)</f>
        <v>0</v>
      </c>
      <c r="O32">
        <f>_xll.acq_interpolator_eval(O$2,$H32)</f>
        <v>0</v>
      </c>
      <c r="P32">
        <f>_xll.acq_interpolator_eval(P$2,$H32)</f>
        <v>6.2858878070562961E-4</v>
      </c>
      <c r="Q32">
        <f>_xll.acq_interpolator_eval(Q$2,$H32)</f>
        <v>6.2858878070562961E-4</v>
      </c>
      <c r="R32">
        <f>_xll.acq_interpolator_eval(R$2,$H32)</f>
        <v>0</v>
      </c>
      <c r="S32">
        <f>_xll.acq_interpolator_eval(S$2,$H32)</f>
        <v>0</v>
      </c>
      <c r="T32">
        <f>_xll.acq_interpolator_eval(T$2,$H32)</f>
        <v>0</v>
      </c>
      <c r="U32">
        <f>_xll.acq_interpolator_eval(U$2,$H32)</f>
        <v>0</v>
      </c>
    </row>
    <row r="33" spans="8:21" x14ac:dyDescent="0.45">
      <c r="H33" s="12">
        <v>-1.74999999999999</v>
      </c>
      <c r="I33">
        <f>_xll.acq_interpolator_eval($F$5,H33)</f>
        <v>0</v>
      </c>
      <c r="J33">
        <f>_xll.acq_diff1_c3pt(H32:H34,I32:I34)</f>
        <v>0</v>
      </c>
      <c r="K33">
        <f>_xll.acq_diff2_c3pt(H32:H34,I32:I34)</f>
        <v>0</v>
      </c>
      <c r="M33">
        <f>_xll.acq_interpolator_eval(M$2,$H33)</f>
        <v>0</v>
      </c>
      <c r="N33">
        <f>_xll.acq_interpolator_eval(N$2,$H33)</f>
        <v>0</v>
      </c>
      <c r="O33">
        <f>_xll.acq_interpolator_eval(O$2,$H33)</f>
        <v>0</v>
      </c>
      <c r="P33">
        <f>_xll.acq_interpolator_eval(P$2,$H33)</f>
        <v>7.3999107317656155E-4</v>
      </c>
      <c r="Q33">
        <f>_xll.acq_interpolator_eval(Q$2,$H33)</f>
        <v>7.3999107317656155E-4</v>
      </c>
      <c r="R33">
        <f>_xll.acq_interpolator_eval(R$2,$H33)</f>
        <v>0</v>
      </c>
      <c r="S33">
        <f>_xll.acq_interpolator_eval(S$2,$H33)</f>
        <v>0</v>
      </c>
      <c r="T33">
        <f>_xll.acq_interpolator_eval(T$2,$H33)</f>
        <v>0</v>
      </c>
      <c r="U33">
        <f>_xll.acq_interpolator_eval(U$2,$H33)</f>
        <v>0</v>
      </c>
    </row>
    <row r="34" spans="8:21" x14ac:dyDescent="0.45">
      <c r="H34" s="12">
        <v>-1.69999999999999</v>
      </c>
      <c r="I34">
        <f>_xll.acq_interpolator_eval($F$5,H34)</f>
        <v>0</v>
      </c>
      <c r="J34">
        <f>_xll.acq_diff1_c3pt(H33:H35,I33:I35)</f>
        <v>0</v>
      </c>
      <c r="K34">
        <f>_xll.acq_diff2_c3pt(H33:H35,I33:I35)</f>
        <v>0</v>
      </c>
      <c r="M34">
        <f>_xll.acq_interpolator_eval(M$2,$H34)</f>
        <v>0</v>
      </c>
      <c r="N34">
        <f>_xll.acq_interpolator_eval(N$2,$H34)</f>
        <v>0</v>
      </c>
      <c r="O34">
        <f>_xll.acq_interpolator_eval(O$2,$H34)</f>
        <v>0</v>
      </c>
      <c r="P34">
        <f>_xll.acq_interpolator_eval(P$2,$H34)</f>
        <v>7.921940797933659E-4</v>
      </c>
      <c r="Q34">
        <f>_xll.acq_interpolator_eval(Q$2,$H34)</f>
        <v>7.921940797933659E-4</v>
      </c>
      <c r="R34">
        <f>_xll.acq_interpolator_eval(R$2,$H34)</f>
        <v>0</v>
      </c>
      <c r="S34">
        <f>_xll.acq_interpolator_eval(S$2,$H34)</f>
        <v>0</v>
      </c>
      <c r="T34">
        <f>_xll.acq_interpolator_eval(T$2,$H34)</f>
        <v>0</v>
      </c>
      <c r="U34">
        <f>_xll.acq_interpolator_eval(U$2,$H34)</f>
        <v>0</v>
      </c>
    </row>
    <row r="35" spans="8:21" x14ac:dyDescent="0.45">
      <c r="H35" s="12">
        <v>-1.6499999999999899</v>
      </c>
      <c r="I35">
        <f>_xll.acq_interpolator_eval($F$5,H35)</f>
        <v>0</v>
      </c>
      <c r="J35">
        <f>_xll.acq_diff1_c3pt(H34:H36,I34:I36)</f>
        <v>0</v>
      </c>
      <c r="K35">
        <f>_xll.acq_diff2_c3pt(H34:H36,I34:I36)</f>
        <v>0</v>
      </c>
      <c r="M35">
        <f>_xll.acq_interpolator_eval(M$2,$H35)</f>
        <v>0</v>
      </c>
      <c r="N35">
        <f>_xll.acq_interpolator_eval(N$2,$H35)</f>
        <v>0</v>
      </c>
      <c r="O35">
        <f>_xll.acq_interpolator_eval(O$2,$H35)</f>
        <v>0</v>
      </c>
      <c r="P35">
        <f>_xll.acq_interpolator_eval(P$2,$H35)</f>
        <v>7.6474713817007225E-4</v>
      </c>
      <c r="Q35">
        <f>_xll.acq_interpolator_eval(Q$2,$H35)</f>
        <v>7.6474713817007225E-4</v>
      </c>
      <c r="R35">
        <f>_xll.acq_interpolator_eval(R$2,$H35)</f>
        <v>0</v>
      </c>
      <c r="S35">
        <f>_xll.acq_interpolator_eval(S$2,$H35)</f>
        <v>0</v>
      </c>
      <c r="T35">
        <f>_xll.acq_interpolator_eval(T$2,$H35)</f>
        <v>0</v>
      </c>
      <c r="U35">
        <f>_xll.acq_interpolator_eval(U$2,$H35)</f>
        <v>0</v>
      </c>
    </row>
    <row r="36" spans="8:21" x14ac:dyDescent="0.45">
      <c r="H36" s="12">
        <v>-1.5999999999999901</v>
      </c>
      <c r="I36">
        <f>_xll.acq_interpolator_eval($F$5,H36)</f>
        <v>0</v>
      </c>
      <c r="J36">
        <f>_xll.acq_diff1_c3pt(H35:H37,I35:I37)</f>
        <v>0</v>
      </c>
      <c r="K36">
        <f>_xll.acq_diff2_c3pt(H35:H37,I35:I37)</f>
        <v>0</v>
      </c>
      <c r="M36">
        <f>_xll.acq_interpolator_eval(M$2,$H36)</f>
        <v>0</v>
      </c>
      <c r="N36">
        <f>_xll.acq_interpolator_eval(N$2,$H36)</f>
        <v>0</v>
      </c>
      <c r="O36">
        <f>_xll.acq_interpolator_eval(O$2,$H36)</f>
        <v>0</v>
      </c>
      <c r="P36">
        <f>_xll.acq_interpolator_eval(P$2,$H36)</f>
        <v>6.3719958592071166E-4</v>
      </c>
      <c r="Q36">
        <f>_xll.acq_interpolator_eval(Q$2,$H36)</f>
        <v>6.3719958592071166E-4</v>
      </c>
      <c r="R36">
        <f>_xll.acq_interpolator_eval(R$2,$H36)</f>
        <v>0</v>
      </c>
      <c r="S36">
        <f>_xll.acq_interpolator_eval(S$2,$H36)</f>
        <v>0</v>
      </c>
      <c r="T36">
        <f>_xll.acq_interpolator_eval(T$2,$H36)</f>
        <v>0</v>
      </c>
      <c r="U36">
        <f>_xll.acq_interpolator_eval(U$2,$H36)</f>
        <v>0</v>
      </c>
    </row>
    <row r="37" spans="8:21" x14ac:dyDescent="0.45">
      <c r="H37" s="12">
        <v>-1.5499999999999901</v>
      </c>
      <c r="I37">
        <f>_xll.acq_interpolator_eval($F$5,H37)</f>
        <v>0</v>
      </c>
      <c r="J37">
        <f>_xll.acq_diff1_c3pt(H36:H38,I36:I38)</f>
        <v>0</v>
      </c>
      <c r="K37">
        <f>_xll.acq_diff2_c3pt(H36:H38,I36:I38)</f>
        <v>0</v>
      </c>
      <c r="M37">
        <f>_xll.acq_interpolator_eval(M$2,$H37)</f>
        <v>0</v>
      </c>
      <c r="N37">
        <f>_xll.acq_interpolator_eval(N$2,$H37)</f>
        <v>0</v>
      </c>
      <c r="O37">
        <f>_xll.acq_interpolator_eval(O$2,$H37)</f>
        <v>0</v>
      </c>
      <c r="P37">
        <f>_xll.acq_interpolator_eval(P$2,$H37)</f>
        <v>3.8910076065931307E-4</v>
      </c>
      <c r="Q37">
        <f>_xll.acq_interpolator_eval(Q$2,$H37)</f>
        <v>3.8910076065931307E-4</v>
      </c>
      <c r="R37">
        <f>_xll.acq_interpolator_eval(R$2,$H37)</f>
        <v>0</v>
      </c>
      <c r="S37">
        <f>_xll.acq_interpolator_eval(S$2,$H37)</f>
        <v>0</v>
      </c>
      <c r="T37">
        <f>_xll.acq_interpolator_eval(T$2,$H37)</f>
        <v>0</v>
      </c>
      <c r="U37">
        <f>_xll.acq_interpolator_eval(U$2,$H37)</f>
        <v>0</v>
      </c>
    </row>
    <row r="38" spans="8:21" x14ac:dyDescent="0.45">
      <c r="H38" s="12">
        <v>-1.49999999999999</v>
      </c>
      <c r="I38">
        <f>_xll.acq_interpolator_eval($F$5,H38)</f>
        <v>0</v>
      </c>
      <c r="J38">
        <f>_xll.acq_diff1_c3pt(H37:H39,I37:I39)</f>
        <v>0</v>
      </c>
      <c r="K38">
        <f>_xll.acq_diff2_c3pt(H37:H39,I37:I39)</f>
        <v>0</v>
      </c>
      <c r="M38">
        <f>_xll.acq_interpolator_eval(M$2,$H38)</f>
        <v>0</v>
      </c>
      <c r="N38">
        <f>_xll.acq_interpolator_eval(N$2,$H38)</f>
        <v>0</v>
      </c>
      <c r="O38">
        <f>_xll.acq_interpolator_eval(O$2,$H38)</f>
        <v>0</v>
      </c>
      <c r="P38">
        <f>_xll.acq_interpolator_eval(P$2,$H38)</f>
        <v>-9.3209163551565335E-17</v>
      </c>
      <c r="Q38">
        <f>_xll.acq_interpolator_eval(Q$2,$H38)</f>
        <v>-9.3209163551565335E-17</v>
      </c>
      <c r="R38">
        <f>_xll.acq_interpolator_eval(R$2,$H38)</f>
        <v>0</v>
      </c>
      <c r="S38">
        <f>_xll.acq_interpolator_eval(S$2,$H38)</f>
        <v>0</v>
      </c>
      <c r="T38">
        <f>_xll.acq_interpolator_eval(T$2,$H38)</f>
        <v>0</v>
      </c>
      <c r="U38">
        <f>_xll.acq_interpolator_eval(U$2,$H38)</f>
        <v>0</v>
      </c>
    </row>
    <row r="39" spans="8:21" x14ac:dyDescent="0.45">
      <c r="H39" s="12">
        <v>-1.44999999999999</v>
      </c>
      <c r="I39">
        <f>_xll.acq_interpolator_eval($F$5,H39)</f>
        <v>0</v>
      </c>
      <c r="J39">
        <f>_xll.acq_diff1_c3pt(H38:H40,I38:I40)</f>
        <v>0</v>
      </c>
      <c r="K39">
        <f>_xll.acq_diff2_c3pt(H38:H40,I38:I40)</f>
        <v>0</v>
      </c>
      <c r="M39">
        <f>_xll.acq_interpolator_eval(M$2,$H39)</f>
        <v>0</v>
      </c>
      <c r="N39">
        <f>_xll.acq_interpolator_eval(N$2,$H39)</f>
        <v>0</v>
      </c>
      <c r="O39">
        <f>_xll.acq_interpolator_eval(O$2,$H39)</f>
        <v>0</v>
      </c>
      <c r="P39">
        <f>_xll.acq_interpolator_eval(P$2,$H39)</f>
        <v>-5.3440809866507014E-4</v>
      </c>
      <c r="Q39">
        <f>_xll.acq_interpolator_eval(Q$2,$H39)</f>
        <v>-5.3440809866507014E-4</v>
      </c>
      <c r="R39">
        <f>_xll.acq_interpolator_eval(R$2,$H39)</f>
        <v>0</v>
      </c>
      <c r="S39">
        <f>_xll.acq_interpolator_eval(S$2,$H39)</f>
        <v>0</v>
      </c>
      <c r="T39">
        <f>_xll.acq_interpolator_eval(T$2,$H39)</f>
        <v>0</v>
      </c>
      <c r="U39">
        <f>_xll.acq_interpolator_eval(U$2,$H39)</f>
        <v>0</v>
      </c>
    </row>
    <row r="40" spans="8:21" x14ac:dyDescent="0.45">
      <c r="H40" s="12">
        <v>-1.3999999999999899</v>
      </c>
      <c r="I40">
        <f>_xll.acq_interpolator_eval($F$5,H40)</f>
        <v>0</v>
      </c>
      <c r="J40">
        <f>_xll.acq_diff1_c3pt(H39:H41,I39:I41)</f>
        <v>0</v>
      </c>
      <c r="K40">
        <f>_xll.acq_diff2_c3pt(H39:H41,I39:I41)</f>
        <v>0</v>
      </c>
      <c r="M40">
        <f>_xll.acq_interpolator_eval(M$2,$H40)</f>
        <v>0</v>
      </c>
      <c r="N40">
        <f>_xll.acq_interpolator_eval(N$2,$H40)</f>
        <v>0</v>
      </c>
      <c r="O40">
        <f>_xll.acq_interpolator_eval(O$2,$H40)</f>
        <v>0</v>
      </c>
      <c r="P40">
        <f>_xll.acq_interpolator_eval(P$2,$H40)</f>
        <v>-1.1538478988295912E-3</v>
      </c>
      <c r="Q40">
        <f>_xll.acq_interpolator_eval(Q$2,$H40)</f>
        <v>-1.1538478988295912E-3</v>
      </c>
      <c r="R40">
        <f>_xll.acq_interpolator_eval(R$2,$H40)</f>
        <v>0</v>
      </c>
      <c r="S40">
        <f>_xll.acq_interpolator_eval(S$2,$H40)</f>
        <v>0</v>
      </c>
      <c r="T40">
        <f>_xll.acq_interpolator_eval(T$2,$H40)</f>
        <v>0</v>
      </c>
      <c r="U40">
        <f>_xll.acq_interpolator_eval(U$2,$H40)</f>
        <v>0</v>
      </c>
    </row>
    <row r="41" spans="8:21" x14ac:dyDescent="0.45">
      <c r="H41" s="12">
        <v>-1.3499999999999901</v>
      </c>
      <c r="I41">
        <f>_xll.acq_interpolator_eval($F$5,H41)</f>
        <v>0</v>
      </c>
      <c r="J41">
        <f>_xll.acq_diff1_c3pt(H40:H42,I40:I42)</f>
        <v>0</v>
      </c>
      <c r="K41">
        <f>_xll.acq_diff2_c3pt(H40:H42,I40:I42)</f>
        <v>0</v>
      </c>
      <c r="M41">
        <f>_xll.acq_interpolator_eval(M$2,$H41)</f>
        <v>0</v>
      </c>
      <c r="N41">
        <f>_xll.acq_interpolator_eval(N$2,$H41)</f>
        <v>0</v>
      </c>
      <c r="O41">
        <f>_xll.acq_interpolator_eval(O$2,$H41)</f>
        <v>0</v>
      </c>
      <c r="P41">
        <f>_xll.acq_interpolator_eval(P$2,$H41)</f>
        <v>-1.7818985042092395E-3</v>
      </c>
      <c r="Q41">
        <f>_xll.acq_interpolator_eval(Q$2,$H41)</f>
        <v>-1.7818985042092395E-3</v>
      </c>
      <c r="R41">
        <f>_xll.acq_interpolator_eval(R$2,$H41)</f>
        <v>0</v>
      </c>
      <c r="S41">
        <f>_xll.acq_interpolator_eval(S$2,$H41)</f>
        <v>0</v>
      </c>
      <c r="T41">
        <f>_xll.acq_interpolator_eval(T$2,$H41)</f>
        <v>0</v>
      </c>
      <c r="U41">
        <f>_xll.acq_interpolator_eval(U$2,$H41)</f>
        <v>0</v>
      </c>
    </row>
    <row r="42" spans="8:21" x14ac:dyDescent="0.45">
      <c r="H42" s="12">
        <v>-1.2999999999999901</v>
      </c>
      <c r="I42">
        <f>_xll.acq_interpolator_eval($F$5,H42)</f>
        <v>0</v>
      </c>
      <c r="J42">
        <f>_xll.acq_diff1_c3pt(H41:H43,I41:I43)</f>
        <v>0</v>
      </c>
      <c r="K42">
        <f>_xll.acq_diff2_c3pt(H41:H43,I41:I43)</f>
        <v>0</v>
      </c>
      <c r="M42">
        <f>_xll.acq_interpolator_eval(M$2,$H42)</f>
        <v>0</v>
      </c>
      <c r="N42">
        <f>_xll.acq_interpolator_eval(N$2,$H42)</f>
        <v>0</v>
      </c>
      <c r="O42">
        <f>_xll.acq_interpolator_eval(O$2,$H42)</f>
        <v>0</v>
      </c>
      <c r="P42">
        <f>_xll.acq_interpolator_eval(P$2,$H42)</f>
        <v>-2.3421390185196069E-3</v>
      </c>
      <c r="Q42">
        <f>_xll.acq_interpolator_eval(Q$2,$H42)</f>
        <v>-2.3421390185196069E-3</v>
      </c>
      <c r="R42">
        <f>_xll.acq_interpolator_eval(R$2,$H42)</f>
        <v>0</v>
      </c>
      <c r="S42">
        <f>_xll.acq_interpolator_eval(S$2,$H42)</f>
        <v>0</v>
      </c>
      <c r="T42">
        <f>_xll.acq_interpolator_eval(T$2,$H42)</f>
        <v>0</v>
      </c>
      <c r="U42">
        <f>_xll.acq_interpolator_eval(U$2,$H42)</f>
        <v>0</v>
      </c>
    </row>
    <row r="43" spans="8:21" x14ac:dyDescent="0.45">
      <c r="H43" s="12">
        <v>-1.24999999999999</v>
      </c>
      <c r="I43">
        <f>_xll.acq_interpolator_eval($F$5,H43)</f>
        <v>0</v>
      </c>
      <c r="J43">
        <f>_xll.acq_diff1_c3pt(H42:H44,I42:I44)</f>
        <v>0</v>
      </c>
      <c r="K43">
        <f>_xll.acq_diff2_c3pt(H42:H44,I42:I44)</f>
        <v>0</v>
      </c>
      <c r="M43">
        <f>_xll.acq_interpolator_eval(M$2,$H43)</f>
        <v>0</v>
      </c>
      <c r="N43">
        <f>_xll.acq_interpolator_eval(N$2,$H43)</f>
        <v>0</v>
      </c>
      <c r="O43">
        <f>_xll.acq_interpolator_eval(O$2,$H43)</f>
        <v>0</v>
      </c>
      <c r="P43">
        <f>_xll.acq_interpolator_eval(P$2,$H43)</f>
        <v>-2.758148545476275E-3</v>
      </c>
      <c r="Q43">
        <f>_xll.acq_interpolator_eval(Q$2,$H43)</f>
        <v>-2.758148545476275E-3</v>
      </c>
      <c r="R43">
        <f>_xll.acq_interpolator_eval(R$2,$H43)</f>
        <v>0</v>
      </c>
      <c r="S43">
        <f>_xll.acq_interpolator_eval(S$2,$H43)</f>
        <v>0</v>
      </c>
      <c r="T43">
        <f>_xll.acq_interpolator_eval(T$2,$H43)</f>
        <v>0</v>
      </c>
      <c r="U43">
        <f>_xll.acq_interpolator_eval(U$2,$H43)</f>
        <v>0</v>
      </c>
    </row>
    <row r="44" spans="8:21" x14ac:dyDescent="0.45">
      <c r="H44" s="12">
        <v>-1.19999999999999</v>
      </c>
      <c r="I44">
        <f>_xll.acq_interpolator_eval($F$5,H44)</f>
        <v>0</v>
      </c>
      <c r="J44">
        <f>_xll.acq_diff1_c3pt(H43:H45,I43:I45)</f>
        <v>0</v>
      </c>
      <c r="K44">
        <f>_xll.acq_diff2_c3pt(H43:H45,I43:I45)</f>
        <v>0</v>
      </c>
      <c r="M44">
        <f>_xll.acq_interpolator_eval(M$2,$H44)</f>
        <v>0</v>
      </c>
      <c r="N44">
        <f>_xll.acq_interpolator_eval(N$2,$H44)</f>
        <v>0</v>
      </c>
      <c r="O44">
        <f>_xll.acq_interpolator_eval(O$2,$H44)</f>
        <v>0</v>
      </c>
      <c r="P44">
        <f>_xll.acq_interpolator_eval(P$2,$H44)</f>
        <v>-2.9535061887948312E-3</v>
      </c>
      <c r="Q44">
        <f>_xll.acq_interpolator_eval(Q$2,$H44)</f>
        <v>-2.9535061887948312E-3</v>
      </c>
      <c r="R44">
        <f>_xll.acq_interpolator_eval(R$2,$H44)</f>
        <v>0</v>
      </c>
      <c r="S44">
        <f>_xll.acq_interpolator_eval(S$2,$H44)</f>
        <v>0</v>
      </c>
      <c r="T44">
        <f>_xll.acq_interpolator_eval(T$2,$H44)</f>
        <v>0</v>
      </c>
      <c r="U44">
        <f>_xll.acq_interpolator_eval(U$2,$H44)</f>
        <v>0</v>
      </c>
    </row>
    <row r="45" spans="8:21" x14ac:dyDescent="0.45">
      <c r="H45" s="12">
        <v>-1.1499999999999899</v>
      </c>
      <c r="I45">
        <f>_xll.acq_interpolator_eval($F$5,H45)</f>
        <v>0</v>
      </c>
      <c r="J45">
        <f>_xll.acq_diff1_c3pt(H44:H46,I44:I46)</f>
        <v>0</v>
      </c>
      <c r="K45">
        <f>_xll.acq_diff2_c3pt(H44:H46,I44:I46)</f>
        <v>0</v>
      </c>
      <c r="M45">
        <f>_xll.acq_interpolator_eval(M$2,$H45)</f>
        <v>0</v>
      </c>
      <c r="N45">
        <f>_xll.acq_interpolator_eval(N$2,$H45)</f>
        <v>0</v>
      </c>
      <c r="O45">
        <f>_xll.acq_interpolator_eval(O$2,$H45)</f>
        <v>0</v>
      </c>
      <c r="P45">
        <f>_xll.acq_interpolator_eval(P$2,$H45)</f>
        <v>-2.8517910521908604E-3</v>
      </c>
      <c r="Q45">
        <f>_xll.acq_interpolator_eval(Q$2,$H45)</f>
        <v>-2.8517910521908604E-3</v>
      </c>
      <c r="R45">
        <f>_xll.acq_interpolator_eval(R$2,$H45)</f>
        <v>0</v>
      </c>
      <c r="S45">
        <f>_xll.acq_interpolator_eval(S$2,$H45)</f>
        <v>0</v>
      </c>
      <c r="T45">
        <f>_xll.acq_interpolator_eval(T$2,$H45)</f>
        <v>0</v>
      </c>
      <c r="U45">
        <f>_xll.acq_interpolator_eval(U$2,$H45)</f>
        <v>0</v>
      </c>
    </row>
    <row r="46" spans="8:21" x14ac:dyDescent="0.45">
      <c r="H46" s="12">
        <v>-1.0999999999999901</v>
      </c>
      <c r="I46">
        <f>_xll.acq_interpolator_eval($F$5,H46)</f>
        <v>0</v>
      </c>
      <c r="J46">
        <f>_xll.acq_diff1_c3pt(H45:H47,I45:I47)</f>
        <v>0</v>
      </c>
      <c r="K46">
        <f>_xll.acq_diff2_c3pt(H45:H47,I45:I47)</f>
        <v>0</v>
      </c>
      <c r="M46">
        <f>_xll.acq_interpolator_eval(M$2,$H46)</f>
        <v>0</v>
      </c>
      <c r="N46">
        <f>_xll.acq_interpolator_eval(N$2,$H46)</f>
        <v>0</v>
      </c>
      <c r="O46">
        <f>_xll.acq_interpolator_eval(O$2,$H46)</f>
        <v>0</v>
      </c>
      <c r="P46">
        <f>_xll.acq_interpolator_eval(P$2,$H46)</f>
        <v>-2.3765822393799515E-3</v>
      </c>
      <c r="Q46">
        <f>_xll.acq_interpolator_eval(Q$2,$H46)</f>
        <v>-2.3765822393799515E-3</v>
      </c>
      <c r="R46">
        <f>_xll.acq_interpolator_eval(R$2,$H46)</f>
        <v>0</v>
      </c>
      <c r="S46">
        <f>_xll.acq_interpolator_eval(S$2,$H46)</f>
        <v>0</v>
      </c>
      <c r="T46">
        <f>_xll.acq_interpolator_eval(T$2,$H46)</f>
        <v>0</v>
      </c>
      <c r="U46">
        <f>_xll.acq_interpolator_eval(U$2,$H46)</f>
        <v>0</v>
      </c>
    </row>
    <row r="47" spans="8:21" x14ac:dyDescent="0.45">
      <c r="H47" s="12">
        <v>-1.0499999999999901</v>
      </c>
      <c r="I47">
        <f>_xll.acq_interpolator_eval($F$5,H47)</f>
        <v>0</v>
      </c>
      <c r="J47">
        <f>_xll.acq_diff1_c3pt(H46:H48,I46:I48)</f>
        <v>0</v>
      </c>
      <c r="K47">
        <f>_xll.acq_diff2_c3pt(H46:H48,I46:I48)</f>
        <v>0</v>
      </c>
      <c r="M47">
        <f>_xll.acq_interpolator_eval(M$2,$H47)</f>
        <v>0</v>
      </c>
      <c r="N47">
        <f>_xll.acq_interpolator_eval(N$2,$H47)</f>
        <v>0</v>
      </c>
      <c r="O47">
        <f>_xll.acq_interpolator_eval(O$2,$H47)</f>
        <v>0</v>
      </c>
      <c r="P47">
        <f>_xll.acq_interpolator_eval(P$2,$H47)</f>
        <v>-1.4514588540776867E-3</v>
      </c>
      <c r="Q47">
        <f>_xll.acq_interpolator_eval(Q$2,$H47)</f>
        <v>-1.4514588540776867E-3</v>
      </c>
      <c r="R47">
        <f>_xll.acq_interpolator_eval(R$2,$H47)</f>
        <v>0</v>
      </c>
      <c r="S47">
        <f>_xll.acq_interpolator_eval(S$2,$H47)</f>
        <v>0</v>
      </c>
      <c r="T47">
        <f>_xll.acq_interpolator_eval(T$2,$H47)</f>
        <v>0</v>
      </c>
      <c r="U47">
        <f>_xll.acq_interpolator_eval(U$2,$H47)</f>
        <v>0</v>
      </c>
    </row>
    <row r="48" spans="8:21" x14ac:dyDescent="0.45">
      <c r="H48" s="12">
        <v>-0.99999999999999001</v>
      </c>
      <c r="I48">
        <f>_xll.acq_interpolator_eval($F$5,H48)</f>
        <v>0</v>
      </c>
      <c r="J48">
        <f>_xll.acq_diff1_c3pt(H47:H49,I47:I49)</f>
        <v>0</v>
      </c>
      <c r="K48">
        <f>_xll.acq_diff2_c3pt(H47:H49,I47:I49)</f>
        <v>0</v>
      </c>
      <c r="M48">
        <f>_xll.acq_interpolator_eval(M$2,$H48)</f>
        <v>0</v>
      </c>
      <c r="N48">
        <f>_xll.acq_interpolator_eval(N$2,$H48)</f>
        <v>0</v>
      </c>
      <c r="O48">
        <f>_xll.acq_interpolator_eval(O$2,$H48)</f>
        <v>0</v>
      </c>
      <c r="P48">
        <f>_xll.acq_interpolator_eval(P$2,$H48)</f>
        <v>3.4774187940391679E-16</v>
      </c>
      <c r="Q48">
        <f>_xll.acq_interpolator_eval(Q$2,$H48)</f>
        <v>3.4774187940391679E-16</v>
      </c>
      <c r="R48">
        <f>_xll.acq_interpolator_eval(R$2,$H48)</f>
        <v>0</v>
      </c>
      <c r="S48">
        <f>_xll.acq_interpolator_eval(S$2,$H48)</f>
        <v>0</v>
      </c>
      <c r="T48">
        <f>_xll.acq_interpolator_eval(T$2,$H48)</f>
        <v>0</v>
      </c>
      <c r="U48">
        <f>_xll.acq_interpolator_eval(U$2,$H48)</f>
        <v>0</v>
      </c>
    </row>
    <row r="49" spans="8:21" x14ac:dyDescent="0.45">
      <c r="H49" s="12">
        <v>-0.94999999999998996</v>
      </c>
      <c r="I49">
        <f>_xll.acq_interpolator_eval($F$5,H49)</f>
        <v>0</v>
      </c>
      <c r="J49">
        <f>_xll.acq_diff1_c3pt(H48:H50,I48:I50)</f>
        <v>0</v>
      </c>
      <c r="K49">
        <f>_xll.acq_diff2_c3pt(H48:H50,I48:I50)</f>
        <v>0</v>
      </c>
      <c r="M49">
        <f>_xll.acq_interpolator_eval(M$2,$H49)</f>
        <v>0</v>
      </c>
      <c r="N49">
        <f>_xll.acq_interpolator_eval(N$2,$H49)</f>
        <v>0</v>
      </c>
      <c r="O49">
        <f>_xll.acq_interpolator_eval(O$2,$H49)</f>
        <v>0</v>
      </c>
      <c r="P49">
        <f>_xll.acq_interpolator_eval(P$2,$H49)</f>
        <v>1.9939395826325127E-3</v>
      </c>
      <c r="Q49">
        <f>_xll.acq_interpolator_eval(Q$2,$H49)</f>
        <v>1.9939395826325127E-3</v>
      </c>
      <c r="R49">
        <f>_xll.acq_interpolator_eval(R$2,$H49)</f>
        <v>0</v>
      </c>
      <c r="S49">
        <f>_xll.acq_interpolator_eval(S$2,$H49)</f>
        <v>0</v>
      </c>
      <c r="T49">
        <f>_xll.acq_interpolator_eval(T$2,$H49)</f>
        <v>0</v>
      </c>
      <c r="U49">
        <f>_xll.acq_interpolator_eval(U$2,$H49)</f>
        <v>0</v>
      </c>
    </row>
    <row r="50" spans="8:21" x14ac:dyDescent="0.45">
      <c r="H50" s="12">
        <v>-0.89999999999999003</v>
      </c>
      <c r="I50">
        <f>_xll.acq_interpolator_eval($F$5,H50)</f>
        <v>0</v>
      </c>
      <c r="J50">
        <f>_xll.acq_diff1_c3pt(H49:H51,I49:I51)</f>
        <v>0</v>
      </c>
      <c r="K50">
        <f>_xll.acq_diff2_c3pt(H49:H51,I49:I51)</f>
        <v>0</v>
      </c>
      <c r="M50">
        <f>_xll.acq_interpolator_eval(M$2,$H50)</f>
        <v>0</v>
      </c>
      <c r="N50">
        <f>_xll.acq_interpolator_eval(N$2,$H50)</f>
        <v>0</v>
      </c>
      <c r="O50">
        <f>_xll.acq_interpolator_eval(O$2,$H50)</f>
        <v>0</v>
      </c>
      <c r="P50">
        <f>_xll.acq_interpolator_eval(P$2,$H50)</f>
        <v>4.3054026075730967E-3</v>
      </c>
      <c r="Q50">
        <f>_xll.acq_interpolator_eval(Q$2,$H50)</f>
        <v>4.3054026075730967E-3</v>
      </c>
      <c r="R50">
        <f>_xll.acq_interpolator_eval(R$2,$H50)</f>
        <v>0</v>
      </c>
      <c r="S50">
        <f>_xll.acq_interpolator_eval(S$2,$H50)</f>
        <v>0</v>
      </c>
      <c r="T50">
        <f>_xll.acq_interpolator_eval(T$2,$H50)</f>
        <v>0</v>
      </c>
      <c r="U50">
        <f>_xll.acq_interpolator_eval(U$2,$H50)</f>
        <v>0</v>
      </c>
    </row>
    <row r="51" spans="8:21" x14ac:dyDescent="0.45">
      <c r="H51" s="12">
        <v>-0.84999999999998999</v>
      </c>
      <c r="I51">
        <f>_xll.acq_interpolator_eval($F$5,H51)</f>
        <v>0</v>
      </c>
      <c r="J51">
        <f>_xll.acq_diff1_c3pt(H50:H52,I50:I52)</f>
        <v>0</v>
      </c>
      <c r="K51">
        <f>_xll.acq_diff2_c3pt(H50:H52,I50:I52)</f>
        <v>0</v>
      </c>
      <c r="M51">
        <f>_xll.acq_interpolator_eval(M$2,$H51)</f>
        <v>0</v>
      </c>
      <c r="N51">
        <f>_xll.acq_interpolator_eval(N$2,$H51)</f>
        <v>0</v>
      </c>
      <c r="O51">
        <f>_xll.acq_interpolator_eval(O$2,$H51)</f>
        <v>0</v>
      </c>
      <c r="P51">
        <f>_xll.acq_interpolator_eval(P$2,$H51)</f>
        <v>6.6491561520704229E-3</v>
      </c>
      <c r="Q51">
        <f>_xll.acq_interpolator_eval(Q$2,$H51)</f>
        <v>6.6491561520704229E-3</v>
      </c>
      <c r="R51">
        <f>_xll.acq_interpolator_eval(R$2,$H51)</f>
        <v>0</v>
      </c>
      <c r="S51">
        <f>_xll.acq_interpolator_eval(S$2,$H51)</f>
        <v>0</v>
      </c>
      <c r="T51">
        <f>_xll.acq_interpolator_eval(T$2,$H51)</f>
        <v>0</v>
      </c>
      <c r="U51">
        <f>_xll.acq_interpolator_eval(U$2,$H51)</f>
        <v>0</v>
      </c>
    </row>
    <row r="52" spans="8:21" x14ac:dyDescent="0.45">
      <c r="H52" s="12">
        <v>-0.79999999999999005</v>
      </c>
      <c r="I52">
        <f>_xll.acq_interpolator_eval($F$5,H52)</f>
        <v>0</v>
      </c>
      <c r="J52">
        <f>_xll.acq_diff1_c3pt(H51:H53,I51:I53)</f>
        <v>0</v>
      </c>
      <c r="K52">
        <f>_xll.acq_diff2_c3pt(H51:H53,I51:I53)</f>
        <v>0</v>
      </c>
      <c r="M52">
        <f>_xll.acq_interpolator_eval(M$2,$H52)</f>
        <v>0</v>
      </c>
      <c r="N52">
        <f>_xll.acq_interpolator_eval(N$2,$H52)</f>
        <v>0</v>
      </c>
      <c r="O52">
        <f>_xll.acq_interpolator_eval(O$2,$H52)</f>
        <v>0</v>
      </c>
      <c r="P52">
        <f>_xll.acq_interpolator_eval(P$2,$H52)</f>
        <v>8.7399672933727961E-3</v>
      </c>
      <c r="Q52">
        <f>_xll.acq_interpolator_eval(Q$2,$H52)</f>
        <v>8.7399672933727961E-3</v>
      </c>
      <c r="R52">
        <f>_xll.acq_interpolator_eval(R$2,$H52)</f>
        <v>0</v>
      </c>
      <c r="S52">
        <f>_xll.acq_interpolator_eval(S$2,$H52)</f>
        <v>0</v>
      </c>
      <c r="T52">
        <f>_xll.acq_interpolator_eval(T$2,$H52)</f>
        <v>0</v>
      </c>
      <c r="U52">
        <f>_xll.acq_interpolator_eval(U$2,$H52)</f>
        <v>0</v>
      </c>
    </row>
    <row r="53" spans="8:21" x14ac:dyDescent="0.45">
      <c r="H53" s="12">
        <v>-0.74999999999999001</v>
      </c>
      <c r="I53">
        <f>_xll.acq_interpolator_eval($F$5,H53)</f>
        <v>0</v>
      </c>
      <c r="J53">
        <f>_xll.acq_diff1_c3pt(H52:H54,I52:I54)</f>
        <v>0</v>
      </c>
      <c r="K53">
        <f>_xll.acq_diff2_c3pt(H52:H54,I52:I54)</f>
        <v>0</v>
      </c>
      <c r="M53">
        <f>_xll.acq_interpolator_eval(M$2,$H53)</f>
        <v>0</v>
      </c>
      <c r="N53">
        <f>_xll.acq_interpolator_eval(N$2,$H53)</f>
        <v>0</v>
      </c>
      <c r="O53">
        <f>_xll.acq_interpolator_eval(O$2,$H53)</f>
        <v>0</v>
      </c>
      <c r="P53">
        <f>_xll.acq_interpolator_eval(P$2,$H53)</f>
        <v>1.0292603108728539E-2</v>
      </c>
      <c r="Q53">
        <f>_xll.acq_interpolator_eval(Q$2,$H53)</f>
        <v>1.0292603108728539E-2</v>
      </c>
      <c r="R53">
        <f>_xll.acq_interpolator_eval(R$2,$H53)</f>
        <v>0</v>
      </c>
      <c r="S53">
        <f>_xll.acq_interpolator_eval(S$2,$H53)</f>
        <v>0</v>
      </c>
      <c r="T53">
        <f>_xll.acq_interpolator_eval(T$2,$H53)</f>
        <v>0</v>
      </c>
      <c r="U53">
        <f>_xll.acq_interpolator_eval(U$2,$H53)</f>
        <v>0</v>
      </c>
    </row>
    <row r="54" spans="8:21" x14ac:dyDescent="0.45">
      <c r="H54" s="12">
        <v>-0.69999999999998996</v>
      </c>
      <c r="I54">
        <f>_xll.acq_interpolator_eval($F$5,H54)</f>
        <v>0</v>
      </c>
      <c r="J54">
        <f>_xll.acq_diff1_c3pt(H53:H55,I53:I55)</f>
        <v>0</v>
      </c>
      <c r="K54">
        <f>_xll.acq_diff2_c3pt(H53:H55,I53:I55)</f>
        <v>0</v>
      </c>
      <c r="M54">
        <f>_xll.acq_interpolator_eval(M$2,$H54)</f>
        <v>0</v>
      </c>
      <c r="N54">
        <f>_xll.acq_interpolator_eval(N$2,$H54)</f>
        <v>0</v>
      </c>
      <c r="O54">
        <f>_xll.acq_interpolator_eval(O$2,$H54)</f>
        <v>0</v>
      </c>
      <c r="P54">
        <f>_xll.acq_interpolator_eval(P$2,$H54)</f>
        <v>1.1021830675385959E-2</v>
      </c>
      <c r="Q54">
        <f>_xll.acq_interpolator_eval(Q$2,$H54)</f>
        <v>1.1021830675385959E-2</v>
      </c>
      <c r="R54">
        <f>_xll.acq_interpolator_eval(R$2,$H54)</f>
        <v>0</v>
      </c>
      <c r="S54">
        <f>_xll.acq_interpolator_eval(S$2,$H54)</f>
        <v>0</v>
      </c>
      <c r="T54">
        <f>_xll.acq_interpolator_eval(T$2,$H54)</f>
        <v>0</v>
      </c>
      <c r="U54">
        <f>_xll.acq_interpolator_eval(U$2,$H54)</f>
        <v>0</v>
      </c>
    </row>
    <row r="55" spans="8:21" x14ac:dyDescent="0.45">
      <c r="H55" s="12">
        <v>-0.64999999999999003</v>
      </c>
      <c r="I55">
        <f>_xll.acq_interpolator_eval($F$5,H55)</f>
        <v>0</v>
      </c>
      <c r="J55">
        <f>_xll.acq_diff1_c3pt(H54:H56,I54:I56)</f>
        <v>0</v>
      </c>
      <c r="K55">
        <f>_xll.acq_diff2_c3pt(H54:H56,I54:I56)</f>
        <v>0</v>
      </c>
      <c r="M55">
        <f>_xll.acq_interpolator_eval(M$2,$H55)</f>
        <v>0</v>
      </c>
      <c r="N55">
        <f>_xll.acq_interpolator_eval(N$2,$H55)</f>
        <v>0</v>
      </c>
      <c r="O55">
        <f>_xll.acq_interpolator_eval(O$2,$H55)</f>
        <v>0</v>
      </c>
      <c r="P55">
        <f>_xll.acq_interpolator_eval(P$2,$H55)</f>
        <v>1.0642417070593373E-2</v>
      </c>
      <c r="Q55">
        <f>_xll.acq_interpolator_eval(Q$2,$H55)</f>
        <v>1.0642417070593373E-2</v>
      </c>
      <c r="R55">
        <f>_xll.acq_interpolator_eval(R$2,$H55)</f>
        <v>0</v>
      </c>
      <c r="S55">
        <f>_xll.acq_interpolator_eval(S$2,$H55)</f>
        <v>0</v>
      </c>
      <c r="T55">
        <f>_xll.acq_interpolator_eval(T$2,$H55)</f>
        <v>0</v>
      </c>
      <c r="U55">
        <f>_xll.acq_interpolator_eval(U$2,$H55)</f>
        <v>0</v>
      </c>
    </row>
    <row r="56" spans="8:21" x14ac:dyDescent="0.45">
      <c r="H56" s="12">
        <v>-0.59999999999998999</v>
      </c>
      <c r="I56">
        <f>_xll.acq_interpolator_eval($F$5,H56)</f>
        <v>0</v>
      </c>
      <c r="J56">
        <f>_xll.acq_diff1_c3pt(H55:H57,I55:I57)</f>
        <v>0</v>
      </c>
      <c r="K56">
        <f>_xll.acq_diff2_c3pt(H55:H57,I55:I57)</f>
        <v>0</v>
      </c>
      <c r="M56">
        <f>_xll.acq_interpolator_eval(M$2,$H56)</f>
        <v>0</v>
      </c>
      <c r="N56">
        <f>_xll.acq_interpolator_eval(N$2,$H56)</f>
        <v>0</v>
      </c>
      <c r="O56">
        <f>_xll.acq_interpolator_eval(O$2,$H56)</f>
        <v>0</v>
      </c>
      <c r="P56">
        <f>_xll.acq_interpolator_eval(P$2,$H56)</f>
        <v>8.8691293715990899E-3</v>
      </c>
      <c r="Q56">
        <f>_xll.acq_interpolator_eval(Q$2,$H56)</f>
        <v>8.8691293715990899E-3</v>
      </c>
      <c r="R56">
        <f>_xll.acq_interpolator_eval(R$2,$H56)</f>
        <v>0</v>
      </c>
      <c r="S56">
        <f>_xll.acq_interpolator_eval(S$2,$H56)</f>
        <v>0</v>
      </c>
      <c r="T56">
        <f>_xll.acq_interpolator_eval(T$2,$H56)</f>
        <v>0</v>
      </c>
      <c r="U56">
        <f>_xll.acq_interpolator_eval(U$2,$H56)</f>
        <v>0</v>
      </c>
    </row>
    <row r="57" spans="8:21" x14ac:dyDescent="0.45">
      <c r="H57" s="12">
        <v>-0.54999999999999005</v>
      </c>
      <c r="I57">
        <f>_xll.acq_interpolator_eval($F$5,H57)</f>
        <v>0</v>
      </c>
      <c r="J57">
        <f>_xll.acq_diff1_c3pt(H56:H58,I56:I58)</f>
        <v>0</v>
      </c>
      <c r="K57">
        <f>_xll.acq_diff2_c3pt(H56:H58,I56:I58)</f>
        <v>0</v>
      </c>
      <c r="M57">
        <f>_xll.acq_interpolator_eval(M$2,$H57)</f>
        <v>0</v>
      </c>
      <c r="N57">
        <f>_xll.acq_interpolator_eval(N$2,$H57)</f>
        <v>0</v>
      </c>
      <c r="O57">
        <f>_xll.acq_interpolator_eval(O$2,$H57)</f>
        <v>0</v>
      </c>
      <c r="P57">
        <f>_xll.acq_interpolator_eval(P$2,$H57)</f>
        <v>5.4167346556514328E-3</v>
      </c>
      <c r="Q57">
        <f>_xll.acq_interpolator_eval(Q$2,$H57)</f>
        <v>5.4167346556514328E-3</v>
      </c>
      <c r="R57">
        <f>_xll.acq_interpolator_eval(R$2,$H57)</f>
        <v>0</v>
      </c>
      <c r="S57">
        <f>_xll.acq_interpolator_eval(S$2,$H57)</f>
        <v>0</v>
      </c>
      <c r="T57">
        <f>_xll.acq_interpolator_eval(T$2,$H57)</f>
        <v>0</v>
      </c>
      <c r="U57">
        <f>_xll.acq_interpolator_eval(U$2,$H57)</f>
        <v>0</v>
      </c>
    </row>
    <row r="58" spans="8:21" x14ac:dyDescent="0.45">
      <c r="H58" s="12">
        <v>-0.49999999999999001</v>
      </c>
      <c r="I58">
        <f>_xll.acq_interpolator_eval($F$5,H58)</f>
        <v>0</v>
      </c>
      <c r="J58">
        <f>_xll.acq_diff1_c3pt(H57:H59,I57:I59)</f>
        <v>0</v>
      </c>
      <c r="K58">
        <f>_xll.acq_diff2_c3pt(H57:H59,I57:I59)</f>
        <v>0</v>
      </c>
      <c r="M58">
        <f>_xll.acq_interpolator_eval(M$2,$H58)</f>
        <v>0</v>
      </c>
      <c r="N58">
        <f>_xll.acq_interpolator_eval(N$2,$H58)</f>
        <v>0</v>
      </c>
      <c r="O58">
        <f>_xll.acq_interpolator_eval(O$2,$H58)</f>
        <v>0</v>
      </c>
      <c r="P58">
        <f>_xll.acq_interpolator_eval(P$2,$H58)</f>
        <v>-1.2977583540641018E-15</v>
      </c>
      <c r="Q58">
        <f>_xll.acq_interpolator_eval(Q$2,$H58)</f>
        <v>-1.2977583540641018E-15</v>
      </c>
      <c r="R58">
        <f>_xll.acq_interpolator_eval(R$2,$H58)</f>
        <v>-7.7755632419316949E-29</v>
      </c>
      <c r="S58">
        <f>_xll.acq_interpolator_eval(S$2,$H58)</f>
        <v>0</v>
      </c>
      <c r="T58">
        <f>_xll.acq_interpolator_eval(T$2,$H58)</f>
        <v>0</v>
      </c>
      <c r="U58">
        <f>_xll.acq_interpolator_eval(U$2,$H58)</f>
        <v>0</v>
      </c>
    </row>
    <row r="59" spans="8:21" x14ac:dyDescent="0.45">
      <c r="H59" s="12">
        <v>-0.44999999999999002</v>
      </c>
      <c r="I59">
        <f>_xll.acq_interpolator_eval($F$5,H59)</f>
        <v>0</v>
      </c>
      <c r="J59">
        <f>_xll.acq_diff1_c3pt(H58:H60,I58:I60)</f>
        <v>0</v>
      </c>
      <c r="K59">
        <f>_xll.acq_diff2_c3pt(H58:H60,I58:I60)</f>
        <v>0</v>
      </c>
      <c r="M59">
        <f>_xll.acq_interpolator_eval(M$2,$H59)</f>
        <v>0</v>
      </c>
      <c r="N59">
        <f>_xll.acq_interpolator_eval(N$2,$H59)</f>
        <v>0</v>
      </c>
      <c r="O59">
        <f>_xll.acq_interpolator_eval(O$2,$H59)</f>
        <v>0</v>
      </c>
      <c r="P59">
        <f>_xll.acq_interpolator_eval(P$2,$H59)</f>
        <v>-7.441350231864971E-3</v>
      </c>
      <c r="Q59">
        <f>_xll.acq_interpolator_eval(Q$2,$H59)</f>
        <v>-7.441350231864971E-3</v>
      </c>
      <c r="R59">
        <f>_xll.acq_interpolator_eval(R$2,$H59)</f>
        <v>-1.7523017619113217E-3</v>
      </c>
      <c r="S59">
        <f>_xll.acq_interpolator_eval(S$2,$H59)</f>
        <v>0</v>
      </c>
      <c r="T59">
        <f>_xll.acq_interpolator_eval(T$2,$H59)</f>
        <v>0</v>
      </c>
      <c r="U59">
        <f>_xll.acq_interpolator_eval(U$2,$H59)</f>
        <v>0</v>
      </c>
    </row>
    <row r="60" spans="8:21" x14ac:dyDescent="0.45">
      <c r="H60" s="12">
        <v>-0.39999999999998997</v>
      </c>
      <c r="I60">
        <f>_xll.acq_interpolator_eval($F$5,H60)</f>
        <v>0</v>
      </c>
      <c r="J60">
        <f>_xll.acq_diff1_c3pt(H59:H61,I59:I61)</f>
        <v>0</v>
      </c>
      <c r="K60">
        <f>_xll.acq_diff2_c3pt(H59:H61,I59:I61)</f>
        <v>0</v>
      </c>
      <c r="M60">
        <f>_xll.acq_interpolator_eval(M$2,$H60)</f>
        <v>0</v>
      </c>
      <c r="N60">
        <f>_xll.acq_interpolator_eval(N$2,$H60)</f>
        <v>0</v>
      </c>
      <c r="O60">
        <f>_xll.acq_interpolator_eval(O$2,$H60)</f>
        <v>0</v>
      </c>
      <c r="P60">
        <f>_xll.acq_interpolator_eval(P$2,$H60)</f>
        <v>-1.6067762531462804E-2</v>
      </c>
      <c r="Q60">
        <f>_xll.acq_interpolator_eval(Q$2,$H60)</f>
        <v>-1.6067762531462804E-2</v>
      </c>
      <c r="R60">
        <f>_xll.acq_interpolator_eval(R$2,$H60)</f>
        <v>-6.2304062645723319E-3</v>
      </c>
      <c r="S60">
        <f>_xll.acq_interpolator_eval(S$2,$H60)</f>
        <v>0</v>
      </c>
      <c r="T60">
        <f>_xll.acq_interpolator_eval(T$2,$H60)</f>
        <v>0</v>
      </c>
      <c r="U60">
        <f>_xll.acq_interpolator_eval(U$2,$H60)</f>
        <v>0</v>
      </c>
    </row>
    <row r="61" spans="8:21" x14ac:dyDescent="0.45">
      <c r="H61" s="12">
        <v>-0.34999999999997999</v>
      </c>
      <c r="I61">
        <f>_xll.acq_interpolator_eval($F$5,H61)</f>
        <v>0</v>
      </c>
      <c r="J61">
        <f>_xll.acq_diff1_c3pt(H60:H62,I60:I62)</f>
        <v>0</v>
      </c>
      <c r="K61">
        <f>_xll.acq_diff2_c3pt(H60:H62,I60:I62)</f>
        <v>0</v>
      </c>
      <c r="M61">
        <f>_xll.acq_interpolator_eval(M$2,$H61)</f>
        <v>0</v>
      </c>
      <c r="N61">
        <f>_xll.acq_interpolator_eval(N$2,$H61)</f>
        <v>0</v>
      </c>
      <c r="O61">
        <f>_xll.acq_interpolator_eval(O$2,$H61)</f>
        <v>0</v>
      </c>
      <c r="P61">
        <f>_xll.acq_interpolator_eval(P$2,$H61)</f>
        <v>-2.4814726104074137E-2</v>
      </c>
      <c r="Q61">
        <f>_xll.acq_interpolator_eval(Q$2,$H61)</f>
        <v>-2.4814726104074137E-2</v>
      </c>
      <c r="R61">
        <f>_xll.acq_interpolator_eval(R$2,$H61)</f>
        <v>-1.2266112333377197E-2</v>
      </c>
      <c r="S61">
        <f>_xll.acq_interpolator_eval(S$2,$H61)</f>
        <v>0</v>
      </c>
      <c r="T61">
        <f>_xll.acq_interpolator_eval(T$2,$H61)</f>
        <v>0</v>
      </c>
      <c r="U61">
        <f>_xll.acq_interpolator_eval(U$2,$H61)</f>
        <v>0</v>
      </c>
    </row>
    <row r="62" spans="8:21" x14ac:dyDescent="0.45">
      <c r="H62" s="12">
        <v>-0.29999999999998</v>
      </c>
      <c r="I62">
        <f>_xll.acq_interpolator_eval($F$5,H62)</f>
        <v>0</v>
      </c>
      <c r="J62">
        <f>_xll.acq_diff1_c3pt(H61:H63,I61:I63)</f>
        <v>0</v>
      </c>
      <c r="K62">
        <f>_xll.acq_diff2_c3pt(H61:H63,I61:I63)</f>
        <v>0</v>
      </c>
      <c r="M62">
        <f>_xll.acq_interpolator_eval(M$2,$H62)</f>
        <v>0</v>
      </c>
      <c r="N62">
        <f>_xll.acq_interpolator_eval(N$2,$H62)</f>
        <v>0</v>
      </c>
      <c r="O62">
        <f>_xll.acq_interpolator_eval(O$2,$H62)</f>
        <v>0</v>
      </c>
      <c r="P62">
        <f>_xll.acq_interpolator_eval(P$2,$H62)</f>
        <v>-3.2617730154972983E-2</v>
      </c>
      <c r="Q62">
        <f>_xll.acq_interpolator_eval(Q$2,$H62)</f>
        <v>-3.2617730154972983E-2</v>
      </c>
      <c r="R62">
        <f>_xll.acq_interpolator_eval(R$2,$H62)</f>
        <v>-1.869121879371621E-2</v>
      </c>
      <c r="S62">
        <f>_xll.acq_interpolator_eval(S$2,$H62)</f>
        <v>0</v>
      </c>
      <c r="T62">
        <f>_xll.acq_interpolator_eval(T$2,$H62)</f>
        <v>0</v>
      </c>
      <c r="U62">
        <f>_xll.acq_interpolator_eval(U$2,$H62)</f>
        <v>0</v>
      </c>
    </row>
    <row r="63" spans="8:21" x14ac:dyDescent="0.45">
      <c r="H63" s="12">
        <v>-0.24999999999997999</v>
      </c>
      <c r="I63">
        <f>_xll.acq_interpolator_eval($F$5,H63)</f>
        <v>0</v>
      </c>
      <c r="J63">
        <f>_xll.acq_diff1_c3pt(H62:H64,I62:I64)</f>
        <v>0</v>
      </c>
      <c r="K63">
        <f>_xll.acq_diff2_c3pt(H62:H64,I62:I64)</f>
        <v>0</v>
      </c>
      <c r="M63">
        <f>_xll.acq_interpolator_eval(M$2,$H63)</f>
        <v>0</v>
      </c>
      <c r="N63">
        <f>_xll.acq_interpolator_eval(N$2,$H63)</f>
        <v>0</v>
      </c>
      <c r="O63">
        <f>_xll.acq_interpolator_eval(O$2,$H63)</f>
        <v>0</v>
      </c>
      <c r="P63">
        <f>_xll.acq_interpolator_eval(P$2,$H63)</f>
        <v>-3.8412263889438768E-2</v>
      </c>
      <c r="Q63">
        <f>_xll.acq_interpolator_eval(Q$2,$H63)</f>
        <v>-3.8412263889438768E-2</v>
      </c>
      <c r="R63">
        <f>_xll.acq_interpolator_eval(R$2,$H63)</f>
        <v>-2.4337524470983349E-2</v>
      </c>
      <c r="S63">
        <f>_xll.acq_interpolator_eval(S$2,$H63)</f>
        <v>0</v>
      </c>
      <c r="T63">
        <f>_xll.acq_interpolator_eval(T$2,$H63)</f>
        <v>0</v>
      </c>
      <c r="U63">
        <f>_xll.acq_interpolator_eval(U$2,$H63)</f>
        <v>0</v>
      </c>
    </row>
    <row r="64" spans="8:21" x14ac:dyDescent="0.45">
      <c r="H64" s="12">
        <v>-0.19999999999998</v>
      </c>
      <c r="I64">
        <f>_xll.acq_interpolator_eval($F$5,H64)</f>
        <v>0</v>
      </c>
      <c r="J64">
        <f>_xll.acq_diff1_c3pt(H63:H65,I63:I65)</f>
        <v>0</v>
      </c>
      <c r="K64">
        <f>_xll.acq_diff2_c3pt(H63:H65,I63:I65)</f>
        <v>0</v>
      </c>
      <c r="M64">
        <f>_xll.acq_interpolator_eval(M$2,$H64)</f>
        <v>0</v>
      </c>
      <c r="N64">
        <f>_xll.acq_interpolator_eval(N$2,$H64)</f>
        <v>0</v>
      </c>
      <c r="O64">
        <f>_xll.acq_interpolator_eval(O$2,$H64)</f>
        <v>0</v>
      </c>
      <c r="P64">
        <f>_xll.acq_interpolator_eval(P$2,$H64)</f>
        <v>-4.1133816512749166E-2</v>
      </c>
      <c r="Q64">
        <f>_xll.acq_interpolator_eval(Q$2,$H64)</f>
        <v>-4.1133816512749166E-2</v>
      </c>
      <c r="R64">
        <f>_xll.acq_interpolator_eval(R$2,$H64)</f>
        <v>-2.8036828190571513E-2</v>
      </c>
      <c r="S64">
        <f>_xll.acq_interpolator_eval(S$2,$H64)</f>
        <v>0</v>
      </c>
      <c r="T64">
        <f>_xll.acq_interpolator_eval(T$2,$H64)</f>
        <v>0</v>
      </c>
      <c r="U64">
        <f>_xll.acq_interpolator_eval(U$2,$H64)</f>
        <v>0</v>
      </c>
    </row>
    <row r="65" spans="8:21" x14ac:dyDescent="0.45">
      <c r="H65" s="12">
        <v>-0.14999999999998001</v>
      </c>
      <c r="I65">
        <f>_xll.acq_interpolator_eval($F$5,H65)</f>
        <v>0</v>
      </c>
      <c r="J65">
        <f>_xll.acq_diff1_c3pt(H64:H66,I64:I66)</f>
        <v>0</v>
      </c>
      <c r="K65">
        <f>_xll.acq_diff2_c3pt(H64:H66,I64:I66)</f>
        <v>0</v>
      </c>
      <c r="M65">
        <f>_xll.acq_interpolator_eval(M$2,$H65)</f>
        <v>0</v>
      </c>
      <c r="N65">
        <f>_xll.acq_interpolator_eval(N$2,$H65)</f>
        <v>0</v>
      </c>
      <c r="O65">
        <f>_xll.acq_interpolator_eval(O$2,$H65)</f>
        <v>0</v>
      </c>
      <c r="P65">
        <f>_xll.acq_interpolator_eval(P$2,$H65)</f>
        <v>-3.9717877230181858E-2</v>
      </c>
      <c r="Q65">
        <f>_xll.acq_interpolator_eval(Q$2,$H65)</f>
        <v>-3.9717877230181858E-2</v>
      </c>
      <c r="R65">
        <f>_xll.acq_interpolator_eval(R$2,$H65)</f>
        <v>-2.8620928777873589E-2</v>
      </c>
      <c r="S65">
        <f>_xll.acq_interpolator_eval(S$2,$H65)</f>
        <v>0</v>
      </c>
      <c r="T65">
        <f>_xll.acq_interpolator_eval(T$2,$H65)</f>
        <v>0</v>
      </c>
      <c r="U65">
        <f>_xll.acq_interpolator_eval(U$2,$H65)</f>
        <v>0</v>
      </c>
    </row>
    <row r="66" spans="8:21" x14ac:dyDescent="0.45">
      <c r="H66" s="12">
        <v>-9.9999999999980105E-2</v>
      </c>
      <c r="I66">
        <f>_xll.acq_interpolator_eval($F$5,H66)</f>
        <v>0</v>
      </c>
      <c r="J66">
        <f>_xll.acq_diff1_c3pt(H65:H67,I65:I67)</f>
        <v>0</v>
      </c>
      <c r="K66">
        <f>_xll.acq_diff2_c3pt(H65:H67,I65:I67)</f>
        <v>0</v>
      </c>
      <c r="M66">
        <f>_xll.acq_interpolator_eval(M$2,$H66)</f>
        <v>0</v>
      </c>
      <c r="N66">
        <f>_xll.acq_interpolator_eval(N$2,$H66)</f>
        <v>0</v>
      </c>
      <c r="O66">
        <f>_xll.acq_interpolator_eval(O$2,$H66)</f>
        <v>0</v>
      </c>
      <c r="P66">
        <f>_xll.acq_interpolator_eval(P$2,$H66)</f>
        <v>-3.309993524701451E-2</v>
      </c>
      <c r="Q66">
        <f>_xll.acq_interpolator_eval(Q$2,$H66)</f>
        <v>-3.309993524701451E-2</v>
      </c>
      <c r="R66">
        <f>_xll.acq_interpolator_eval(R$2,$H66)</f>
        <v>-2.4921625058282475E-2</v>
      </c>
      <c r="S66">
        <f>_xll.acq_interpolator_eval(S$2,$H66)</f>
        <v>0</v>
      </c>
      <c r="T66">
        <f>_xll.acq_interpolator_eval(T$2,$H66)</f>
        <v>0</v>
      </c>
      <c r="U66">
        <f>_xll.acq_interpolator_eval(U$2,$H66)</f>
        <v>0</v>
      </c>
    </row>
    <row r="67" spans="8:21" x14ac:dyDescent="0.45">
      <c r="H67" s="12">
        <v>-4.9999999999980303E-2</v>
      </c>
      <c r="I67">
        <f>_xll.acq_interpolator_eval($F$5,H67)</f>
        <v>0</v>
      </c>
      <c r="J67">
        <f>_xll.acq_diff1_c3pt(H66:H68,I66:I68)</f>
        <v>-6.8756997361541485E-28</v>
      </c>
      <c r="K67">
        <f>_xll.acq_diff2_c3pt(H66:H68,I66:I68)</f>
        <v>-1.375139947230835E-26</v>
      </c>
      <c r="M67">
        <f>_xll.acq_interpolator_eval(M$2,$H67)</f>
        <v>0</v>
      </c>
      <c r="N67">
        <f>_xll.acq_interpolator_eval(N$2,$H67)</f>
        <v>0</v>
      </c>
      <c r="O67">
        <f>_xll.acq_interpolator_eval(O$2,$H67)</f>
        <v>0</v>
      </c>
      <c r="P67">
        <f>_xll.acq_interpolator_eval(P$2,$H67)</f>
        <v>-2.0215479768524846E-2</v>
      </c>
      <c r="Q67">
        <f>_xll.acq_interpolator_eval(Q$2,$H67)</f>
        <v>-2.0215479768524846E-2</v>
      </c>
      <c r="R67">
        <f>_xll.acq_interpolator_eval(R$2,$H67)</f>
        <v>-1.5770715857191114E-2</v>
      </c>
      <c r="S67">
        <f>_xll.acq_interpolator_eval(S$2,$H67)</f>
        <v>0</v>
      </c>
      <c r="T67">
        <f>_xll.acq_interpolator_eval(T$2,$H67)</f>
        <v>0</v>
      </c>
      <c r="U67">
        <f>_xll.acq_interpolator_eval(U$2,$H67)</f>
        <v>0</v>
      </c>
    </row>
    <row r="68" spans="8:21" x14ac:dyDescent="0.45">
      <c r="H68" s="12">
        <v>1.9984014443252799E-14</v>
      </c>
      <c r="I68">
        <f>_xll.acq_interpolator_eval($F$5,H68)</f>
        <v>-6.8756997361542214E-29</v>
      </c>
      <c r="J68">
        <f>_xll.acq_diff1_c3pt(H67:H69,I67:I69)</f>
        <v>0.10515833856451139</v>
      </c>
      <c r="K68">
        <f>_xll.acq_diff2_c3pt(H67:H69,I67:I69)</f>
        <v>2.103166771290216</v>
      </c>
      <c r="M68">
        <f>_xll.acq_interpolator_eval(M$2,$H68)</f>
        <v>0</v>
      </c>
      <c r="N68">
        <f>_xll.acq_interpolator_eval(N$2,$H68)</f>
        <v>1.5563566097315545E-14</v>
      </c>
      <c r="O68">
        <f>_xll.acq_interpolator_eval(O$2,$H68)</f>
        <v>6.216223933141573E-28</v>
      </c>
      <c r="P68">
        <f>_xll.acq_interpolator_eval(P$2,$H68)</f>
        <v>9.6865830737053072E-15</v>
      </c>
      <c r="Q68">
        <f>_xll.acq_interpolator_eval(Q$2,$H68)</f>
        <v>9.6865830737053072E-15</v>
      </c>
      <c r="R68">
        <f>_xll.acq_interpolator_eval(R$2,$H68)</f>
        <v>7.7817830486568573E-15</v>
      </c>
      <c r="S68">
        <f>_xll.acq_interpolator_eval(S$2,$H68)</f>
        <v>1.6865849606206564E-27</v>
      </c>
      <c r="T68">
        <f>_xll.acq_interpolator_eval(T$2,$H68)</f>
        <v>1.6865849606206564E-27</v>
      </c>
      <c r="U68">
        <f>_xll.acq_interpolator_eval(U$2,$H68)</f>
        <v>-6.8756997361542214E-29</v>
      </c>
    </row>
    <row r="69" spans="8:21" x14ac:dyDescent="0.45">
      <c r="H69" s="12">
        <v>5.0000000000019799E-2</v>
      </c>
      <c r="I69">
        <f>_xll.acq_interpolator_eval($F$5,H69)</f>
        <v>1.0515833856451051E-2</v>
      </c>
      <c r="J69">
        <f>_xll.acq_diff1_c3pt(H68:H70,I68:I70)</f>
        <v>0.39120299896414734</v>
      </c>
      <c r="K69">
        <f>_xll.acq_diff2_c3pt(H68:H70,I68:I70)</f>
        <v>3.6177264367025233</v>
      </c>
      <c r="M69">
        <f>_xll.acq_interpolator_eval(M$2,$H69)</f>
        <v>0</v>
      </c>
      <c r="N69">
        <f>_xll.acq_interpolator_eval(N$2,$H69)</f>
        <v>3.8940039153585661E-2</v>
      </c>
      <c r="O69">
        <f>_xll.acq_interpolator_eval(O$2,$H69)</f>
        <v>3.8940039153601072E-3</v>
      </c>
      <c r="P69">
        <f>_xll.acq_interpolator_eval(P$2,$H69)</f>
        <v>2.8160861736369551E-2</v>
      </c>
      <c r="Q69">
        <f>_xll.acq_interpolator_eval(Q$2,$H69)</f>
        <v>2.8160861736369551E-2</v>
      </c>
      <c r="R69">
        <f>_xll.acq_interpolator_eval(R$2,$H69)</f>
        <v>2.5018469334936098E-2</v>
      </c>
      <c r="S69">
        <f>_xll.acq_interpolator_eval(S$2,$H69)</f>
        <v>9.8916245589509965E-3</v>
      </c>
      <c r="T69">
        <f>_xll.acq_interpolator_eval(T$2,$H69)</f>
        <v>9.8916245589509965E-3</v>
      </c>
      <c r="U69">
        <f>_xll.acq_interpolator_eval(U$2,$H69)</f>
        <v>1.0515833856451051E-2</v>
      </c>
    </row>
    <row r="70" spans="8:21" x14ac:dyDescent="0.45">
      <c r="H70" s="12">
        <v>0.10000000000002</v>
      </c>
      <c r="I70">
        <f>_xll.acq_interpolator_eval($F$5,H70)</f>
        <v>3.9120299896414877E-2</v>
      </c>
      <c r="J70">
        <f>_xll.acq_diff1_c3pt(H69:H71,I69:I71)</f>
        <v>0.70883010969382854</v>
      </c>
      <c r="K70">
        <f>_xll.acq_diff2_c3pt(H69:H71,I69:I71)</f>
        <v>2.7348157778910753</v>
      </c>
      <c r="M70">
        <f>_xll.acq_interpolator_eval(M$2,$H70)</f>
        <v>0</v>
      </c>
      <c r="N70">
        <f>_xll.acq_interpolator_eval(N$2,$H70)</f>
        <v>7.788007830715607E-2</v>
      </c>
      <c r="O70">
        <f>_xll.acq_interpolator_eval(O$2,$H70)</f>
        <v>1.557601566143433E-2</v>
      </c>
      <c r="P70">
        <f>_xll.acq_interpolator_eval(P$2,$H70)</f>
        <v>6.3080850650572215E-2</v>
      </c>
      <c r="Q70">
        <f>_xll.acq_interpolator_eval(Q$2,$H70)</f>
        <v>6.3080850650572215E-2</v>
      </c>
      <c r="R70">
        <f>_xll.acq_interpolator_eval(R$2,$H70)</f>
        <v>5.9533194719270321E-2</v>
      </c>
      <c r="S70">
        <f>_xll.acq_interpolator_eval(S$2,$H70)</f>
        <v>3.6900889060860115E-2</v>
      </c>
      <c r="T70">
        <f>_xll.acq_interpolator_eval(T$2,$H70)</f>
        <v>3.6900889060860115E-2</v>
      </c>
      <c r="U70">
        <f>_xll.acq_interpolator_eval(U$2,$H70)</f>
        <v>3.9120299896414877E-2</v>
      </c>
    </row>
    <row r="71" spans="8:21" x14ac:dyDescent="0.45">
      <c r="H71" s="12">
        <v>0.15000000000002001</v>
      </c>
      <c r="I71">
        <f>_xll.acq_interpolator_eval($F$5,H71)</f>
        <v>8.1398844825833996E-2</v>
      </c>
      <c r="J71">
        <f>_xll.acq_diff1_c3pt(H70:H72,I70:I72)</f>
        <v>0.93816615454236318</v>
      </c>
      <c r="K71">
        <f>_xll.acq_diff2_c3pt(H70:H72,I70:I72)</f>
        <v>1.8519051190796179</v>
      </c>
      <c r="M71">
        <f>_xll.acq_interpolator_eval(M$2,$H71)</f>
        <v>0</v>
      </c>
      <c r="N71">
        <f>_xll.acq_interpolator_eval(N$2,$H71)</f>
        <v>0.11682011746072632</v>
      </c>
      <c r="O71">
        <f>_xll.acq_interpolator_eval(O$2,$H71)</f>
        <v>3.504603523822257E-2</v>
      </c>
      <c r="P71">
        <f>_xll.acq_interpolator_eval(P$2,$H71)</f>
        <v>0.10312355883569385</v>
      </c>
      <c r="Q71">
        <f>_xll.acq_interpolator_eval(Q$2,$H71)</f>
        <v>0.10312355883569385</v>
      </c>
      <c r="R71">
        <f>_xll.acq_interpolator_eval(R$2,$H71)</f>
        <v>0.10114321095270315</v>
      </c>
      <c r="S71">
        <f>_xll.acq_interpolator_eval(S$2,$H71)</f>
        <v>7.7029379743336179E-2</v>
      </c>
      <c r="T71">
        <f>_xll.acq_interpolator_eval(T$2,$H71)</f>
        <v>7.7029379743336179E-2</v>
      </c>
      <c r="U71">
        <f>_xll.acq_interpolator_eval(U$2,$H71)</f>
        <v>8.1398844825833996E-2</v>
      </c>
    </row>
    <row r="72" spans="8:21" x14ac:dyDescent="0.45">
      <c r="H72" s="12">
        <v>0.20000000000002</v>
      </c>
      <c r="I72">
        <f>_xll.acq_interpolator_eval($F$5,H72)</f>
        <v>0.13293691535065119</v>
      </c>
      <c r="J72">
        <f>_xll.acq_diff1_c3pt(H71:H73,I71:I73)</f>
        <v>1.0792111335097512</v>
      </c>
      <c r="K72">
        <f>_xll.acq_diff2_c3pt(H71:H73,I71:I73)</f>
        <v>0.96899446026814462</v>
      </c>
      <c r="M72">
        <f>_xll.acq_interpolator_eval(M$2,$H72)</f>
        <v>0</v>
      </c>
      <c r="N72">
        <f>_xll.acq_interpolator_eval(N$2,$H72)</f>
        <v>0.15576015661429654</v>
      </c>
      <c r="O72">
        <f>_xll.acq_interpolator_eval(O$2,$H72)</f>
        <v>6.2304062645724856E-2</v>
      </c>
      <c r="P72">
        <f>_xll.acq_interpolator_eval(P$2,$H72)</f>
        <v>0.14665257838481116</v>
      </c>
      <c r="Q72">
        <f>_xll.acq_interpolator_eval(Q$2,$H72)</f>
        <v>0.14665257838481116</v>
      </c>
      <c r="R72">
        <f>_xll.acq_interpolator_eval(R$2,$H72)</f>
        <v>0.14744755283492772</v>
      </c>
      <c r="S72">
        <f>_xll.acq_interpolator_eval(S$2,$H72)</f>
        <v>0.12627868284398833</v>
      </c>
      <c r="T72">
        <f>_xll.acq_interpolator_eval(T$2,$H72)</f>
        <v>0.12627868284398833</v>
      </c>
      <c r="U72">
        <f>_xll.acq_interpolator_eval(U$2,$H72)</f>
        <v>0.13293691535065119</v>
      </c>
    </row>
    <row r="73" spans="8:21" x14ac:dyDescent="0.45">
      <c r="H73" s="12">
        <v>0.25000000000001998</v>
      </c>
      <c r="I73">
        <f>_xll.acq_interpolator_eval($F$5,H73)</f>
        <v>0.18931995817680911</v>
      </c>
      <c r="J73">
        <f>_xll.acq_diff1_c3pt(H72:H74,I72:I74)</f>
        <v>1.131965046595993</v>
      </c>
      <c r="K73">
        <f>_xll.acq_diff2_c3pt(H72:H74,I72:I74)</f>
        <v>8.6083801456688938E-2</v>
      </c>
      <c r="M73">
        <f>_xll.acq_interpolator_eval(M$2,$H73)</f>
        <v>0.38940039153570244</v>
      </c>
      <c r="N73">
        <f>_xll.acq_interpolator_eval(N$2,$H73)</f>
        <v>0.19470019576786679</v>
      </c>
      <c r="O73">
        <f>_xll.acq_interpolator_eval(O$2,$H73)</f>
        <v>9.7350097883941167E-2</v>
      </c>
      <c r="P73">
        <f>_xll.acq_interpolator_eval(P$2,$H73)</f>
        <v>0.19203150139100075</v>
      </c>
      <c r="Q73">
        <f>_xll.acq_interpolator_eval(Q$2,$H73)</f>
        <v>0.19203150139100075</v>
      </c>
      <c r="R73">
        <f>_xll.acq_interpolator_eval(R$2,$H73)</f>
        <v>0.19604525516563703</v>
      </c>
      <c r="S73">
        <f>_xll.acq_interpolator_eval(S$2,$H73)</f>
        <v>0.1806503846004256</v>
      </c>
      <c r="T73">
        <f>_xll.acq_interpolator_eval(T$2,$H73)</f>
        <v>0.1806503846004256</v>
      </c>
      <c r="U73">
        <f>_xll.acq_interpolator_eval(U$2,$H73)</f>
        <v>0.18931995817680911</v>
      </c>
    </row>
    <row r="74" spans="8:21" x14ac:dyDescent="0.45">
      <c r="H74" s="12">
        <v>0.30000000000001997</v>
      </c>
      <c r="I74">
        <f>_xll.acq_interpolator_eval($F$5,H74)</f>
        <v>0.24613342001025046</v>
      </c>
      <c r="J74">
        <f>_xll.acq_diff1_c3pt(H73:H75,I73:I75)</f>
        <v>1.096427893801089</v>
      </c>
      <c r="K74">
        <f>_xll.acq_diff2_c3pt(H73:H75,I73:I75)</f>
        <v>-0.79682685735476633</v>
      </c>
      <c r="M74">
        <f>_xll.acq_interpolator_eval(M$2,$H74)</f>
        <v>0.38940039153570244</v>
      </c>
      <c r="N74">
        <f>_xll.acq_interpolator_eval(N$2,$H74)</f>
        <v>0.23364023492143701</v>
      </c>
      <c r="O74">
        <f>_xll.acq_interpolator_eval(O$2,$H74)</f>
        <v>0.14018414095287154</v>
      </c>
      <c r="P74">
        <f>_xll.acq_interpolator_eval(P$2,$H74)</f>
        <v>0.2376239199473392</v>
      </c>
      <c r="Q74">
        <f>_xll.acq_interpolator_eval(Q$2,$H74)</f>
        <v>0.2376239199473392</v>
      </c>
      <c r="R74">
        <f>_xll.acq_interpolator_eval(R$2,$H74)</f>
        <v>0.24453535274452409</v>
      </c>
      <c r="S74">
        <f>_xll.acq_interpolator_eval(S$2,$H74)</f>
        <v>0.23614607125025716</v>
      </c>
      <c r="T74">
        <f>_xll.acq_interpolator_eval(T$2,$H74)</f>
        <v>0.23614607125025716</v>
      </c>
      <c r="U74">
        <f>_xll.acq_interpolator_eval(U$2,$H74)</f>
        <v>0.24613342001025046</v>
      </c>
    </row>
    <row r="75" spans="8:21" x14ac:dyDescent="0.45">
      <c r="H75" s="12">
        <v>0.35000000000002002</v>
      </c>
      <c r="I75">
        <f>_xll.acq_interpolator_eval($F$5,H75)</f>
        <v>0.29896274755691804</v>
      </c>
      <c r="J75">
        <f>_xll.acq_diff1_c3pt(H74:H76,I74:I76)</f>
        <v>0.97259967512503842</v>
      </c>
      <c r="K75">
        <f>_xll.acq_diff2_c3pt(H74:H76,I74:I76)</f>
        <v>-1.6797375161662458</v>
      </c>
      <c r="M75">
        <f>_xll.acq_interpolator_eval(M$2,$H75)</f>
        <v>0.38940039153570244</v>
      </c>
      <c r="N75">
        <f>_xll.acq_interpolator_eval(N$2,$H75)</f>
        <v>0.27258027407500729</v>
      </c>
      <c r="O75">
        <f>_xll.acq_interpolator_eval(O$2,$H75)</f>
        <v>0.19080619185251602</v>
      </c>
      <c r="P75">
        <f>_xll.acq_interpolator_eval(P$2,$H75)</f>
        <v>0.28179342614690306</v>
      </c>
      <c r="Q75">
        <f>_xll.acq_interpolator_eval(Q$2,$H75)</f>
        <v>0.28179342614690306</v>
      </c>
      <c r="R75">
        <f>_xll.acq_interpolator_eval(R$2,$H75)</f>
        <v>0.29051688037128193</v>
      </c>
      <c r="S75">
        <f>_xll.acq_interpolator_eval(S$2,$H75)</f>
        <v>0.28876732903109198</v>
      </c>
      <c r="T75">
        <f>_xll.acq_interpolator_eval(T$2,$H75)</f>
        <v>0.28876732903109198</v>
      </c>
      <c r="U75">
        <f>_xll.acq_interpolator_eval(U$2,$H75)</f>
        <v>0.29896274755691804</v>
      </c>
    </row>
    <row r="76" spans="8:21" x14ac:dyDescent="0.45">
      <c r="H76" s="12">
        <v>0.40000000000002001</v>
      </c>
      <c r="I76">
        <f>_xll.acq_interpolator_eval($F$5,H76)</f>
        <v>0.34339338752275433</v>
      </c>
      <c r="J76">
        <f>_xll.acq_diff1_c3pt(H75:H77,I75:I77)</f>
        <v>0.760480390567841</v>
      </c>
      <c r="K76">
        <f>_xll.acq_diff2_c3pt(H75:H77,I75:I77)</f>
        <v>-2.5626481749777015</v>
      </c>
      <c r="M76">
        <f>_xll.acq_interpolator_eval(M$2,$H76)</f>
        <v>0.38940039153570244</v>
      </c>
      <c r="N76">
        <f>_xll.acq_interpolator_eval(N$2,$H76)</f>
        <v>0.31152031322857754</v>
      </c>
      <c r="O76">
        <f>_xll.acq_interpolator_eval(O$2,$H76)</f>
        <v>0.2492162505828745</v>
      </c>
      <c r="P76">
        <f>_xll.acq_interpolator_eval(P$2,$H76)</f>
        <v>0.32290361208276896</v>
      </c>
      <c r="Q76">
        <f>_xll.acq_interpolator_eval(Q$2,$H76)</f>
        <v>0.32290361208276896</v>
      </c>
      <c r="R76">
        <f>_xll.acq_interpolator_eval(R$2,$H76)</f>
        <v>0.33158887284560346</v>
      </c>
      <c r="S76">
        <f>_xll.acq_interpolator_eval(S$2,$H76)</f>
        <v>0.3345157441805392</v>
      </c>
      <c r="T76">
        <f>_xll.acq_interpolator_eval(T$2,$H76)</f>
        <v>0.3345157441805392</v>
      </c>
      <c r="U76">
        <f>_xll.acq_interpolator_eval(U$2,$H76)</f>
        <v>0.34339338752275433</v>
      </c>
    </row>
    <row r="77" spans="8:21" x14ac:dyDescent="0.45">
      <c r="H77" s="12">
        <v>0.45000000000002</v>
      </c>
      <c r="I77">
        <f>_xll.acq_interpolator_eval($F$5,H77)</f>
        <v>0.37501078661370213</v>
      </c>
      <c r="J77">
        <f>_xll.acq_diff1_c3pt(H76:H78,I76:I78)</f>
        <v>0.46007004012949837</v>
      </c>
      <c r="K77">
        <f>_xll.acq_diff2_c3pt(H76:H78,I76:I78)</f>
        <v>-3.4455588337891543</v>
      </c>
      <c r="M77">
        <f>_xll.acq_interpolator_eval(M$2,$H77)</f>
        <v>0.38940039153570244</v>
      </c>
      <c r="N77">
        <f>_xll.acq_interpolator_eval(N$2,$H77)</f>
        <v>0.35046035238214779</v>
      </c>
      <c r="O77">
        <f>_xll.acq_interpolator_eval(O$2,$H77)</f>
        <v>0.31541431714394702</v>
      </c>
      <c r="P77">
        <f>_xll.acq_interpolator_eval(P$2,$H77)</f>
        <v>0.3593180698480134</v>
      </c>
      <c r="Q77">
        <f>_xll.acq_interpolator_eval(Q$2,$H77)</f>
        <v>0.3593180698480134</v>
      </c>
      <c r="R77">
        <f>_xll.acq_interpolator_eval(R$2,$H77)</f>
        <v>0.36535036496718176</v>
      </c>
      <c r="S77">
        <f>_xll.acq_interpolator_eval(S$2,$H77)</f>
        <v>0.3693929029362078</v>
      </c>
      <c r="T77">
        <f>_xll.acq_interpolator_eval(T$2,$H77)</f>
        <v>0.3693929029362078</v>
      </c>
      <c r="U77">
        <f>_xll.acq_interpolator_eval(U$2,$H77)</f>
        <v>0.37501078661370213</v>
      </c>
    </row>
    <row r="78" spans="8:21" x14ac:dyDescent="0.45">
      <c r="H78" s="12">
        <v>0.50000000000001998</v>
      </c>
      <c r="I78">
        <f>_xll.acq_interpolator_eval($F$5,H78)</f>
        <v>0.38940039153570416</v>
      </c>
      <c r="J78">
        <f>_xll.acq_diff1_c3pt(H77:H79,I77:I79)</f>
        <v>0.1766078937736876</v>
      </c>
      <c r="K78">
        <f>_xll.acq_diff2_c3pt(H77:H79,I77:I79)</f>
        <v>-2.2236840933270612</v>
      </c>
      <c r="M78">
        <f>_xll.acq_interpolator_eval(M$2,$H78)</f>
        <v>0.38940039153570244</v>
      </c>
      <c r="N78">
        <f>_xll.acq_interpolator_eval(N$2,$H78)</f>
        <v>0.38940039153570161</v>
      </c>
      <c r="O78">
        <f>_xll.acq_interpolator_eval(O$2,$H78)</f>
        <v>0.38940039153573358</v>
      </c>
      <c r="P78">
        <f>_xll.acq_interpolator_eval(P$2,$H78)</f>
        <v>0.38940039153571299</v>
      </c>
      <c r="Q78">
        <f>_xll.acq_interpolator_eval(Q$2,$H78)</f>
        <v>0.38940039153571299</v>
      </c>
      <c r="R78">
        <f>_xll.acq_interpolator_eval(R$2,$H78)</f>
        <v>0.38940039153570977</v>
      </c>
      <c r="S78">
        <f>_xll.acq_interpolator_eval(S$2,$H78)</f>
        <v>0.38940039153570694</v>
      </c>
      <c r="T78">
        <f>_xll.acq_interpolator_eval(T$2,$H78)</f>
        <v>0.38940039153570694</v>
      </c>
      <c r="U78">
        <f>_xll.acq_interpolator_eval(U$2,$H78)</f>
        <v>0.38940039153570416</v>
      </c>
    </row>
    <row r="79" spans="8:21" x14ac:dyDescent="0.45">
      <c r="H79" s="12">
        <v>0.55000000000002003</v>
      </c>
      <c r="I79">
        <f>_xll.acq_interpolator_eval($F$5,H79)</f>
        <v>0.39267157599107089</v>
      </c>
      <c r="J79">
        <f>_xll.acq_diff1_c3pt(H78:H80,I78:I80)</f>
        <v>4.6485252786787029E-2</v>
      </c>
      <c r="K79">
        <f>_xll.acq_diff2_c3pt(H78:H80,I78:I80)</f>
        <v>-0.37876872641094872</v>
      </c>
      <c r="M79">
        <f>_xll.acq_interpolator_eval(M$2,$H79)</f>
        <v>0.38940039153570244</v>
      </c>
      <c r="N79">
        <f>_xll.acq_interpolator_eval(N$2,$H79)</f>
        <v>0.38724829649927556</v>
      </c>
      <c r="O79">
        <f>_xll.acq_interpolator_eval(O$2,$H79)</f>
        <v>0.45927725250851104</v>
      </c>
      <c r="P79">
        <f>_xll.acq_interpolator_eval(P$2,$H79)</f>
        <v>0.41190010229549157</v>
      </c>
      <c r="Q79">
        <f>_xll.acq_interpolator_eval(Q$2,$H79)</f>
        <v>0.41190010229549157</v>
      </c>
      <c r="R79">
        <f>_xll.acq_interpolator_eval(R$2,$H79)</f>
        <v>0.40473777928906962</v>
      </c>
      <c r="S79">
        <f>_xll.acq_interpolator_eval(S$2,$H79)</f>
        <v>0.39949038495719852</v>
      </c>
      <c r="T79">
        <f>_xll.acq_interpolator_eval(T$2,$H79)</f>
        <v>0.39949038495719852</v>
      </c>
      <c r="U79">
        <f>_xll.acq_interpolator_eval(U$2,$H79)</f>
        <v>0.39267157599107089</v>
      </c>
    </row>
    <row r="80" spans="8:21" x14ac:dyDescent="0.45">
      <c r="H80" s="12">
        <v>0.60000000000001996</v>
      </c>
      <c r="I80">
        <f>_xll.acq_interpolator_eval($F$5,H80)</f>
        <v>0.39404891681438287</v>
      </c>
      <c r="J80">
        <f>_xll.acq_diff1_c3pt(H79:H81,I79:I81)</f>
        <v>1.1190894189401819E-2</v>
      </c>
      <c r="K80">
        <f>_xll.acq_diff2_c3pt(H79:H81,I79:I81)</f>
        <v>-0.3271184455367564</v>
      </c>
      <c r="M80">
        <f>_xll.acq_interpolator_eval(M$2,$H80)</f>
        <v>0.38940039153570244</v>
      </c>
      <c r="N80">
        <f>_xll.acq_interpolator_eval(N$2,$H80)</f>
        <v>0.38509620146284956</v>
      </c>
      <c r="O80">
        <f>_xll.acq_interpolator_eval(O$2,$H80)</f>
        <v>0.51314767881257517</v>
      </c>
      <c r="P80">
        <f>_xll.acq_interpolator_eval(P$2,$H80)</f>
        <v>0.42711045950316018</v>
      </c>
      <c r="Q80">
        <f>_xll.acq_interpolator_eval(Q$2,$H80)</f>
        <v>0.42711045950316018</v>
      </c>
      <c r="R80">
        <f>_xll.acq_interpolator_eval(R$2,$H80)</f>
        <v>0.41440732180788104</v>
      </c>
      <c r="S80">
        <f>_xll.acq_interpolator_eval(S$2,$H80)</f>
        <v>0.40719651673839297</v>
      </c>
      <c r="T80">
        <f>_xll.acq_interpolator_eval(T$2,$H80)</f>
        <v>0.40719651673839297</v>
      </c>
      <c r="U80">
        <f>_xll.acq_interpolator_eval(U$2,$H80)</f>
        <v>0.39404891681438287</v>
      </c>
    </row>
    <row r="81" spans="8:21" x14ac:dyDescent="0.45">
      <c r="H81" s="12">
        <v>0.65000000000002001</v>
      </c>
      <c r="I81">
        <f>_xll.acq_interpolator_eval($F$5,H81)</f>
        <v>0.39379066541001106</v>
      </c>
      <c r="J81">
        <f>_xll.acq_diff1_c3pt(H80:H82,I80:I82)</f>
        <v>-1.8938436320560231E-2</v>
      </c>
      <c r="K81">
        <f>_xll.acq_diff2_c3pt(H80:H82,I80:I82)</f>
        <v>-0.27546816466248408</v>
      </c>
      <c r="M81">
        <f>_xll.acq_interpolator_eval(M$2,$H81)</f>
        <v>0.38940039153570244</v>
      </c>
      <c r="N81">
        <f>_xll.acq_interpolator_eval(N$2,$H81)</f>
        <v>0.38294410642642357</v>
      </c>
      <c r="O81">
        <f>_xll.acq_interpolator_eval(O$2,$H81)</f>
        <v>0.55101167044792598</v>
      </c>
      <c r="P81">
        <f>_xll.acq_interpolator_eval(P$2,$H81)</f>
        <v>0.43571065359107625</v>
      </c>
      <c r="Q81">
        <f>_xll.acq_interpolator_eval(Q$2,$H81)</f>
        <v>0.43571065359107625</v>
      </c>
      <c r="R81">
        <f>_xll.acq_interpolator_eval(R$2,$H81)</f>
        <v>0.41907700415595073</v>
      </c>
      <c r="S81">
        <f>_xll.acq_interpolator_eval(S$2,$H81)</f>
        <v>0.41239256095624183</v>
      </c>
      <c r="T81">
        <f>_xll.acq_interpolator_eval(T$2,$H81)</f>
        <v>0.41239256095624183</v>
      </c>
      <c r="U81">
        <f>_xll.acq_interpolator_eval(U$2,$H81)</f>
        <v>0.39379066541001106</v>
      </c>
    </row>
    <row r="82" spans="8:21" x14ac:dyDescent="0.45">
      <c r="H82" s="12">
        <v>0.70000000000002005</v>
      </c>
      <c r="I82">
        <f>_xll.acq_interpolator_eval($F$5,H82)</f>
        <v>0.39215507318232684</v>
      </c>
      <c r="J82">
        <f>_xll.acq_diff1_c3pt(H81:H83,I81:I83)</f>
        <v>-4.3902738743099065E-2</v>
      </c>
      <c r="K82">
        <f>_xll.acq_diff2_c3pt(H81:H83,I81:I83)</f>
        <v>-0.22381788378829201</v>
      </c>
      <c r="M82">
        <f>_xll.acq_interpolator_eval(M$2,$H82)</f>
        <v>0.38940039153570244</v>
      </c>
      <c r="N82">
        <f>_xll.acq_interpolator_eval(N$2,$H82)</f>
        <v>0.38079201138999752</v>
      </c>
      <c r="O82">
        <f>_xll.acq_interpolator_eval(O$2,$H82)</f>
        <v>0.57286922741456359</v>
      </c>
      <c r="P82">
        <f>_xll.acq_interpolator_eval(P$2,$H82)</f>
        <v>0.43837987499159697</v>
      </c>
      <c r="Q82">
        <f>_xll.acq_interpolator_eval(Q$2,$H82)</f>
        <v>0.43837987499159697</v>
      </c>
      <c r="R82">
        <f>_xll.acq_interpolator_eval(R$2,$H82)</f>
        <v>0.41941481139708559</v>
      </c>
      <c r="S82">
        <f>_xll.acq_interpolator_eval(S$2,$H82)</f>
        <v>0.4149522916876966</v>
      </c>
      <c r="T82">
        <f>_xll.acq_interpolator_eval(T$2,$H82)</f>
        <v>0.4149522916876966</v>
      </c>
      <c r="U82">
        <f>_xll.acq_interpolator_eval(U$2,$H82)</f>
        <v>0.39215507318232684</v>
      </c>
    </row>
    <row r="83" spans="8:21" x14ac:dyDescent="0.45">
      <c r="H83" s="12">
        <v>0.75000000000001998</v>
      </c>
      <c r="I83">
        <f>_xll.acq_interpolator_eval($F$5,H83)</f>
        <v>0.38940039153570116</v>
      </c>
      <c r="J83">
        <f>_xll.acq_diff1_c3pt(H82:H84,I82:I84)</f>
        <v>-6.3702013078216768E-2</v>
      </c>
      <c r="K83">
        <f>_xll.acq_diff2_c3pt(H82:H84,I82:I84)</f>
        <v>-0.17216760291406255</v>
      </c>
      <c r="M83">
        <f>_xll.acq_interpolator_eval(M$2,$H83)</f>
        <v>0.36787944117144233</v>
      </c>
      <c r="N83">
        <f>_xll.acq_interpolator_eval(N$2,$H83)</f>
        <v>0.37863991635357153</v>
      </c>
      <c r="O83">
        <f>_xll.acq_interpolator_eval(O$2,$H83)</f>
        <v>0.57872034971248776</v>
      </c>
      <c r="P83">
        <f>_xll.acq_interpolator_eval(P$2,$H83)</f>
        <v>0.43579731413707995</v>
      </c>
      <c r="Q83">
        <f>_xll.acq_interpolator_eval(Q$2,$H83)</f>
        <v>0.43579731413707995</v>
      </c>
      <c r="R83">
        <f>_xll.acq_interpolator_eval(R$2,$H83)</f>
        <v>0.41608872859509216</v>
      </c>
      <c r="S83">
        <f>_xll.acq_interpolator_eval(S$2,$H83)</f>
        <v>0.41474948300970882</v>
      </c>
      <c r="T83">
        <f>_xll.acq_interpolator_eval(T$2,$H83)</f>
        <v>0.41474948300970882</v>
      </c>
      <c r="U83">
        <f>_xll.acq_interpolator_eval(U$2,$H83)</f>
        <v>0.38940039153570116</v>
      </c>
    </row>
    <row r="84" spans="8:21" x14ac:dyDescent="0.45">
      <c r="H84" s="12">
        <v>0.80000000000002003</v>
      </c>
      <c r="I84">
        <f>_xll.acq_interpolator_eval($F$5,H84)</f>
        <v>0.38578487187450516</v>
      </c>
      <c r="J84">
        <f>_xll.acq_diff1_c3pt(H83:H85,I83:I85)</f>
        <v>-7.8336259325911844E-2</v>
      </c>
      <c r="K84">
        <f>_xll.acq_diff2_c3pt(H83:H85,I83:I85)</f>
        <v>-0.12051732203983884</v>
      </c>
      <c r="M84">
        <f>_xll.acq_interpolator_eval(M$2,$H84)</f>
        <v>0.36787944117144233</v>
      </c>
      <c r="N84">
        <f>_xll.acq_interpolator_eval(N$2,$H84)</f>
        <v>0.37648782131714553</v>
      </c>
      <c r="O84">
        <f>_xll.acq_interpolator_eval(O$2,$H84)</f>
        <v>0.56856503734169872</v>
      </c>
      <c r="P84">
        <f>_xll.acq_interpolator_eval(P$2,$H84)</f>
        <v>0.42864216145988238</v>
      </c>
      <c r="Q84">
        <f>_xll.acq_interpolator_eval(Q$2,$H84)</f>
        <v>0.42864216145988238</v>
      </c>
      <c r="R84">
        <f>_xll.acq_interpolator_eval(R$2,$H84)</f>
        <v>0.40976674081377729</v>
      </c>
      <c r="S84">
        <f>_xll.acq_interpolator_eval(S$2,$H84)</f>
        <v>0.41165790899922999</v>
      </c>
      <c r="T84">
        <f>_xll.acq_interpolator_eval(T$2,$H84)</f>
        <v>0.41165790899922999</v>
      </c>
      <c r="U84">
        <f>_xll.acq_interpolator_eval(U$2,$H84)</f>
        <v>0.38578487187450516</v>
      </c>
    </row>
    <row r="85" spans="8:21" x14ac:dyDescent="0.45">
      <c r="H85" s="12">
        <v>0.85000000000001996</v>
      </c>
      <c r="I85">
        <f>_xll.acq_interpolator_eval($F$5,H85)</f>
        <v>0.38156676560310998</v>
      </c>
      <c r="J85">
        <f>_xll.acq_diff1_c3pt(H84:H86,I84:I86)</f>
        <v>-8.7805477486183628E-2</v>
      </c>
      <c r="K85">
        <f>_xll.acq_diff2_c3pt(H84:H86,I84:I86)</f>
        <v>-6.8867041165597012E-2</v>
      </c>
      <c r="M85">
        <f>_xll.acq_interpolator_eval(M$2,$H85)</f>
        <v>0.36787944117144233</v>
      </c>
      <c r="N85">
        <f>_xll.acq_interpolator_eval(N$2,$H85)</f>
        <v>0.37433572628071948</v>
      </c>
      <c r="O85">
        <f>_xll.acq_interpolator_eval(O$2,$H85)</f>
        <v>0.54240329030219647</v>
      </c>
      <c r="P85">
        <f>_xll.acq_interpolator_eval(P$2,$H85)</f>
        <v>0.41759360739236173</v>
      </c>
      <c r="Q85">
        <f>_xll.acq_interpolator_eval(Q$2,$H85)</f>
        <v>0.41759360739236173</v>
      </c>
      <c r="R85">
        <f>_xll.acq_interpolator_eval(R$2,$H85)</f>
        <v>0.40111683311694768</v>
      </c>
      <c r="S85">
        <f>_xll.acq_interpolator_eval(S$2,$H85)</f>
        <v>0.40555134373321172</v>
      </c>
      <c r="T85">
        <f>_xll.acq_interpolator_eval(T$2,$H85)</f>
        <v>0.40555134373321172</v>
      </c>
      <c r="U85">
        <f>_xll.acq_interpolator_eval(U$2,$H85)</f>
        <v>0.38156676560310998</v>
      </c>
    </row>
    <row r="86" spans="8:21" x14ac:dyDescent="0.45">
      <c r="H86" s="12">
        <v>0.90000000000002001</v>
      </c>
      <c r="I86">
        <f>_xll.acq_interpolator_eval($F$5,H86)</f>
        <v>0.3770043241258868</v>
      </c>
      <c r="J86">
        <f>_xll.acq_diff1_c3pt(H85:H87,I85:I87)</f>
        <v>-9.2109667559034297E-2</v>
      </c>
      <c r="K86">
        <f>_xll.acq_diff2_c3pt(H85:H87,I85:I87)</f>
        <v>-1.7216760291416375E-2</v>
      </c>
      <c r="M86">
        <f>_xll.acq_interpolator_eval(M$2,$H86)</f>
        <v>0.36787944117144233</v>
      </c>
      <c r="N86">
        <f>_xll.acq_interpolator_eval(N$2,$H86)</f>
        <v>0.37218363124429349</v>
      </c>
      <c r="O86">
        <f>_xll.acq_interpolator_eval(O$2,$H86)</f>
        <v>0.50023510859398046</v>
      </c>
      <c r="P86">
        <f>_xll.acq_interpolator_eval(P$2,$H86)</f>
        <v>0.40333084236687522</v>
      </c>
      <c r="Q86">
        <f>_xll.acq_interpolator_eval(Q$2,$H86)</f>
        <v>0.40333084236687522</v>
      </c>
      <c r="R86">
        <f>_xll.acq_interpolator_eval(R$2,$H86)</f>
        <v>0.39080699056841012</v>
      </c>
      <c r="S86">
        <f>_xll.acq_interpolator_eval(S$2,$H86)</f>
        <v>0.3963035612886055</v>
      </c>
      <c r="T86">
        <f>_xll.acq_interpolator_eval(T$2,$H86)</f>
        <v>0.3963035612886055</v>
      </c>
      <c r="U86">
        <f>_xll.acq_interpolator_eval(U$2,$H86)</f>
        <v>0.3770043241258868</v>
      </c>
    </row>
    <row r="87" spans="8:21" x14ac:dyDescent="0.45">
      <c r="H87" s="12">
        <v>0.95000000000002005</v>
      </c>
      <c r="I87">
        <f>_xll.acq_interpolator_eval($F$5,H87)</f>
        <v>0.37235579884720654</v>
      </c>
      <c r="J87">
        <f>_xll.acq_diff1_c3pt(H86:H88,I86:I88)</f>
        <v>-9.1248829544461924E-2</v>
      </c>
      <c r="K87">
        <f>_xll.acq_diff2_c3pt(H86:H88,I86:I88)</f>
        <v>3.4433520582864009E-2</v>
      </c>
      <c r="M87">
        <f>_xll.acq_interpolator_eval(M$2,$H87)</f>
        <v>0.36787944117144233</v>
      </c>
      <c r="N87">
        <f>_xll.acq_interpolator_eval(N$2,$H87)</f>
        <v>0.3700315362078675</v>
      </c>
      <c r="O87">
        <f>_xll.acq_interpolator_eval(O$2,$H87)</f>
        <v>0.44206049221705174</v>
      </c>
      <c r="P87">
        <f>_xll.acq_interpolator_eval(P$2,$H87)</f>
        <v>0.38653305681578043</v>
      </c>
      <c r="Q87">
        <f>_xll.acq_interpolator_eval(Q$2,$H87)</f>
        <v>0.38653305681578043</v>
      </c>
      <c r="R87">
        <f>_xll.acq_interpolator_eval(R$2,$H87)</f>
        <v>0.37950519823197115</v>
      </c>
      <c r="S87">
        <f>_xll.acq_interpolator_eval(S$2,$H87)</f>
        <v>0.38378833574236276</v>
      </c>
      <c r="T87">
        <f>_xll.acq_interpolator_eval(T$2,$H87)</f>
        <v>0.38378833574236276</v>
      </c>
      <c r="U87">
        <f>_xll.acq_interpolator_eval(U$2,$H87)</f>
        <v>0.37235579884720654</v>
      </c>
    </row>
    <row r="88" spans="8:21" x14ac:dyDescent="0.45">
      <c r="H88" s="12">
        <v>1.00000000000002</v>
      </c>
      <c r="I88">
        <f>_xll.acq_interpolator_eval($F$5,H88)</f>
        <v>0.36787944117144061</v>
      </c>
      <c r="J88">
        <f>_xll.acq_diff1_c3pt(H87:H89,I87:I89)</f>
        <v>-0.12345991820708054</v>
      </c>
      <c r="K88">
        <f>_xll.acq_diff2_c3pt(H87:H89,I87:I89)</f>
        <v>-0.67865529383523726</v>
      </c>
      <c r="M88">
        <f>_xll.acq_interpolator_eval(M$2,$H88)</f>
        <v>0.36787944117144233</v>
      </c>
      <c r="N88">
        <f>_xll.acq_interpolator_eval(N$2,$H88)</f>
        <v>0.36787944117143395</v>
      </c>
      <c r="O88">
        <f>_xll.acq_interpolator_eval(O$2,$H88)</f>
        <v>0.36787944117140947</v>
      </c>
      <c r="P88">
        <f>_xll.acq_interpolator_eval(P$2,$H88)</f>
        <v>0.36787944117143462</v>
      </c>
      <c r="Q88">
        <f>_xll.acq_interpolator_eval(Q$2,$H88)</f>
        <v>0.36787944117143462</v>
      </c>
      <c r="R88">
        <f>_xll.acq_interpolator_eval(R$2,$H88)</f>
        <v>0.36787944117143773</v>
      </c>
      <c r="S88">
        <f>_xll.acq_interpolator_eval(S$2,$H88)</f>
        <v>0.36787944117143528</v>
      </c>
      <c r="T88">
        <f>_xll.acq_interpolator_eval(T$2,$H88)</f>
        <v>0.36787944117143528</v>
      </c>
      <c r="U88">
        <f>_xll.acq_interpolator_eval(U$2,$H88)</f>
        <v>0.36787944117144061</v>
      </c>
    </row>
    <row r="89" spans="8:21" x14ac:dyDescent="0.45">
      <c r="H89" s="12">
        <v>1.05000000000002</v>
      </c>
      <c r="I89">
        <f>_xll.acq_interpolator_eval($F$5,H89)</f>
        <v>0.36000980702649849</v>
      </c>
      <c r="J89">
        <f>_xll.acq_diff1_c3pt(H88:H90,I88:I90)</f>
        <v>-0.22026575529131209</v>
      </c>
      <c r="K89">
        <f>_xll.acq_diff2_c3pt(H88:H90,I88:I90)</f>
        <v>-1.2574614478493926</v>
      </c>
      <c r="M89">
        <f>_xll.acq_interpolator_eval(M$2,$H89)</f>
        <v>0.36787944117144233</v>
      </c>
      <c r="N89">
        <f>_xll.acq_interpolator_eval(N$2,$H89)</f>
        <v>0.34690138073856935</v>
      </c>
      <c r="O89">
        <f>_xll.acq_interpolator_eval(O$2,$H89)</f>
        <v>0.29181579358613463</v>
      </c>
      <c r="P89">
        <f>_xll.acq_interpolator_eval(P$2,$H89)</f>
        <v>0.34797859017832006</v>
      </c>
      <c r="Q89">
        <f>_xll.acq_interpolator_eval(Q$2,$H89)</f>
        <v>0.34797859017832006</v>
      </c>
      <c r="R89">
        <f>_xll.acq_interpolator_eval(R$2,$H89)</f>
        <v>0.35412848802044411</v>
      </c>
      <c r="S89">
        <f>_xll.acq_interpolator_eval(S$2,$H89)</f>
        <v>0.34906049242412124</v>
      </c>
      <c r="T89">
        <f>_xll.acq_interpolator_eval(T$2,$H89)</f>
        <v>0.34906049242412124</v>
      </c>
      <c r="U89">
        <f>_xll.acq_interpolator_eval(U$2,$H89)</f>
        <v>0.36000980702649849</v>
      </c>
    </row>
    <row r="90" spans="8:21" x14ac:dyDescent="0.45">
      <c r="H90" s="12">
        <v>1.1000000000000201</v>
      </c>
      <c r="I90">
        <f>_xll.acq_interpolator_eval($F$5,H90)</f>
        <v>0.34585286564230938</v>
      </c>
      <c r="J90">
        <f>_xll.acq_diff1_c3pt(H89:H91,I89:I91)</f>
        <v>-0.3333581865023445</v>
      </c>
      <c r="K90">
        <f>_xll.acq_diff2_c3pt(H89:H91,I89:I91)</f>
        <v>-1.0043871763712533</v>
      </c>
      <c r="M90">
        <f>_xll.acq_interpolator_eval(M$2,$H90)</f>
        <v>0.36787944117144233</v>
      </c>
      <c r="N90">
        <f>_xll.acq_interpolator_eval(N$2,$H90)</f>
        <v>0.32592332030570476</v>
      </c>
      <c r="O90">
        <f>_xll.acq_interpolator_eval(O$2,$H90)</f>
        <v>0.22799338759028531</v>
      </c>
      <c r="P90">
        <f>_xll.acq_interpolator_eval(P$2,$H90)</f>
        <v>0.32715671582941908</v>
      </c>
      <c r="Q90">
        <f>_xll.acq_interpolator_eval(Q$2,$H90)</f>
        <v>0.32715671582941908</v>
      </c>
      <c r="R90">
        <f>_xll.acq_interpolator_eval(R$2,$H90)</f>
        <v>0.33655892943521309</v>
      </c>
      <c r="S90">
        <f>_xll.acq_interpolator_eval(S$2,$H90)</f>
        <v>0.32827175218727078</v>
      </c>
      <c r="T90">
        <f>_xll.acq_interpolator_eval(T$2,$H90)</f>
        <v>0.32827175218727078</v>
      </c>
      <c r="U90">
        <f>_xll.acq_interpolator_eval(U$2,$H90)</f>
        <v>0.34585286564230938</v>
      </c>
    </row>
    <row r="91" spans="8:21" x14ac:dyDescent="0.45">
      <c r="H91" s="12">
        <v>1.1500000000000199</v>
      </c>
      <c r="I91">
        <f>_xll.acq_interpolator_eval($F$5,H91)</f>
        <v>0.3266739883762641</v>
      </c>
      <c r="J91">
        <f>_xll.acq_diff1_c3pt(H90:H92,I90:I92)</f>
        <v>-0.42114319056556315</v>
      </c>
      <c r="K91">
        <f>_xll.acq_diff2_c3pt(H90:H92,I90:I92)</f>
        <v>-0.75131290489312541</v>
      </c>
      <c r="M91">
        <f>_xll.acq_interpolator_eval(M$2,$H91)</f>
        <v>0.36787944117144233</v>
      </c>
      <c r="N91">
        <f>_xll.acq_interpolator_eval(N$2,$H91)</f>
        <v>0.30494525987284027</v>
      </c>
      <c r="O91">
        <f>_xll.acq_interpolator_eval(O$2,$H91)</f>
        <v>0.17641222318386185</v>
      </c>
      <c r="P91">
        <f>_xll.acq_interpolator_eval(P$2,$H91)</f>
        <v>0.30566943442983918</v>
      </c>
      <c r="Q91">
        <f>_xll.acq_interpolator_eval(Q$2,$H91)</f>
        <v>0.30566943442983918</v>
      </c>
      <c r="R91">
        <f>_xll.acq_interpolator_eval(R$2,$H91)</f>
        <v>0.31600048351342774</v>
      </c>
      <c r="S91">
        <f>_xll.acq_interpolator_eval(S$2,$H91)</f>
        <v>0.30607196629566435</v>
      </c>
      <c r="T91">
        <f>_xll.acq_interpolator_eval(T$2,$H91)</f>
        <v>0.30607196629566435</v>
      </c>
      <c r="U91">
        <f>_xll.acq_interpolator_eval(U$2,$H91)</f>
        <v>0.3266739883762641</v>
      </c>
    </row>
    <row r="92" spans="8:21" x14ac:dyDescent="0.45">
      <c r="H92" s="12">
        <v>1.2000000000000199</v>
      </c>
      <c r="I92">
        <f>_xll.acq_interpolator_eval($F$5,H92)</f>
        <v>0.30373854658575311</v>
      </c>
      <c r="J92">
        <f>_xll.acq_diff1_c3pt(H91:H93,I91:I93)</f>
        <v>-0.48362076748096794</v>
      </c>
      <c r="K92">
        <f>_xll.acq_diff2_c3pt(H91:H93,I91:I93)</f>
        <v>-0.49823863341497032</v>
      </c>
      <c r="M92">
        <f>_xll.acq_interpolator_eval(M$2,$H92)</f>
        <v>0.36787944117144233</v>
      </c>
      <c r="N92">
        <f>_xll.acq_interpolator_eval(N$2,$H92)</f>
        <v>0.28396719943997561</v>
      </c>
      <c r="O92">
        <f>_xll.acq_interpolator_eval(O$2,$H92)</f>
        <v>0.13707230036686371</v>
      </c>
      <c r="P92">
        <f>_xll.acq_interpolator_eval(P$2,$H92)</f>
        <v>0.28377236228468755</v>
      </c>
      <c r="Q92">
        <f>_xll.acq_interpolator_eval(Q$2,$H92)</f>
        <v>0.28377236228468755</v>
      </c>
      <c r="R92">
        <f>_xll.acq_interpolator_eval(R$2,$H92)</f>
        <v>0.29328286835277112</v>
      </c>
      <c r="S92">
        <f>_xll.acq_interpolator_eval(S$2,$H92)</f>
        <v>0.28301988058408195</v>
      </c>
      <c r="T92">
        <f>_xll.acq_interpolator_eval(T$2,$H92)</f>
        <v>0.28301988058408195</v>
      </c>
      <c r="U92">
        <f>_xll.acq_interpolator_eval(U$2,$H92)</f>
        <v>0.30373854658575311</v>
      </c>
    </row>
    <row r="93" spans="8:21" x14ac:dyDescent="0.45">
      <c r="H93" s="12">
        <v>1.25000000000002</v>
      </c>
      <c r="I93">
        <f>_xll.acq_interpolator_eval($F$5,H93)</f>
        <v>0.27831191162816726</v>
      </c>
      <c r="J93">
        <f>_xll.acq_diff1_c3pt(H92:H94,I92:I94)</f>
        <v>-0.52079091724855764</v>
      </c>
      <c r="K93">
        <f>_xll.acq_diff2_c3pt(H92:H94,I92:I94)</f>
        <v>-0.24516436193682245</v>
      </c>
      <c r="M93">
        <f>_xll.acq_interpolator_eval(M$2,$H93)</f>
        <v>0.15809883684279649</v>
      </c>
      <c r="N93">
        <f>_xll.acq_interpolator_eval(N$2,$H93)</f>
        <v>0.26298913900711102</v>
      </c>
      <c r="O93">
        <f>_xll.acq_interpolator_eval(O$2,$H93)</f>
        <v>0.10997361913929121</v>
      </c>
      <c r="P93">
        <f>_xll.acq_interpolator_eval(P$2,$H93)</f>
        <v>0.26172111569907175</v>
      </c>
      <c r="Q93">
        <f>_xll.acq_interpolator_eval(Q$2,$H93)</f>
        <v>0.26172111569907175</v>
      </c>
      <c r="R93">
        <f>_xll.acq_interpolator_eval(R$2,$H93)</f>
        <v>0.2692358020509264</v>
      </c>
      <c r="S93">
        <f>_xll.acq_interpolator_eval(S$2,$H93)</f>
        <v>0.25967424088730401</v>
      </c>
      <c r="T93">
        <f>_xll.acq_interpolator_eval(T$2,$H93)</f>
        <v>0.25967424088730401</v>
      </c>
      <c r="U93">
        <f>_xll.acq_interpolator_eval(U$2,$H93)</f>
        <v>0.27831191162816726</v>
      </c>
    </row>
    <row r="94" spans="8:21" x14ac:dyDescent="0.45">
      <c r="H94" s="12">
        <v>1.30000000000002</v>
      </c>
      <c r="I94">
        <f>_xll.acq_interpolator_eval($F$5,H94)</f>
        <v>0.2516594548608973</v>
      </c>
      <c r="J94">
        <f>_xll.acq_diff1_c3pt(H93:H95,I93:I95)</f>
        <v>-0.53265363986833414</v>
      </c>
      <c r="K94">
        <f>_xll.acq_diff2_c3pt(H93:H95,I93:I95)</f>
        <v>7.9099095412926632E-3</v>
      </c>
      <c r="M94">
        <f>_xll.acq_interpolator_eval(M$2,$H94)</f>
        <v>0.15809883684279649</v>
      </c>
      <c r="N94">
        <f>_xll.acq_interpolator_eval(N$2,$H94)</f>
        <v>0.24201107857424642</v>
      </c>
      <c r="O94">
        <f>_xll.acq_interpolator_eval(O$2,$H94)</f>
        <v>9.5116179501144288E-2</v>
      </c>
      <c r="P94">
        <f>_xll.acq_interpolator_eval(P$2,$H94)</f>
        <v>0.2397713109780992</v>
      </c>
      <c r="Q94">
        <f>_xll.acq_interpolator_eval(Q$2,$H94)</f>
        <v>0.2397713109780992</v>
      </c>
      <c r="R94">
        <f>_xll.acq_interpolator_eval(R$2,$H94)</f>
        <v>0.24468900270557667</v>
      </c>
      <c r="S94">
        <f>_xll.acq_interpolator_eval(S$2,$H94)</f>
        <v>0.23659379304011077</v>
      </c>
      <c r="T94">
        <f>_xll.acq_interpolator_eval(T$2,$H94)</f>
        <v>0.23659379304011077</v>
      </c>
      <c r="U94">
        <f>_xll.acq_interpolator_eval(U$2,$H94)</f>
        <v>0.2516594548608973</v>
      </c>
    </row>
    <row r="95" spans="8:21" x14ac:dyDescent="0.45">
      <c r="H95" s="12">
        <v>1.3500000000000201</v>
      </c>
      <c r="I95">
        <f>_xll.acq_interpolator_eval($F$5,H95)</f>
        <v>0.22504654764133381</v>
      </c>
      <c r="J95">
        <f>_xll.acq_diff1_c3pt(H94:H96,I94:I96)</f>
        <v>-0.51920893534029655</v>
      </c>
      <c r="K95">
        <f>_xll.acq_diff2_c3pt(H94:H96,I94:I96)</f>
        <v>0.26098418101945831</v>
      </c>
      <c r="M95">
        <f>_xll.acq_interpolator_eval(M$2,$H95)</f>
        <v>0.15809883684279649</v>
      </c>
      <c r="N95">
        <f>_xll.acq_interpolator_eval(N$2,$H95)</f>
        <v>0.22103301814138182</v>
      </c>
      <c r="O95">
        <f>_xll.acq_interpolator_eval(O$2,$H95)</f>
        <v>9.2499981452423011E-2</v>
      </c>
      <c r="P95">
        <f>_xll.acq_interpolator_eval(P$2,$H95)</f>
        <v>0.21817856442687725</v>
      </c>
      <c r="Q95">
        <f>_xll.acq_interpolator_eval(Q$2,$H95)</f>
        <v>0.21817856442687725</v>
      </c>
      <c r="R95">
        <f>_xll.acq_interpolator_eval(R$2,$H95)</f>
        <v>0.22047218841440502</v>
      </c>
      <c r="S95">
        <f>_xll.acq_interpolator_eval(S$2,$H95)</f>
        <v>0.21433728287728251</v>
      </c>
      <c r="T95">
        <f>_xll.acq_interpolator_eval(T$2,$H95)</f>
        <v>0.21433728287728251</v>
      </c>
      <c r="U95">
        <f>_xll.acq_interpolator_eval(U$2,$H95)</f>
        <v>0.22504654764133381</v>
      </c>
    </row>
    <row r="96" spans="8:21" x14ac:dyDescent="0.45">
      <c r="H96" s="12">
        <v>1.4000000000000199</v>
      </c>
      <c r="I96">
        <f>_xll.acq_interpolator_eval($F$5,H96)</f>
        <v>0.19973856132686771</v>
      </c>
      <c r="J96">
        <f>_xll.acq_diff1_c3pt(H95:H97,I95:I97)</f>
        <v>-0.48045680366444365</v>
      </c>
      <c r="K96">
        <f>_xll.acq_diff2_c3pt(H95:H97,I95:I97)</f>
        <v>0.51405845249760374</v>
      </c>
      <c r="M96">
        <f>_xll.acq_interpolator_eval(M$2,$H96)</f>
        <v>0.15809883684279649</v>
      </c>
      <c r="N96">
        <f>_xll.acq_interpolator_eval(N$2,$H96)</f>
        <v>0.20005495770851731</v>
      </c>
      <c r="O96">
        <f>_xll.acq_interpolator_eval(O$2,$H96)</f>
        <v>0.10212502499312723</v>
      </c>
      <c r="P96">
        <f>_xll.acq_interpolator_eval(P$2,$H96)</f>
        <v>0.19719849235051337</v>
      </c>
      <c r="Q96">
        <f>_xll.acq_interpolator_eval(Q$2,$H96)</f>
        <v>0.19719849235051337</v>
      </c>
      <c r="R96">
        <f>_xll.acq_interpolator_eval(R$2,$H96)</f>
        <v>0.19741507727509466</v>
      </c>
      <c r="S96">
        <f>_xll.acq_interpolator_eval(S$2,$H96)</f>
        <v>0.19346345623359959</v>
      </c>
      <c r="T96">
        <f>_xll.acq_interpolator_eval(T$2,$H96)</f>
        <v>0.19346345623359959</v>
      </c>
      <c r="U96">
        <f>_xll.acq_interpolator_eval(U$2,$H96)</f>
        <v>0.19973856132686771</v>
      </c>
    </row>
    <row r="97" spans="8:21" x14ac:dyDescent="0.45">
      <c r="H97" s="12">
        <v>1.4500000000000299</v>
      </c>
      <c r="I97">
        <f>_xll.acq_interpolator_eval($F$5,H97)</f>
        <v>0.17700086727488523</v>
      </c>
      <c r="J97">
        <f>_xll.acq_diff1_c3pt(H96:H98,I96:I98)</f>
        <v>-0.4163972448407619</v>
      </c>
      <c r="K97">
        <f>_xll.acq_diff2_c3pt(H96:H98,I96:I98)</f>
        <v>0.76713272397577337</v>
      </c>
      <c r="M97">
        <f>_xll.acq_interpolator_eval(M$2,$H97)</f>
        <v>0.15809883684279649</v>
      </c>
      <c r="N97">
        <f>_xll.acq_interpolator_eval(N$2,$H97)</f>
        <v>0.17907689727564852</v>
      </c>
      <c r="O97">
        <f>_xll.acq_interpolator_eval(O$2,$H97)</f>
        <v>0.12399131012326269</v>
      </c>
      <c r="P97">
        <f>_xll.acq_interpolator_eval(P$2,$H97)</f>
        <v>0.17708671105411095</v>
      </c>
      <c r="Q97">
        <f>_xll.acq_interpolator_eval(Q$2,$H97)</f>
        <v>0.17708671105411095</v>
      </c>
      <c r="R97">
        <f>_xll.acq_interpolator_eval(R$2,$H97)</f>
        <v>0.1763473873853246</v>
      </c>
      <c r="S97">
        <f>_xll.acq_interpolator_eval(S$2,$H97)</f>
        <v>0.17453105894383861</v>
      </c>
      <c r="T97">
        <f>_xll.acq_interpolator_eval(T$2,$H97)</f>
        <v>0.17453105894383861</v>
      </c>
      <c r="U97">
        <f>_xll.acq_interpolator_eval(U$2,$H97)</f>
        <v>0.17700086727488523</v>
      </c>
    </row>
    <row r="98" spans="8:21" x14ac:dyDescent="0.45">
      <c r="H98" s="12">
        <v>1.50000000000003</v>
      </c>
      <c r="I98">
        <f>_xll.acq_interpolator_eval($F$5,H98)</f>
        <v>0.15809883684278656</v>
      </c>
      <c r="J98">
        <f>_xll.acq_diff1_c3pt(H97:H99,I97:I99)</f>
        <v>-0.35146180139519012</v>
      </c>
      <c r="K98">
        <f>_xll.acq_diff2_c3pt(H97:H99,I97:I99)</f>
        <v>0.53157614493566085</v>
      </c>
      <c r="M98">
        <f>_xll.acq_interpolator_eval(M$2,$H98)</f>
        <v>0.15809883684279649</v>
      </c>
      <c r="N98">
        <f>_xll.acq_interpolator_eval(N$2,$H98)</f>
        <v>0.15809883684278922</v>
      </c>
      <c r="O98">
        <f>_xll.acq_interpolator_eval(O$2,$H98)</f>
        <v>0.15809883684282064</v>
      </c>
      <c r="P98">
        <f>_xll.acq_interpolator_eval(P$2,$H98)</f>
        <v>0.1580988368427855</v>
      </c>
      <c r="Q98">
        <f>_xll.acq_interpolator_eval(Q$2,$H98)</f>
        <v>0.1580988368427855</v>
      </c>
      <c r="R98">
        <f>_xll.acq_interpolator_eval(R$2,$H98)</f>
        <v>0.15809883684278656</v>
      </c>
      <c r="S98">
        <f>_xll.acq_interpolator_eval(S$2,$H98)</f>
        <v>0.1580988368427875</v>
      </c>
      <c r="T98">
        <f>_xll.acq_interpolator_eval(T$2,$H98)</f>
        <v>0.1580988368427875</v>
      </c>
      <c r="U98">
        <f>_xll.acq_interpolator_eval(U$2,$H98)</f>
        <v>0.15809883684278656</v>
      </c>
    </row>
    <row r="99" spans="8:21" x14ac:dyDescent="0.45">
      <c r="H99" s="12">
        <v>1.55000000000002</v>
      </c>
      <c r="I99">
        <f>_xll.acq_interpolator_eval($F$5,H99)</f>
        <v>0.14185468713536917</v>
      </c>
      <c r="J99">
        <f>_xll.acq_diff1_c3pt(H98:H100,I98:I100)</f>
        <v>-0.31796979484046362</v>
      </c>
      <c r="K99">
        <f>_xll.acq_diff2_c3pt(H98:H100,I98:I100)</f>
        <v>0.13826398615900337</v>
      </c>
      <c r="M99">
        <f>_xll.acq_interpolator_eval(M$2,$H99)</f>
        <v>0.15809883684279649</v>
      </c>
      <c r="N99">
        <f>_xll.acq_interpolator_eval(N$2,$H99)</f>
        <v>0.1459520809362588</v>
      </c>
      <c r="O99">
        <f>_xll.acq_interpolator_eval(O$2,$H99)</f>
        <v>0.19308949401499215</v>
      </c>
      <c r="P99">
        <f>_xll.acq_interpolator_eval(P$2,$H99)</f>
        <v>0.14044084672788892</v>
      </c>
      <c r="Q99">
        <f>_xll.acq_interpolator_eval(Q$2,$H99)</f>
        <v>0.14044084672788892</v>
      </c>
      <c r="R99">
        <f>_xll.acq_interpolator_eval(R$2,$H99)</f>
        <v>0.14197192172826509</v>
      </c>
      <c r="S99">
        <f>_xll.acq_interpolator_eval(S$2,$H99)</f>
        <v>0.14302813621087127</v>
      </c>
      <c r="T99">
        <f>_xll.acq_interpolator_eval(T$2,$H99)</f>
        <v>0.14302813621087127</v>
      </c>
      <c r="U99">
        <f>_xll.acq_interpolator_eval(U$2,$H99)</f>
        <v>0.14185468713536917</v>
      </c>
    </row>
    <row r="100" spans="8:21" x14ac:dyDescent="0.45">
      <c r="H100" s="12">
        <v>1.6000000000000301</v>
      </c>
      <c r="I100">
        <f>_xll.acq_interpolator_eval($F$5,H100)</f>
        <v>0.12630185735874044</v>
      </c>
      <c r="J100">
        <f>_xll.acq_diff1_c3pt(H99:H101,I99:I101)</f>
        <v>-0.30332135113096814</v>
      </c>
      <c r="K100">
        <f>_xll.acq_diff2_c3pt(H99:H101,I99:I101)</f>
        <v>0.15470488803084709</v>
      </c>
      <c r="M100">
        <f>_xll.acq_interpolator_eval(M$2,$H100)</f>
        <v>0.15809883684279649</v>
      </c>
      <c r="N100">
        <f>_xll.acq_interpolator_eval(N$2,$H100)</f>
        <v>0.13380532502972356</v>
      </c>
      <c r="O100">
        <f>_xll.acq_interpolator_eval(O$2,$H100)</f>
        <v>0.21760517050301631</v>
      </c>
      <c r="P100">
        <f>_xll.acq_interpolator_eval(P$2,$H100)</f>
        <v>0.12412016054574493</v>
      </c>
      <c r="Q100">
        <f>_xll.acq_interpolator_eval(Q$2,$H100)</f>
        <v>0.12412016054574493</v>
      </c>
      <c r="R100">
        <f>_xll.acq_interpolator_eval(R$2,$H100)</f>
        <v>0.12671869146681475</v>
      </c>
      <c r="S100">
        <f>_xll.acq_interpolator_eval(S$2,$H100)</f>
        <v>0.12796768509895495</v>
      </c>
      <c r="T100">
        <f>_xll.acq_interpolator_eval(T$2,$H100)</f>
        <v>0.12796768509895495</v>
      </c>
      <c r="U100">
        <f>_xll.acq_interpolator_eval(U$2,$H100)</f>
        <v>0.12630185735874044</v>
      </c>
    </row>
    <row r="101" spans="8:21" x14ac:dyDescent="0.45">
      <c r="H101" s="12">
        <v>1.6500000000000301</v>
      </c>
      <c r="I101">
        <f>_xll.acq_interpolator_eval($F$5,H101)</f>
        <v>0.11152255202226914</v>
      </c>
      <c r="J101">
        <f>_xll.acq_diff1_c3pt(H100:H102,I100:I102)</f>
        <v>-0.28702881723429058</v>
      </c>
      <c r="K101">
        <f>_xll.acq_diff2_c3pt(H100:H102,I100:I102)</f>
        <v>0.17114578990270324</v>
      </c>
      <c r="M101">
        <f>_xll.acq_interpolator_eval(M$2,$H101)</f>
        <v>0.15809883684279649</v>
      </c>
      <c r="N101">
        <f>_xll.acq_interpolator_eval(N$2,$H101)</f>
        <v>0.12165856912319073</v>
      </c>
      <c r="O101">
        <f>_xll.acq_interpolator_eval(O$2,$H101)</f>
        <v>0.23164586630687528</v>
      </c>
      <c r="P101">
        <f>_xll.acq_interpolator_eval(P$2,$H101)</f>
        <v>0.1090945588389429</v>
      </c>
      <c r="Q101">
        <f>_xll.acq_interpolator_eval(Q$2,$H101)</f>
        <v>0.1090945588389429</v>
      </c>
      <c r="R101">
        <f>_xll.acq_interpolator_eval(R$2,$H101)</f>
        <v>0.11234319417254027</v>
      </c>
      <c r="S101">
        <f>_xll.acq_interpolator_eval(S$2,$H101)</f>
        <v>0.11315730199749434</v>
      </c>
      <c r="T101">
        <f>_xll.acq_interpolator_eval(T$2,$H101)</f>
        <v>0.11315730199749434</v>
      </c>
      <c r="U101">
        <f>_xll.acq_interpolator_eval(U$2,$H101)</f>
        <v>0.11152255202226914</v>
      </c>
    </row>
    <row r="102" spans="8:21" x14ac:dyDescent="0.45">
      <c r="H102" s="12">
        <v>1.7000000000000299</v>
      </c>
      <c r="I102">
        <f>_xll.acq_interpolator_eval($F$5,H102)</f>
        <v>9.7598975635311419E-2</v>
      </c>
      <c r="J102">
        <f>_xll.acq_diff1_c3pt(H101:H103,I101:I103)</f>
        <v>-0.26909219315042854</v>
      </c>
      <c r="K102">
        <f>_xll.acq_diff2_c3pt(H101:H103,I101:I103)</f>
        <v>0.18758669177453971</v>
      </c>
      <c r="M102">
        <f>_xll.acq_interpolator_eval(M$2,$H102)</f>
        <v>0.15809883684279649</v>
      </c>
      <c r="N102">
        <f>_xll.acq_interpolator_eval(N$2,$H102)</f>
        <v>0.10951181321665797</v>
      </c>
      <c r="O102">
        <f>_xll.acq_interpolator_eval(O$2,$H102)</f>
        <v>0.235211581426575</v>
      </c>
      <c r="P102">
        <f>_xll.acq_interpolator_eval(P$2,$H102)</f>
        <v>9.5321822150058702E-2</v>
      </c>
      <c r="Q102">
        <f>_xll.acq_interpolator_eval(Q$2,$H102)</f>
        <v>9.5321822150058702E-2</v>
      </c>
      <c r="R102">
        <f>_xll.acq_interpolator_eval(R$2,$H102)</f>
        <v>9.8849477959533957E-2</v>
      </c>
      <c r="S102">
        <f>_xll.acq_interpolator_eval(S$2,$H102)</f>
        <v>9.8836805396933097E-2</v>
      </c>
      <c r="T102">
        <f>_xll.acq_interpolator_eval(T$2,$H102)</f>
        <v>9.8836805396933097E-2</v>
      </c>
      <c r="U102">
        <f>_xll.acq_interpolator_eval(U$2,$H102)</f>
        <v>9.7598975635311419E-2</v>
      </c>
    </row>
    <row r="103" spans="8:21" x14ac:dyDescent="0.45">
      <c r="H103" s="12">
        <v>1.75000000000003</v>
      </c>
      <c r="I103">
        <f>_xll.acq_interpolator_eval($F$5,H103)</f>
        <v>8.4613332707226332E-2</v>
      </c>
      <c r="J103">
        <f>_xll.acq_diff1_c3pt(H102:H104,I102:I104)</f>
        <v>-0.24951147887938235</v>
      </c>
      <c r="K103">
        <f>_xll.acq_diff2_c3pt(H102:H104,I102:I104)</f>
        <v>0.20402759364638293</v>
      </c>
      <c r="M103">
        <f>_xll.acq_interpolator_eval(M$2,$H103)</f>
        <v>3.6631277777468357E-2</v>
      </c>
      <c r="N103">
        <f>_xll.acq_interpolator_eval(N$2,$H103)</f>
        <v>9.7365057310125153E-2</v>
      </c>
      <c r="O103">
        <f>_xll.acq_interpolator_eval(O$2,$H103)</f>
        <v>0.22830231586211555</v>
      </c>
      <c r="P103">
        <f>_xll.acq_interpolator_eval(P$2,$H103)</f>
        <v>8.2759731021671501E-2</v>
      </c>
      <c r="Q103">
        <f>_xll.acq_interpolator_eval(Q$2,$H103)</f>
        <v>8.2759731021671501E-2</v>
      </c>
      <c r="R103">
        <f>_xll.acq_interpolator_eval(R$2,$H103)</f>
        <v>8.6241590941890961E-2</v>
      </c>
      <c r="S103">
        <f>_xll.acq_interpolator_eval(S$2,$H103)</f>
        <v>8.5246013787717803E-2</v>
      </c>
      <c r="T103">
        <f>_xll.acq_interpolator_eval(T$2,$H103)</f>
        <v>8.5246013787717803E-2</v>
      </c>
      <c r="U103">
        <f>_xll.acq_interpolator_eval(U$2,$H103)</f>
        <v>8.4613332707226332E-2</v>
      </c>
    </row>
    <row r="104" spans="8:21" x14ac:dyDescent="0.45">
      <c r="H104" s="12">
        <v>1.80000000000003</v>
      </c>
      <c r="I104">
        <f>_xll.acq_interpolator_eval($F$5,H104)</f>
        <v>7.2647827747373162E-2</v>
      </c>
      <c r="J104">
        <f>_xll.acq_diff1_c3pt(H103:H105,I103:I105)</f>
        <v>-0.22828667442115105</v>
      </c>
      <c r="K104">
        <f>_xll.acq_diff2_c3pt(H103:H105,I103:I105)</f>
        <v>0.22046849551824269</v>
      </c>
      <c r="M104">
        <f>_xll.acq_interpolator_eval(M$2,$H104)</f>
        <v>3.6631277777468357E-2</v>
      </c>
      <c r="N104">
        <f>_xll.acq_interpolator_eval(N$2,$H104)</f>
        <v>8.5218301403592323E-2</v>
      </c>
      <c r="O104">
        <f>_xll.acq_interpolator_eval(O$2,$H104)</f>
        <v>0.21091806961349679</v>
      </c>
      <c r="P104">
        <f>_xll.acq_interpolator_eval(P$2,$H104)</f>
        <v>7.1366065996360584E-2</v>
      </c>
      <c r="Q104">
        <f>_xll.acq_interpolator_eval(Q$2,$H104)</f>
        <v>7.1366065996360584E-2</v>
      </c>
      <c r="R104">
        <f>_xll.acq_interpolator_eval(R$2,$H104)</f>
        <v>7.4523581233706684E-2</v>
      </c>
      <c r="S104">
        <f>_xll.acq_interpolator_eval(S$2,$H104)</f>
        <v>7.2624745660295198E-2</v>
      </c>
      <c r="T104">
        <f>_xll.acq_interpolator_eval(T$2,$H104)</f>
        <v>7.2624745660295198E-2</v>
      </c>
      <c r="U104">
        <f>_xll.acq_interpolator_eval(U$2,$H104)</f>
        <v>7.2647827747373162E-2</v>
      </c>
    </row>
    <row r="105" spans="8:21" x14ac:dyDescent="0.45">
      <c r="H105" s="12">
        <v>1.8500000000000301</v>
      </c>
      <c r="I105">
        <f>_xll.acq_interpolator_eval($F$5,H105)</f>
        <v>6.1784665265111206E-2</v>
      </c>
      <c r="J105">
        <f>_xll.acq_diff1_c3pt(H104:H106,I104:I106)</f>
        <v>-0.20541777977573536</v>
      </c>
      <c r="K105">
        <f>_xll.acq_diff2_c3pt(H104:H106,I104:I106)</f>
        <v>0.23690939739007078</v>
      </c>
      <c r="M105">
        <f>_xll.acq_interpolator_eval(M$2,$H105)</f>
        <v>3.6631277777468357E-2</v>
      </c>
      <c r="N105">
        <f>_xll.acq_interpolator_eval(N$2,$H105)</f>
        <v>7.3071545497059492E-2</v>
      </c>
      <c r="O105">
        <f>_xll.acq_interpolator_eval(O$2,$H105)</f>
        <v>0.18305884268071884</v>
      </c>
      <c r="P105">
        <f>_xll.acq_interpolator_eval(P$2,$H105)</f>
        <v>6.1098607616705172E-2</v>
      </c>
      <c r="Q105">
        <f>_xll.acq_interpolator_eval(Q$2,$H105)</f>
        <v>6.1098607616705172E-2</v>
      </c>
      <c r="R105">
        <f>_xll.acq_interpolator_eval(R$2,$H105)</f>
        <v>6.369949694907652E-2</v>
      </c>
      <c r="S105">
        <f>_xll.acq_interpolator_eval(S$2,$H105)</f>
        <v>6.121281950511194E-2</v>
      </c>
      <c r="T105">
        <f>_xll.acq_interpolator_eval(T$2,$H105)</f>
        <v>6.121281950511194E-2</v>
      </c>
      <c r="U105">
        <f>_xll.acq_interpolator_eval(U$2,$H105)</f>
        <v>6.1784665265111206E-2</v>
      </c>
    </row>
    <row r="106" spans="8:21" x14ac:dyDescent="0.45">
      <c r="H106" s="12">
        <v>1.9000000000000301</v>
      </c>
      <c r="I106">
        <f>_xll.acq_interpolator_eval($F$5,H106)</f>
        <v>5.2106049769799608E-2</v>
      </c>
      <c r="J106">
        <f>_xll.acq_diff1_c3pt(H105:H107,I105:I107)</f>
        <v>-0.18090479494313555</v>
      </c>
      <c r="K106">
        <f>_xll.acq_diff2_c3pt(H105:H107,I105:I107)</f>
        <v>0.25335029926192526</v>
      </c>
      <c r="M106">
        <f>_xll.acq_interpolator_eval(M$2,$H106)</f>
        <v>3.6631277777468357E-2</v>
      </c>
      <c r="N106">
        <f>_xll.acq_interpolator_eval(N$2,$H106)</f>
        <v>6.0924789590526676E-2</v>
      </c>
      <c r="O106">
        <f>_xll.acq_interpolator_eval(O$2,$H106)</f>
        <v>0.14472463506378158</v>
      </c>
      <c r="P106">
        <f>_xll.acq_interpolator_eval(P$2,$H106)</f>
        <v>5.191513642528451E-2</v>
      </c>
      <c r="Q106">
        <f>_xll.acq_interpolator_eval(Q$2,$H106)</f>
        <v>5.191513642528451E-2</v>
      </c>
      <c r="R106">
        <f>_xll.acq_interpolator_eval(R$2,$H106)</f>
        <v>5.3773386202095735E-2</v>
      </c>
      <c r="S106">
        <f>_xll.acq_interpolator_eval(S$2,$H106)</f>
        <v>5.1250053812614715E-2</v>
      </c>
      <c r="T106">
        <f>_xll.acq_interpolator_eval(T$2,$H106)</f>
        <v>5.1250053812614715E-2</v>
      </c>
      <c r="U106">
        <f>_xll.acq_interpolator_eval(U$2,$H106)</f>
        <v>5.2106049769799608E-2</v>
      </c>
    </row>
    <row r="107" spans="8:21" x14ac:dyDescent="0.45">
      <c r="H107" s="12">
        <v>1.9500000000000299</v>
      </c>
      <c r="I107">
        <f>_xll.acq_interpolator_eval($F$5,H107)</f>
        <v>4.3694185770797672E-2</v>
      </c>
      <c r="J107">
        <f>_xll.acq_diff1_c3pt(H106:H108,I106:I108)</f>
        <v>-0.15474771992335093</v>
      </c>
      <c r="K107">
        <f>_xll.acq_diff2_c3pt(H106:H108,I106:I108)</f>
        <v>0.26979120113376864</v>
      </c>
      <c r="M107">
        <f>_xll.acq_interpolator_eval(M$2,$H107)</f>
        <v>3.6631277777468357E-2</v>
      </c>
      <c r="N107">
        <f>_xll.acq_interpolator_eval(N$2,$H107)</f>
        <v>4.8778033683993902E-2</v>
      </c>
      <c r="O107">
        <f>_xll.acq_interpolator_eval(O$2,$H107)</f>
        <v>9.5915446762685361E-2</v>
      </c>
      <c r="P107">
        <f>_xll.acq_interpolator_eval(P$2,$H107)</f>
        <v>4.3773432964677852E-2</v>
      </c>
      <c r="Q107">
        <f>_xll.acq_interpolator_eval(Q$2,$H107)</f>
        <v>4.3773432964677852E-2</v>
      </c>
      <c r="R107">
        <f>_xll.acq_interpolator_eval(R$2,$H107)</f>
        <v>4.474929710685973E-2</v>
      </c>
      <c r="S107">
        <f>_xll.acq_interpolator_eval(S$2,$H107)</f>
        <v>4.2976267073250266E-2</v>
      </c>
      <c r="T107">
        <f>_xll.acq_interpolator_eval(T$2,$H107)</f>
        <v>4.2976267073250266E-2</v>
      </c>
      <c r="U107">
        <f>_xll.acq_interpolator_eval(U$2,$H107)</f>
        <v>4.3694185770797672E-2</v>
      </c>
    </row>
    <row r="108" spans="8:21" x14ac:dyDescent="0.45">
      <c r="H108" s="12">
        <v>2.0000000000000302</v>
      </c>
      <c r="I108">
        <f>_xll.acq_interpolator_eval($F$5,H108)</f>
        <v>3.6631277777464513E-2</v>
      </c>
      <c r="J108">
        <f>_xll.acq_diff1_c3pt(H107:H109,I107:I109)</f>
        <v>-0.13025678749633901</v>
      </c>
      <c r="K108">
        <f>_xll.acq_diff2_c3pt(H107:H109,I107:I109)</f>
        <v>0.22002744740646696</v>
      </c>
      <c r="M108">
        <f>_xll.acq_interpolator_eval(M$2,$H108)</f>
        <v>3.6631277777468357E-2</v>
      </c>
      <c r="N108">
        <f>_xll.acq_interpolator_eval(N$2,$H108)</f>
        <v>3.6631277777466435E-2</v>
      </c>
      <c r="O108">
        <f>_xll.acq_interpolator_eval(O$2,$H108)</f>
        <v>3.6631277777429389E-2</v>
      </c>
      <c r="P108">
        <f>_xll.acq_interpolator_eval(P$2,$H108)</f>
        <v>3.6631277777464333E-2</v>
      </c>
      <c r="Q108">
        <f>_xll.acq_interpolator_eval(Q$2,$H108)</f>
        <v>3.6631277777464333E-2</v>
      </c>
      <c r="R108">
        <f>_xll.acq_interpolator_eval(R$2,$H108)</f>
        <v>3.6631277777463729E-2</v>
      </c>
      <c r="S108">
        <f>_xll.acq_interpolator_eval(S$2,$H108)</f>
        <v>3.6631277777465159E-2</v>
      </c>
      <c r="T108">
        <f>_xll.acq_interpolator_eval(T$2,$H108)</f>
        <v>3.6631277777465159E-2</v>
      </c>
      <c r="U108">
        <f>_xll.acq_interpolator_eval(U$2,$H108)</f>
        <v>3.6631277777464513E-2</v>
      </c>
    </row>
    <row r="109" spans="8:21" x14ac:dyDescent="0.45">
      <c r="H109" s="12">
        <v>2.05000000000003</v>
      </c>
      <c r="I109">
        <f>_xll.acq_interpolator_eval($F$5,H109)</f>
        <v>3.0668507021163749E-2</v>
      </c>
      <c r="J109">
        <f>_xll.acq_diff1_c3pt(H108:H110,I108:I110)</f>
        <v>-0.11164673297870967</v>
      </c>
      <c r="K109">
        <f>_xll.acq_diff2_c3pt(H108:H110,I108:I110)</f>
        <v>0.15217364294612162</v>
      </c>
      <c r="M109">
        <f>_xll.acq_interpolator_eval(M$2,$H109)</f>
        <v>3.6631277777468357E-2</v>
      </c>
      <c r="N109">
        <f>_xll.acq_interpolator_eval(N$2,$H109)</f>
        <v>3.3450763533776538E-2</v>
      </c>
      <c r="O109">
        <f>_xll.acq_interpolator_eval(O$2,$H109)</f>
        <v>-2.1756267041528079E-2</v>
      </c>
      <c r="P109">
        <f>_xll.acq_interpolator_eval(P$2,$H109)</f>
        <v>3.0440380941254501E-2</v>
      </c>
      <c r="Q109">
        <f>_xll.acq_interpolator_eval(Q$2,$H109)</f>
        <v>3.0440380941254501E-2</v>
      </c>
      <c r="R109">
        <f>_xll.acq_interpolator_eval(R$2,$H109)</f>
        <v>2.9696364096034669E-2</v>
      </c>
      <c r="S109">
        <f>_xll.acq_interpolator_eval(S$2,$H109)</f>
        <v>3.1544840819804409E-2</v>
      </c>
      <c r="T109">
        <f>_xll.acq_interpolator_eval(T$2,$H109)</f>
        <v>3.1498962886832037E-2</v>
      </c>
      <c r="U109">
        <f>_xll.acq_interpolator_eval(U$2,$H109)</f>
        <v>3.0668507021163749E-2</v>
      </c>
    </row>
    <row r="110" spans="8:21" x14ac:dyDescent="0.45">
      <c r="H110" s="12">
        <v>2.1000000000000298</v>
      </c>
      <c r="I110">
        <f>_xll.acq_interpolator_eval($F$5,H110)</f>
        <v>2.5466604479593587E-2</v>
      </c>
      <c r="J110">
        <f>_xll.acq_diff1_c3pt(H109:H111,I109:I111)</f>
        <v>-9.6964077395494647E-2</v>
      </c>
      <c r="K110">
        <f>_xll.acq_diff2_c3pt(H109:H111,I109:I111)</f>
        <v>0.1414794687181796</v>
      </c>
      <c r="M110">
        <f>_xll.acq_interpolator_eval(M$2,$H110)</f>
        <v>3.6631277777468357E-2</v>
      </c>
      <c r="N110">
        <f>_xll.acq_interpolator_eval(N$2,$H110)</f>
        <v>3.0270249290086641E-2</v>
      </c>
      <c r="O110">
        <f>_xll.acq_interpolator_eval(O$2,$H110)</f>
        <v>-6.7875582843757817E-2</v>
      </c>
      <c r="P110">
        <f>_xll.acq_interpolator_eval(P$2,$H110)</f>
        <v>2.5128170673783416E-2</v>
      </c>
      <c r="Q110">
        <f>_xll.acq_interpolator_eval(Q$2,$H110)</f>
        <v>2.5128170673783416E-2</v>
      </c>
      <c r="R110">
        <f>_xll.acq_interpolator_eval(R$2,$H110)</f>
        <v>2.4094266841728659E-2</v>
      </c>
      <c r="S110">
        <f>_xll.acq_interpolator_eval(S$2,$H110)</f>
        <v>2.6885854129552349E-2</v>
      </c>
      <c r="T110">
        <f>_xll.acq_interpolator_eval(T$2,$H110)</f>
        <v>2.6722732590095118E-2</v>
      </c>
      <c r="U110">
        <f>_xll.acq_interpolator_eval(U$2,$H110)</f>
        <v>2.5466604479593587E-2</v>
      </c>
    </row>
    <row r="111" spans="8:21" x14ac:dyDescent="0.45">
      <c r="H111" s="12">
        <v>2.1500000000000301</v>
      </c>
      <c r="I111">
        <f>_xll.acq_interpolator_eval($F$5,H111)</f>
        <v>2.0972099281614281E-2</v>
      </c>
      <c r="J111">
        <f>_xll.acq_diff1_c3pt(H110:H112,I110:I112)</f>
        <v>-8.335083923507372E-2</v>
      </c>
      <c r="K111">
        <f>_xll.acq_diff2_c3pt(H110:H112,I110:I112)</f>
        <v>0.13078529449023757</v>
      </c>
      <c r="M111">
        <f>_xll.acq_interpolator_eval(M$2,$H111)</f>
        <v>3.6631277777468357E-2</v>
      </c>
      <c r="N111">
        <f>_xll.acq_interpolator_eval(N$2,$H111)</f>
        <v>2.7089735046396717E-2</v>
      </c>
      <c r="O111">
        <f>_xll.acq_interpolator_eval(O$2,$H111)</f>
        <v>-0.10172666962926008</v>
      </c>
      <c r="P111">
        <f>_xll.acq_interpolator_eval(P$2,$H111)</f>
        <v>2.0616004727817362E-2</v>
      </c>
      <c r="Q111">
        <f>_xll.acq_interpolator_eval(Q$2,$H111)</f>
        <v>2.0616004727817362E-2</v>
      </c>
      <c r="R111">
        <f>_xll.acq_interpolator_eval(R$2,$H111)</f>
        <v>1.9638046474186138E-2</v>
      </c>
      <c r="S111">
        <f>_xll.acq_interpolator_eval(S$2,$H111)</f>
        <v>2.2652850749261606E-2</v>
      </c>
      <c r="T111">
        <f>_xll.acq_interpolator_eval(T$2,$H111)</f>
        <v>2.233170521845524E-2</v>
      </c>
      <c r="U111">
        <f>_xll.acq_interpolator_eval(U$2,$H111)</f>
        <v>2.0972099281614281E-2</v>
      </c>
    </row>
    <row r="112" spans="8:21" x14ac:dyDescent="0.45">
      <c r="H112" s="12">
        <v>2.2000000000000299</v>
      </c>
      <c r="I112">
        <f>_xll.acq_interpolator_eval($F$5,H112)</f>
        <v>1.7131520556086202E-2</v>
      </c>
      <c r="J112">
        <f>_xll.acq_diff1_c3pt(H111:H113,I111:I113)</f>
        <v>-7.0807018497447166E-2</v>
      </c>
      <c r="K112">
        <f>_xll.acq_diff2_c3pt(H111:H113,I111:I113)</f>
        <v>0.1200911202622944</v>
      </c>
      <c r="M112">
        <f>_xll.acq_interpolator_eval(M$2,$H112)</f>
        <v>3.6631277777468357E-2</v>
      </c>
      <c r="N112">
        <f>_xll.acq_interpolator_eval(N$2,$H112)</f>
        <v>2.390922080270682E-2</v>
      </c>
      <c r="O112">
        <f>_xll.acq_interpolator_eval(O$2,$H112)</f>
        <v>-0.12330952739803427</v>
      </c>
      <c r="P112">
        <f>_xll.acq_interpolator_eval(P$2,$H112)</f>
        <v>1.6825240856122747E-2</v>
      </c>
      <c r="Q112">
        <f>_xll.acq_interpolator_eval(Q$2,$H112)</f>
        <v>1.6825240856122747E-2</v>
      </c>
      <c r="R112">
        <f>_xll.acq_interpolator_eval(R$2,$H112)</f>
        <v>1.6140763453047675E-2</v>
      </c>
      <c r="S112">
        <f>_xll.acq_interpolator_eval(S$2,$H112)</f>
        <v>1.8844363721484913E-2</v>
      </c>
      <c r="T112">
        <f>_xll.acq_interpolator_eval(T$2,$H112)</f>
        <v>1.8354999103113369E-2</v>
      </c>
      <c r="U112">
        <f>_xll.acq_interpolator_eval(U$2,$H112)</f>
        <v>1.7131520556086202E-2</v>
      </c>
    </row>
    <row r="113" spans="8:21" x14ac:dyDescent="0.45">
      <c r="H113" s="12">
        <v>2.2500000000000302</v>
      </c>
      <c r="I113">
        <f>_xll.acq_interpolator_eval($F$5,H113)</f>
        <v>1.3891397431869564E-2</v>
      </c>
      <c r="J113">
        <f>_xll.acq_diff1_c3pt(H112:H114,I112:I114)</f>
        <v>-5.9332615182614706E-2</v>
      </c>
      <c r="K113">
        <f>_xll.acq_diff2_c3pt(H112:H114,I112:I114)</f>
        <v>0.10939694603435347</v>
      </c>
      <c r="M113">
        <f>_xll.acq_interpolator_eval(M$2,$H113)</f>
        <v>4.8261353405692729E-3</v>
      </c>
      <c r="N113">
        <f>_xll.acq_interpolator_eval(N$2,$H113)</f>
        <v>2.0728706559016895E-2</v>
      </c>
      <c r="O113">
        <f>_xll.acq_interpolator_eval(O$2,$H113)</f>
        <v>-0.13262415615008075</v>
      </c>
      <c r="P113">
        <f>_xll.acq_interpolator_eval(P$2,$H113)</f>
        <v>1.3677236811465831E-2</v>
      </c>
      <c r="Q113">
        <f>_xll.acq_interpolator_eval(Q$2,$H113)</f>
        <v>1.3677236811465831E-2</v>
      </c>
      <c r="R113">
        <f>_xll.acq_interpolator_eval(R$2,$H113)</f>
        <v>1.3415478237953679E-2</v>
      </c>
      <c r="S113">
        <f>_xll.acq_interpolator_eval(S$2,$H113)</f>
        <v>1.5458926088774885E-2</v>
      </c>
      <c r="T113">
        <f>_xll.acq_interpolator_eval(T$2,$H113)</f>
        <v>1.4821732575270318E-2</v>
      </c>
      <c r="U113">
        <f>_xll.acq_interpolator_eval(U$2,$H113)</f>
        <v>1.3891397431869564E-2</v>
      </c>
    </row>
    <row r="114" spans="8:21" x14ac:dyDescent="0.45">
      <c r="H114" s="12">
        <v>2.30000000000003</v>
      </c>
      <c r="I114">
        <f>_xll.acq_interpolator_eval($F$5,H114)</f>
        <v>1.1198259037824721E-2</v>
      </c>
      <c r="J114">
        <f>_xll.acq_diff1_c3pt(H113:H115,I113:I115)</f>
        <v>-4.8927629290576521E-2</v>
      </c>
      <c r="K114">
        <f>_xll.acq_diff2_c3pt(H113:H115,I113:I115)</f>
        <v>9.870277180641096E-2</v>
      </c>
      <c r="M114">
        <f>_xll.acq_interpolator_eval(M$2,$H114)</f>
        <v>4.8261353405692729E-3</v>
      </c>
      <c r="N114">
        <f>_xll.acq_interpolator_eval(N$2,$H114)</f>
        <v>1.7548192315326998E-2</v>
      </c>
      <c r="O114">
        <f>_xll.acq_interpolator_eval(O$2,$H114)</f>
        <v>-0.12967055588539939</v>
      </c>
      <c r="P114">
        <f>_xll.acq_interpolator_eval(P$2,$H114)</f>
        <v>1.1093350346612995E-2</v>
      </c>
      <c r="Q114">
        <f>_xll.acq_interpolator_eval(Q$2,$H114)</f>
        <v>1.1093350346612995E-2</v>
      </c>
      <c r="R114">
        <f>_xll.acq_interpolator_eval(R$2,$H114)</f>
        <v>1.1275251288544695E-2</v>
      </c>
      <c r="S114">
        <f>_xll.acq_interpolator_eval(S$2,$H114)</f>
        <v>1.2495070893684245E-2</v>
      </c>
      <c r="T114">
        <f>_xll.acq_interpolator_eval(T$2,$H114)</f>
        <v>1.1761023966127035E-2</v>
      </c>
      <c r="U114">
        <f>_xll.acq_interpolator_eval(U$2,$H114)</f>
        <v>1.1198259037824721E-2</v>
      </c>
    </row>
    <row r="115" spans="8:21" x14ac:dyDescent="0.45">
      <c r="H115" s="12">
        <v>2.3500000000000298</v>
      </c>
      <c r="I115">
        <f>_xll.acq_interpolator_eval($F$5,H115)</f>
        <v>8.9986345028119294E-3</v>
      </c>
      <c r="J115">
        <f>_xll.acq_diff1_c3pt(H114:H116,I114:I116)</f>
        <v>-3.9592060821332577E-2</v>
      </c>
      <c r="K115">
        <f>_xll.acq_diff2_c3pt(H114:H116,I114:I116)</f>
        <v>8.8008597578468614E-2</v>
      </c>
      <c r="M115">
        <f>_xll.acq_interpolator_eval(M$2,$H115)</f>
        <v>4.8261353405692729E-3</v>
      </c>
      <c r="N115">
        <f>_xll.acq_interpolator_eval(N$2,$H115)</f>
        <v>1.4367678071637101E-2</v>
      </c>
      <c r="O115">
        <f>_xll.acq_interpolator_eval(O$2,$H115)</f>
        <v>-0.11444872660399029</v>
      </c>
      <c r="P115">
        <f>_xll.acq_interpolator_eval(P$2,$H115)</f>
        <v>8.9949392143305364E-3</v>
      </c>
      <c r="Q115">
        <f>_xll.acq_interpolator_eval(Q$2,$H115)</f>
        <v>8.9949392143305364E-3</v>
      </c>
      <c r="R115">
        <f>_xll.acq_interpolator_eval(R$2,$H115)</f>
        <v>9.5331430644611699E-3</v>
      </c>
      <c r="S115">
        <f>_xll.acq_interpolator_eval(S$2,$H115)</f>
        <v>9.9513311787656281E-3</v>
      </c>
      <c r="T115">
        <f>_xll.acq_interpolator_eval(T$2,$H115)</f>
        <v>9.2019916068843757E-3</v>
      </c>
      <c r="U115">
        <f>_xll.acq_interpolator_eval(U$2,$H115)</f>
        <v>8.9986345028119294E-3</v>
      </c>
    </row>
    <row r="116" spans="8:21" x14ac:dyDescent="0.45">
      <c r="H116" s="12">
        <v>2.4000000000000301</v>
      </c>
      <c r="I116">
        <f>_xll.acq_interpolator_eval($F$5,H116)</f>
        <v>7.2390529556914636E-3</v>
      </c>
      <c r="J116">
        <f>_xll.acq_diff1_c3pt(H115:H117,I115:I117)</f>
        <v>-3.1325909774882803E-2</v>
      </c>
      <c r="K116">
        <f>_xll.acq_diff2_c3pt(H115:H117,I115:I117)</f>
        <v>7.7314423350526018E-2</v>
      </c>
      <c r="M116">
        <f>_xll.acq_interpolator_eval(M$2,$H116)</f>
        <v>4.8261353405692729E-3</v>
      </c>
      <c r="N116">
        <f>_xll.acq_interpolator_eval(N$2,$H116)</f>
        <v>1.1187163827947176E-2</v>
      </c>
      <c r="O116">
        <f>_xll.acq_interpolator_eval(O$2,$H116)</f>
        <v>-8.6958668305853137E-2</v>
      </c>
      <c r="P116">
        <f>_xll.acq_interpolator_eval(P$2,$H116)</f>
        <v>7.3033611673847644E-3</v>
      </c>
      <c r="Q116">
        <f>_xll.acq_interpolator_eval(Q$2,$H116)</f>
        <v>7.3033611673847644E-3</v>
      </c>
      <c r="R116">
        <f>_xll.acq_interpolator_eval(R$2,$H116)</f>
        <v>8.0022140253435785E-3</v>
      </c>
      <c r="S116">
        <f>_xll.acq_interpolator_eval(S$2,$H116)</f>
        <v>7.8262399865716946E-3</v>
      </c>
      <c r="T116">
        <f>_xll.acq_interpolator_eval(T$2,$H116)</f>
        <v>7.1737538287431971E-3</v>
      </c>
      <c r="U116">
        <f>_xll.acq_interpolator_eval(U$2,$H116)</f>
        <v>7.2390529556914636E-3</v>
      </c>
    </row>
    <row r="117" spans="8:21" x14ac:dyDescent="0.45">
      <c r="H117" s="12">
        <v>2.4500000000000299</v>
      </c>
      <c r="I117">
        <f>_xll.acq_interpolator_eval($F$5,H117)</f>
        <v>5.8660435253236427E-3</v>
      </c>
      <c r="J117">
        <f>_xll.acq_diff1_c3pt(H116:H118,I116:I118)</f>
        <v>-2.41291761512273E-2</v>
      </c>
      <c r="K117">
        <f>_xll.acq_diff2_c3pt(H116:H118,I116:I118)</f>
        <v>6.6620249122584532E-2</v>
      </c>
      <c r="M117">
        <f>_xll.acq_interpolator_eval(M$2,$H117)</f>
        <v>4.8261353405692729E-3</v>
      </c>
      <c r="N117">
        <f>_xll.acq_interpolator_eval(N$2,$H117)</f>
        <v>8.0066495842572791E-3</v>
      </c>
      <c r="O117">
        <f>_xll.acq_interpolator_eval(O$2,$H117)</f>
        <v>-4.7200380990988507E-2</v>
      </c>
      <c r="P117">
        <f>_xll.acq_interpolator_eval(P$2,$H117)</f>
        <v>5.9399739585420386E-3</v>
      </c>
      <c r="Q117">
        <f>_xll.acq_interpolator_eval(Q$2,$H117)</f>
        <v>5.9399739585420386E-3</v>
      </c>
      <c r="R117">
        <f>_xll.acq_interpolator_eval(R$2,$H117)</f>
        <v>6.4955246308324296E-3</v>
      </c>
      <c r="S117">
        <f>_xll.acq_interpolator_eval(S$2,$H117)</f>
        <v>6.1183303596551442E-3</v>
      </c>
      <c r="T117">
        <f>_xll.acq_interpolator_eval(T$2,$H117)</f>
        <v>5.7054289629044283E-3</v>
      </c>
      <c r="U117">
        <f>_xll.acq_interpolator_eval(U$2,$H117)</f>
        <v>5.8660435253236427E-3</v>
      </c>
    </row>
    <row r="118" spans="8:21" x14ac:dyDescent="0.45">
      <c r="H118" s="12">
        <v>2.5000000000000302</v>
      </c>
      <c r="I118">
        <f>_xll.acq_interpolator_eval($F$5,H118)</f>
        <v>4.8261353405687343E-3</v>
      </c>
      <c r="J118">
        <f>_xll.acq_diff1_c3pt(H117:H119,I117:I119)</f>
        <v>-1.8865303111336031E-2</v>
      </c>
      <c r="K118">
        <f>_xll.acq_diff2_c3pt(H117:H119,I117:I119)</f>
        <v>3.8657211675240284E-2</v>
      </c>
      <c r="M118">
        <f>_xll.acq_interpolator_eval(M$2,$H118)</f>
        <v>4.8261353405692729E-3</v>
      </c>
      <c r="N118">
        <f>_xll.acq_interpolator_eval(N$2,$H118)</f>
        <v>4.826135340569004E-3</v>
      </c>
      <c r="O118">
        <f>_xll.acq_interpolator_eval(O$2,$H118)</f>
        <v>4.8261353406043993E-3</v>
      </c>
      <c r="P118">
        <f>_xll.acq_interpolator_eval(P$2,$H118)</f>
        <v>4.8261353405686597E-3</v>
      </c>
      <c r="Q118">
        <f>_xll.acq_interpolator_eval(Q$2,$H118)</f>
        <v>4.8261353405686597E-3</v>
      </c>
      <c r="R118">
        <f>_xll.acq_interpolator_eval(R$2,$H118)</f>
        <v>4.8261353405681783E-3</v>
      </c>
      <c r="S118">
        <f>_xll.acq_interpolator_eval(S$2,$H118)</f>
        <v>4.8261353405686181E-3</v>
      </c>
      <c r="T118">
        <f>_xll.acq_interpolator_eval(T$2,$H118)</f>
        <v>4.826135340568926E-3</v>
      </c>
      <c r="U118">
        <f>_xll.acq_interpolator_eval(U$2,$H118)</f>
        <v>4.8261353405687343E-3</v>
      </c>
    </row>
    <row r="119" spans="8:21" x14ac:dyDescent="0.45">
      <c r="H119" s="12">
        <v>2.55000000000003</v>
      </c>
      <c r="I119">
        <f>_xll.acq_interpolator_eval($F$5,H119)</f>
        <v>3.979513214190036E-3</v>
      </c>
      <c r="J119">
        <f>_xll.acq_diff1_c3pt(H118:H120,I118:I120)</f>
        <v>-1.6041261341912166E-2</v>
      </c>
      <c r="K119">
        <f>_xll.acq_diff2_c3pt(H118:H120,I118:I120)</f>
        <v>1.782362371323722E-2</v>
      </c>
      <c r="M119">
        <f>_xll.acq_interpolator_eval(M$2,$H119)</f>
        <v>4.8261353405692729E-3</v>
      </c>
      <c r="N119">
        <f>_xll.acq_interpolator_eval(N$2,$H119)</f>
        <v>4.3805447477380816E-3</v>
      </c>
      <c r="O119">
        <f>_xll.acq_interpolator_eval(O$2,$H119)</f>
        <v>5.7126144037268289E-2</v>
      </c>
      <c r="P119">
        <f>_xll.acq_interpolator_eval(P$2,$H119)</f>
        <v>3.8934616683760086E-3</v>
      </c>
      <c r="Q119">
        <f>_xll.acq_interpolator_eval(Q$2,$H119)</f>
        <v>3.8934616683760086E-3</v>
      </c>
      <c r="R119">
        <f>_xll.acq_interpolator_eval(R$2,$H119)</f>
        <v>3.2327975157848471E-3</v>
      </c>
      <c r="S119">
        <f>_xll.acq_interpolator_eval(S$2,$H119)</f>
        <v>3.739691935842197E-3</v>
      </c>
      <c r="T119">
        <f>_xll.acq_interpolator_eval(T$2,$H119)</f>
        <v>4.2355617435272655E-3</v>
      </c>
      <c r="U119">
        <f>_xll.acq_interpolator_eval(U$2,$H119)</f>
        <v>3.979513214190036E-3</v>
      </c>
    </row>
    <row r="120" spans="8:21" x14ac:dyDescent="0.45">
      <c r="H120" s="12">
        <v>2.6000000000000298</v>
      </c>
      <c r="I120">
        <f>_xll.acq_interpolator_eval($F$5,H120)</f>
        <v>3.2220092063775232E-3</v>
      </c>
      <c r="J120">
        <f>_xll.acq_diff1_c3pt(H119:H121,I119:I121)</f>
        <v>-1.4258898970588484E-2</v>
      </c>
      <c r="K120">
        <f>_xll.acq_diff2_c3pt(H119:H121,I119:I121)</f>
        <v>1.7823623713236602E-2</v>
      </c>
      <c r="M120">
        <f>_xll.acq_interpolator_eval(M$2,$H120)</f>
        <v>4.8261353405692729E-3</v>
      </c>
      <c r="N120">
        <f>_xll.acq_interpolator_eval(N$2,$H120)</f>
        <v>3.9349541549071601E-3</v>
      </c>
      <c r="O120">
        <f>_xll.acq_interpolator_eval(O$2,$H120)</f>
        <v>9.7704908447376254E-2</v>
      </c>
      <c r="P120">
        <f>_xll.acq_interpolator_eval(P$2,$H120)</f>
        <v>3.1146037054555018E-3</v>
      </c>
      <c r="Q120">
        <f>_xll.acq_interpolator_eval(Q$2,$H120)</f>
        <v>3.1146037054555018E-3</v>
      </c>
      <c r="R120">
        <f>_xll.acq_interpolator_eval(R$2,$H120)</f>
        <v>2.0420140286511791E-3</v>
      </c>
      <c r="S120">
        <f>_xll.acq_interpolator_eval(S$2,$H120)</f>
        <v>2.6791441523289195E-3</v>
      </c>
      <c r="T120">
        <f>_xll.acq_interpolator_eval(T$2,$H120)</f>
        <v>3.6266291045893109E-3</v>
      </c>
      <c r="U120">
        <f>_xll.acq_interpolator_eval(U$2,$H120)</f>
        <v>3.2220092063775232E-3</v>
      </c>
    </row>
    <row r="121" spans="8:21" x14ac:dyDescent="0.45">
      <c r="H121" s="12">
        <v>2.6500000000000301</v>
      </c>
      <c r="I121">
        <f>_xll.acq_interpolator_eval($F$5,H121)</f>
        <v>2.5536233171311873E-3</v>
      </c>
      <c r="J121">
        <f>_xll.acq_diff1_c3pt(H120:H122,I120:I122)</f>
        <v>-1.2476536599264784E-2</v>
      </c>
      <c r="K121">
        <f>_xll.acq_diff2_c3pt(H120:H122,I120:I122)</f>
        <v>1.7823623713237174E-2</v>
      </c>
      <c r="M121">
        <f>_xll.acq_interpolator_eval(M$2,$H121)</f>
        <v>4.8261353405692729E-3</v>
      </c>
      <c r="N121">
        <f>_xll.acq_interpolator_eval(N$2,$H121)</f>
        <v>3.4893635620762342E-3</v>
      </c>
      <c r="O121">
        <f>_xll.acq_interpolator_eval(O$2,$H121)</f>
        <v>0.1265624285709285</v>
      </c>
      <c r="P121">
        <f>_xll.acq_interpolator_eval(P$2,$H121)</f>
        <v>2.4724708174435625E-3</v>
      </c>
      <c r="Q121">
        <f>_xll.acq_interpolator_eval(Q$2,$H121)</f>
        <v>2.4724708174435625E-3</v>
      </c>
      <c r="R121">
        <f>_xll.acq_interpolator_eval(R$2,$H121)</f>
        <v>1.1984726052112525E-3</v>
      </c>
      <c r="S121">
        <f>_xll.acq_interpolator_eval(S$2,$H121)</f>
        <v>1.6881855330651476E-3</v>
      </c>
      <c r="T121">
        <f>_xll.acq_interpolator_eval(T$2,$H121)</f>
        <v>3.0183039814837319E-3</v>
      </c>
      <c r="U121">
        <f>_xll.acq_interpolator_eval(U$2,$H121)</f>
        <v>2.5536233171311873E-3</v>
      </c>
    </row>
    <row r="122" spans="8:21" x14ac:dyDescent="0.45">
      <c r="H122" s="12">
        <v>2.7000000000000299</v>
      </c>
      <c r="I122">
        <f>_xll.acq_interpolator_eval($F$5,H122)</f>
        <v>1.974355546451043E-3</v>
      </c>
      <c r="J122">
        <f>_xll.acq_diff1_c3pt(H121:H123,I121:I123)</f>
        <v>-1.0694174227941089E-2</v>
      </c>
      <c r="K122">
        <f>_xll.acq_diff2_c3pt(H121:H123,I121:I123)</f>
        <v>1.7823623713236862E-2</v>
      </c>
      <c r="M122">
        <f>_xll.acq_interpolator_eval(M$2,$H122)</f>
        <v>4.8261353405692729E-3</v>
      </c>
      <c r="N122">
        <f>_xll.acq_interpolator_eval(N$2,$H122)</f>
        <v>3.0437729692453126E-3</v>
      </c>
      <c r="O122">
        <f>_xll.acq_interpolator_eval(O$2,$H122)</f>
        <v>0.14369870440792451</v>
      </c>
      <c r="P122">
        <f>_xll.acq_interpolator_eval(P$2,$H122)</f>
        <v>1.9499723699766297E-3</v>
      </c>
      <c r="Q122">
        <f>_xll.acq_interpolator_eval(Q$2,$H122)</f>
        <v>1.9499723699766297E-3</v>
      </c>
      <c r="R122">
        <f>_xll.acq_interpolator_eval(R$2,$H122)</f>
        <v>6.4686097150916996E-4</v>
      </c>
      <c r="S122">
        <f>_xll.acq_interpolator_eval(S$2,$H122)</f>
        <v>8.1050962108727455E-4</v>
      </c>
      <c r="T122">
        <f>_xll.acq_interpolator_eval(T$2,$H122)</f>
        <v>2.4295529319392135E-3</v>
      </c>
      <c r="U122">
        <f>_xll.acq_interpolator_eval(U$2,$H122)</f>
        <v>1.974355546451043E-3</v>
      </c>
    </row>
    <row r="123" spans="8:21" x14ac:dyDescent="0.45">
      <c r="H123" s="12">
        <v>2.7500000000000302</v>
      </c>
      <c r="I123">
        <f>_xll.acq_interpolator_eval($F$5,H123)</f>
        <v>1.4842058943370783E-3</v>
      </c>
      <c r="J123">
        <f>_xll.acq_diff1_c3pt(H122:H124,I122:I124)</f>
        <v>-8.9118118566173972E-3</v>
      </c>
      <c r="K123">
        <f>_xll.acq_diff2_c3pt(H122:H124,I122:I124)</f>
        <v>1.7823623713236793E-2</v>
      </c>
      <c r="M123">
        <f>_xll.acq_interpolator_eval(M$2,$H123)</f>
        <v>3.7022941226003868E-4</v>
      </c>
      <c r="N123">
        <f>_xll.acq_interpolator_eval(N$2,$H123)</f>
        <v>2.5981823764143863E-3</v>
      </c>
      <c r="O123">
        <f>_xll.acq_interpolator_eval(O$2,$H123)</f>
        <v>0.14911373595836455</v>
      </c>
      <c r="P123">
        <f>_xll.acq_interpolator_eval(P$2,$H123)</f>
        <v>1.5300177286911201E-3</v>
      </c>
      <c r="Q123">
        <f>_xll.acq_interpolator_eval(Q$2,$H123)</f>
        <v>1.5300177286911201E-3</v>
      </c>
      <c r="R123">
        <f>_xll.acq_interpolator_eval(R$2,$H123)</f>
        <v>3.3186685358900644E-4</v>
      </c>
      <c r="S123">
        <f>_xll.acq_interpolator_eval(S$2,$H123)</f>
        <v>8.980995943165624E-5</v>
      </c>
      <c r="T123">
        <f>_xll.acq_interpolator_eval(T$2,$H123)</f>
        <v>1.8793425136844201E-3</v>
      </c>
      <c r="U123">
        <f>_xll.acq_interpolator_eval(U$2,$H123)</f>
        <v>1.4842058943370783E-3</v>
      </c>
    </row>
    <row r="124" spans="8:21" x14ac:dyDescent="0.45">
      <c r="H124" s="12">
        <v>2.80000000000003</v>
      </c>
      <c r="I124">
        <f>_xll.acq_interpolator_eval($F$5,H124)</f>
        <v>1.0831743607893018E-3</v>
      </c>
      <c r="J124">
        <f>_xll.acq_diff1_c3pt(H123:H125,I123:I125)</f>
        <v>-7.1294494852937058E-3</v>
      </c>
      <c r="K124">
        <f>_xll.acq_diff2_c3pt(H123:H125,I123:I125)</f>
        <v>1.7823623713237126E-2</v>
      </c>
      <c r="M124">
        <f>_xll.acq_interpolator_eval(M$2,$H124)</f>
        <v>3.7022941226003868E-4</v>
      </c>
      <c r="N124">
        <f>_xll.acq_interpolator_eval(N$2,$H124)</f>
        <v>2.1525917835834647E-3</v>
      </c>
      <c r="O124">
        <f>_xll.acq_interpolator_eval(O$2,$H124)</f>
        <v>0.1428075232222486</v>
      </c>
      <c r="P124">
        <f>_xll.acq_interpolator_eval(P$2,$H124)</f>
        <v>1.195516259223468E-3</v>
      </c>
      <c r="Q124">
        <f>_xll.acq_interpolator_eval(Q$2,$H124)</f>
        <v>1.195516259223468E-3</v>
      </c>
      <c r="R124">
        <f>_xll.acq_interpolator_eval(R$2,$H124)</f>
        <v>1.9817797749485276E-4</v>
      </c>
      <c r="S124">
        <f>_xll.acq_interpolator_eval(S$2,$H124)</f>
        <v>-4.3021990886531972E-4</v>
      </c>
      <c r="T124">
        <f>_xll.acq_interpolator_eval(T$2,$H124)</f>
        <v>1.3866392844480366E-3</v>
      </c>
      <c r="U124">
        <f>_xll.acq_interpolator_eval(U$2,$H124)</f>
        <v>1.0831743607893018E-3</v>
      </c>
    </row>
    <row r="125" spans="8:21" x14ac:dyDescent="0.45">
      <c r="H125" s="12">
        <v>2.8500000000000298</v>
      </c>
      <c r="I125">
        <f>_xll.acq_interpolator_eval($F$5,H125)</f>
        <v>7.7126094580771021E-4</v>
      </c>
      <c r="J125">
        <f>_xll.acq_diff1_c3pt(H124:H126,I124:I126)</f>
        <v>-5.3470871139700126E-3</v>
      </c>
      <c r="K125">
        <f>_xll.acq_diff2_c3pt(H124:H126,I124:I126)</f>
        <v>1.7823623713236873E-2</v>
      </c>
      <c r="M125">
        <f>_xll.acq_interpolator_eval(M$2,$H125)</f>
        <v>3.7022941226003868E-4</v>
      </c>
      <c r="N125">
        <f>_xll.acq_interpolator_eval(N$2,$H125)</f>
        <v>1.7070011907525428E-3</v>
      </c>
      <c r="O125">
        <f>_xll.acq_interpolator_eval(O$2,$H125)</f>
        <v>0.12478006619957671</v>
      </c>
      <c r="P125">
        <f>_xll.acq_interpolator_eval(P$2,$H125)</f>
        <v>9.2937732721009756E-4</v>
      </c>
      <c r="Q125">
        <f>_xll.acq_interpolator_eval(Q$2,$H125)</f>
        <v>9.2937732721009756E-4</v>
      </c>
      <c r="R125">
        <f>_xll.acq_interpolator_eval(R$2,$H125)</f>
        <v>1.9048206927079359E-4</v>
      </c>
      <c r="S125">
        <f>_xll.acq_interpolator_eval(S$2,$H125)</f>
        <v>-7.0588644076728831E-4</v>
      </c>
      <c r="T125">
        <f>_xll.acq_interpolator_eval(T$2,$H125)</f>
        <v>9.7040980195873226E-4</v>
      </c>
      <c r="U125">
        <f>_xll.acq_interpolator_eval(U$2,$H125)</f>
        <v>7.7126094580771021E-4</v>
      </c>
    </row>
    <row r="126" spans="8:21" x14ac:dyDescent="0.45">
      <c r="H126" s="12">
        <v>2.9000000000000301</v>
      </c>
      <c r="I126">
        <f>_xll.acq_interpolator_eval($F$5,H126)</f>
        <v>5.4846564939230083E-4</v>
      </c>
      <c r="J126">
        <f>_xll.acq_diff1_c3pt(H125:H127,I125:I127)</f>
        <v>-3.5647247426463138E-3</v>
      </c>
      <c r="K126">
        <f>_xll.acq_diff2_c3pt(H125:H127,I125:I127)</f>
        <v>1.7823623713236911E-2</v>
      </c>
      <c r="M126">
        <f>_xll.acq_interpolator_eval(M$2,$H126)</f>
        <v>3.7022941226003868E-4</v>
      </c>
      <c r="N126">
        <f>_xll.acq_interpolator_eval(N$2,$H126)</f>
        <v>1.2614105979216169E-3</v>
      </c>
      <c r="O126">
        <f>_xll.acq_interpolator_eval(O$2,$H126)</f>
        <v>9.5031364890348538E-2</v>
      </c>
      <c r="P126">
        <f>_xll.acq_interpolator_eval(P$2,$H126)</f>
        <v>7.1451029828743372E-4</v>
      </c>
      <c r="Q126">
        <f>_xll.acq_interpolator_eval(Q$2,$H126)</f>
        <v>7.1451029828743372E-4</v>
      </c>
      <c r="R126">
        <f>_xll.acq_interpolator_eval(R$2,$H126)</f>
        <v>2.5346685496091439E-4</v>
      </c>
      <c r="S126">
        <f>_xll.acq_interpolator_eval(S$2,$H126)</f>
        <v>-6.9349609323787493E-4</v>
      </c>
      <c r="T126">
        <f>_xll.acq_interpolator_eval(T$2,$H126)</f>
        <v>6.4962062394517857E-4</v>
      </c>
      <c r="U126">
        <f>_xll.acq_interpolator_eval(U$2,$H126)</f>
        <v>5.4846564939230083E-4</v>
      </c>
    </row>
    <row r="127" spans="8:21" x14ac:dyDescent="0.45">
      <c r="H127" s="12">
        <v>2.9500000000000299</v>
      </c>
      <c r="I127">
        <f>_xll.acq_interpolator_eval($F$5,H127)</f>
        <v>4.1478847154307772E-4</v>
      </c>
      <c r="J127">
        <f>_xll.acq_diff1_c3pt(H126:H128,I126:I128)</f>
        <v>-1.7823623713226276E-3</v>
      </c>
      <c r="K127">
        <f>_xll.acq_diff2_c3pt(H126:H128,I126:I128)</f>
        <v>1.7823623713236939E-2</v>
      </c>
      <c r="M127">
        <f>_xll.acq_interpolator_eval(M$2,$H127)</f>
        <v>3.7022941226003868E-4</v>
      </c>
      <c r="N127">
        <f>_xll.acq_interpolator_eval(N$2,$H127)</f>
        <v>8.1582000509069531E-4</v>
      </c>
      <c r="O127">
        <f>_xll.acq_interpolator_eval(O$2,$H127)</f>
        <v>5.3561419294564698E-2</v>
      </c>
      <c r="P127">
        <f>_xll.acq_interpolator_eval(P$2,$H127)</f>
        <v>5.3382453809190699E-4</v>
      </c>
      <c r="Q127">
        <f>_xll.acq_interpolator_eval(Q$2,$H127)</f>
        <v>5.3382453809190699E-4</v>
      </c>
      <c r="R127">
        <f>_xll.acq_interpolator_eval(R$2,$H127)</f>
        <v>3.3182006060930038E-4</v>
      </c>
      <c r="S127">
        <f>_xll.acq_interpolator_eval(S$2,$H127)</f>
        <v>-3.4935532324070762E-4</v>
      </c>
      <c r="T127">
        <f>_xll.acq_interpolator_eval(T$2,$H127)</f>
        <v>4.4323830813605691E-4</v>
      </c>
      <c r="U127">
        <f>_xll.acq_interpolator_eval(U$2,$H127)</f>
        <v>4.1478847154307772E-4</v>
      </c>
    </row>
    <row r="128" spans="8:21" x14ac:dyDescent="0.45">
      <c r="H128" s="12">
        <v>3.0000000000000302</v>
      </c>
      <c r="I128">
        <f>_xll.acq_interpolator_eval($F$5,H128)</f>
        <v>3.7022941226003868E-4</v>
      </c>
      <c r="J128">
        <f>_xll.acq_diff1_c3pt(H127:H129,I127:I129)</f>
        <v>-4.4559059283038601E-4</v>
      </c>
      <c r="K128">
        <f>_xll.acq_diff2_c3pt(H127:H129,I127:I129)</f>
        <v>8.9118118566077521E-3</v>
      </c>
      <c r="M128">
        <f>_xll.acq_interpolator_eval(M$2,$H128)</f>
        <v>3.7022941226003868E-4</v>
      </c>
      <c r="N128">
        <f>_xll.acq_interpolator_eval(N$2,$H128)</f>
        <v>3.7022941226003868E-4</v>
      </c>
      <c r="O128">
        <f>_xll.acq_interpolator_eval(O$2,$H128)</f>
        <v>3.7022941226003868E-4</v>
      </c>
      <c r="P128">
        <f>_xll.acq_interpolator_eval(P$2,$H128)</f>
        <v>3.7022941226003868E-4</v>
      </c>
      <c r="Q128">
        <f>_xll.acq_interpolator_eval(Q$2,$H128)</f>
        <v>3.7022941226003868E-4</v>
      </c>
      <c r="R128">
        <f>_xll.acq_interpolator_eval(R$2,$H128)</f>
        <v>3.7022941226003868E-4</v>
      </c>
      <c r="S128">
        <f>_xll.acq_interpolator_eval(S$2,$H128)</f>
        <v>3.7022941226003868E-4</v>
      </c>
      <c r="T128">
        <f>_xll.acq_interpolator_eval(T$2,$H128)</f>
        <v>3.7022941226003868E-4</v>
      </c>
      <c r="U128">
        <f>_xll.acq_interpolator_eval(U$2,$H128)</f>
        <v>3.7022941226003868E-4</v>
      </c>
    </row>
    <row r="129" spans="8:21" x14ac:dyDescent="0.45">
      <c r="H129" s="12">
        <v>3.05000000000003</v>
      </c>
      <c r="I129">
        <f>_xll.acq_interpolator_eval($F$5,H129)</f>
        <v>3.7022941226003868E-4</v>
      </c>
      <c r="J129">
        <f>_xll.acq_diff1_c3pt(H128:H130,I128:I130)</f>
        <v>0</v>
      </c>
      <c r="K129">
        <f>_xll.acq_diff2_c3pt(H128:H130,I128:I130)</f>
        <v>0</v>
      </c>
      <c r="M129">
        <f>_xll.acq_interpolator_eval(M$2,$H129)</f>
        <v>3.7022941226003868E-4</v>
      </c>
      <c r="N129">
        <f>_xll.acq_interpolator_eval(N$2,$H129)</f>
        <v>3.7022941226003868E-4</v>
      </c>
      <c r="O129">
        <f>_xll.acq_interpolator_eval(O$2,$H129)</f>
        <v>3.7022941226003868E-4</v>
      </c>
      <c r="P129">
        <f>_xll.acq_interpolator_eval(P$2,$H129)</f>
        <v>3.7022941226003868E-4</v>
      </c>
      <c r="Q129">
        <f>_xll.acq_interpolator_eval(Q$2,$H129)</f>
        <v>3.7022941226003868E-4</v>
      </c>
      <c r="R129">
        <f>_xll.acq_interpolator_eval(R$2,$H129)</f>
        <v>3.7022941226003868E-4</v>
      </c>
      <c r="S129">
        <f>_xll.acq_interpolator_eval(S$2,$H129)</f>
        <v>3.7022941226003868E-4</v>
      </c>
      <c r="T129">
        <f>_xll.acq_interpolator_eval(T$2,$H129)</f>
        <v>3.7022941226003868E-4</v>
      </c>
      <c r="U129">
        <f>_xll.acq_interpolator_eval(U$2,$H129)</f>
        <v>3.7022941226003868E-4</v>
      </c>
    </row>
    <row r="130" spans="8:21" x14ac:dyDescent="0.45">
      <c r="H130" s="12">
        <v>3.1000000000000298</v>
      </c>
      <c r="I130">
        <f>_xll.acq_interpolator_eval($F$5,H130)</f>
        <v>3.7022941226003868E-4</v>
      </c>
      <c r="J130">
        <f>_xll.acq_diff1_c3pt(H129:H131,I129:I131)</f>
        <v>0</v>
      </c>
      <c r="K130">
        <f>_xll.acq_diff2_c3pt(H129:H131,I129:I131)</f>
        <v>0</v>
      </c>
      <c r="M130">
        <f>_xll.acq_interpolator_eval(M$2,$H130)</f>
        <v>3.7022941226003868E-4</v>
      </c>
      <c r="N130">
        <f>_xll.acq_interpolator_eval(N$2,$H130)</f>
        <v>3.7022941226003868E-4</v>
      </c>
      <c r="O130">
        <f>_xll.acq_interpolator_eval(O$2,$H130)</f>
        <v>3.7022941226003868E-4</v>
      </c>
      <c r="P130">
        <f>_xll.acq_interpolator_eval(P$2,$H130)</f>
        <v>3.7022941226003868E-4</v>
      </c>
      <c r="Q130">
        <f>_xll.acq_interpolator_eval(Q$2,$H130)</f>
        <v>3.7022941226003868E-4</v>
      </c>
      <c r="R130">
        <f>_xll.acq_interpolator_eval(R$2,$H130)</f>
        <v>3.7022941226003868E-4</v>
      </c>
      <c r="S130">
        <f>_xll.acq_interpolator_eval(S$2,$H130)</f>
        <v>3.7022941226003868E-4</v>
      </c>
      <c r="T130">
        <f>_xll.acq_interpolator_eval(T$2,$H130)</f>
        <v>3.7022941226003868E-4</v>
      </c>
      <c r="U130">
        <f>_xll.acq_interpolator_eval(U$2,$H130)</f>
        <v>3.7022941226003868E-4</v>
      </c>
    </row>
    <row r="131" spans="8:21" x14ac:dyDescent="0.45">
      <c r="H131" s="12">
        <v>3.1500000000000301</v>
      </c>
      <c r="I131">
        <f>_xll.acq_interpolator_eval($F$5,H131)</f>
        <v>3.7022941226003868E-4</v>
      </c>
      <c r="J131">
        <f>_xll.acq_diff1_c3pt(H130:H132,I130:I132)</f>
        <v>0</v>
      </c>
      <c r="K131">
        <f>_xll.acq_diff2_c3pt(H130:H132,I130:I132)</f>
        <v>0</v>
      </c>
      <c r="M131">
        <f>_xll.acq_interpolator_eval(M$2,$H131)</f>
        <v>3.7022941226003868E-4</v>
      </c>
      <c r="N131">
        <f>_xll.acq_interpolator_eval(N$2,$H131)</f>
        <v>3.7022941226003868E-4</v>
      </c>
      <c r="O131">
        <f>_xll.acq_interpolator_eval(O$2,$H131)</f>
        <v>3.7022941226003868E-4</v>
      </c>
      <c r="P131">
        <f>_xll.acq_interpolator_eval(P$2,$H131)</f>
        <v>3.7022941226003868E-4</v>
      </c>
      <c r="Q131">
        <f>_xll.acq_interpolator_eval(Q$2,$H131)</f>
        <v>3.7022941226003868E-4</v>
      </c>
      <c r="R131">
        <f>_xll.acq_interpolator_eval(R$2,$H131)</f>
        <v>3.7022941226003868E-4</v>
      </c>
      <c r="S131">
        <f>_xll.acq_interpolator_eval(S$2,$H131)</f>
        <v>3.7022941226003868E-4</v>
      </c>
      <c r="T131">
        <f>_xll.acq_interpolator_eval(T$2,$H131)</f>
        <v>3.7022941226003868E-4</v>
      </c>
      <c r="U131">
        <f>_xll.acq_interpolator_eval(U$2,$H131)</f>
        <v>3.7022941226003868E-4</v>
      </c>
    </row>
    <row r="132" spans="8:21" x14ac:dyDescent="0.45">
      <c r="H132" s="12">
        <v>3.2000000000000299</v>
      </c>
      <c r="I132">
        <f>_xll.acq_interpolator_eval($F$5,H132)</f>
        <v>3.7022941226003868E-4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3.7022941226003868E-4</v>
      </c>
      <c r="N132">
        <f>_xll.acq_interpolator_eval(N$2,$H132)</f>
        <v>3.7022941226003868E-4</v>
      </c>
      <c r="O132">
        <f>_xll.acq_interpolator_eval(O$2,$H132)</f>
        <v>3.7022941226003868E-4</v>
      </c>
      <c r="P132">
        <f>_xll.acq_interpolator_eval(P$2,$H132)</f>
        <v>3.7022941226003868E-4</v>
      </c>
      <c r="Q132">
        <f>_xll.acq_interpolator_eval(Q$2,$H132)</f>
        <v>3.7022941226003868E-4</v>
      </c>
      <c r="R132">
        <f>_xll.acq_interpolator_eval(R$2,$H132)</f>
        <v>3.7022941226003868E-4</v>
      </c>
      <c r="S132">
        <f>_xll.acq_interpolator_eval(S$2,$H132)</f>
        <v>3.7022941226003868E-4</v>
      </c>
      <c r="T132">
        <f>_xll.acq_interpolator_eval(T$2,$H132)</f>
        <v>3.7022941226003868E-4</v>
      </c>
      <c r="U132">
        <f>_xll.acq_interpolator_eval(U$2,$H132)</f>
        <v>3.7022941226003868E-4</v>
      </c>
    </row>
  </sheetData>
  <mergeCells count="1">
    <mergeCell ref="B2:C2"/>
  </mergeCells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$E$11:$E$24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tabSelected="1" workbookViewId="0">
      <selection activeCell="K18" sqref="K18"/>
    </sheetView>
  </sheetViews>
  <sheetFormatPr defaultRowHeight="14.25" x14ac:dyDescent="0.45"/>
  <cols>
    <col min="1" max="1" width="14.59765625" customWidth="1"/>
    <col min="2" max="2" width="3.6640625" customWidth="1"/>
    <col min="8" max="8" width="10.53125" bestFit="1" customWidth="1"/>
    <col min="9" max="9" width="14.9296875" bestFit="1" customWidth="1"/>
  </cols>
  <sheetData>
    <row r="2" spans="2:22" ht="14.65" thickBot="1" x14ac:dyDescent="0.5"/>
    <row r="3" spans="2:22" ht="14.65" thickBot="1" x14ac:dyDescent="0.5">
      <c r="H3" s="7" t="s">
        <v>7</v>
      </c>
      <c r="I3" s="4" t="s">
        <v>27</v>
      </c>
      <c r="K3" s="10" t="s">
        <v>30</v>
      </c>
    </row>
    <row r="4" spans="2:22" ht="14.65" thickBot="1" x14ac:dyDescent="0.5">
      <c r="D4" s="20" t="s">
        <v>28</v>
      </c>
      <c r="E4" s="20"/>
      <c r="F4" s="20"/>
      <c r="H4" s="18" t="s">
        <v>1</v>
      </c>
      <c r="I4" s="6" t="str">
        <f>_xll.acq_interpolator2d_create(D5:F5,C6:C7,D6:F7,I3)</f>
        <v>#Interpolator2D:8</v>
      </c>
      <c r="L4">
        <v>0</v>
      </c>
      <c r="M4">
        <v>0.1</v>
      </c>
      <c r="N4">
        <v>0.2</v>
      </c>
      <c r="O4">
        <v>0.3</v>
      </c>
      <c r="P4">
        <v>0.4</v>
      </c>
      <c r="Q4">
        <v>0.5</v>
      </c>
      <c r="R4">
        <v>0.6</v>
      </c>
      <c r="S4">
        <v>0.7</v>
      </c>
      <c r="T4">
        <v>0.8</v>
      </c>
      <c r="U4">
        <v>0.9</v>
      </c>
      <c r="V4">
        <v>1</v>
      </c>
    </row>
    <row r="5" spans="2:22" ht="14.65" thickBot="1" x14ac:dyDescent="0.5">
      <c r="C5" s="22" t="s">
        <v>24</v>
      </c>
      <c r="D5" s="26">
        <v>0</v>
      </c>
      <c r="E5" s="27">
        <v>0.5</v>
      </c>
      <c r="F5" s="23">
        <v>1</v>
      </c>
      <c r="K5">
        <v>0</v>
      </c>
      <c r="L5" s="16">
        <f>_xll.acq_interpolator2d_eval($I$4,L$4,$K5)</f>
        <v>1</v>
      </c>
      <c r="M5" s="16">
        <f>_xll.acq_interpolator2d_eval($I$4,M$4,$K5)</f>
        <v>0.96</v>
      </c>
      <c r="N5" s="16">
        <f>_xll.acq_interpolator2d_eval($I$4,N$4,$K5)</f>
        <v>0.92</v>
      </c>
      <c r="O5" s="16">
        <f>_xll.acq_interpolator2d_eval($I$4,O$4,$K5)</f>
        <v>0.88</v>
      </c>
      <c r="P5" s="16">
        <f>_xll.acq_interpolator2d_eval($I$4,P$4,$K5)</f>
        <v>0.84000000000000008</v>
      </c>
      <c r="Q5" s="16">
        <f>_xll.acq_interpolator2d_eval($I$4,Q$4,$K5)</f>
        <v>0.8</v>
      </c>
      <c r="R5" s="16">
        <f>_xll.acq_interpolator2d_eval($I$4,R$4,$K5)</f>
        <v>0.74</v>
      </c>
      <c r="S5" s="16">
        <f>_xll.acq_interpolator2d_eval($I$4,S$4,$K5)</f>
        <v>0.68</v>
      </c>
      <c r="T5" s="16">
        <f>_xll.acq_interpolator2d_eval($I$4,T$4,$K5)</f>
        <v>0.62</v>
      </c>
      <c r="U5" s="16">
        <f>_xll.acq_interpolator2d_eval($I$4,U$4,$K5)</f>
        <v>0.56000000000000005</v>
      </c>
      <c r="V5" s="16">
        <f>_xll.acq_interpolator2d_eval($I$4,V$4,$K5)</f>
        <v>0.5</v>
      </c>
    </row>
    <row r="6" spans="2:22" x14ac:dyDescent="0.45">
      <c r="B6" s="21" t="s">
        <v>29</v>
      </c>
      <c r="C6" s="24">
        <v>0</v>
      </c>
      <c r="D6" s="28">
        <v>1</v>
      </c>
      <c r="E6" s="29">
        <v>0.8</v>
      </c>
      <c r="F6" s="30">
        <v>0.5</v>
      </c>
      <c r="K6">
        <v>0.1</v>
      </c>
      <c r="L6" s="16">
        <f>_xll.acq_interpolator2d_eval($I$4,L$4,$K6)</f>
        <v>0.9</v>
      </c>
      <c r="M6" s="16">
        <f>_xll.acq_interpolator2d_eval($I$4,M$4,$K6)</f>
        <v>0.876</v>
      </c>
      <c r="N6" s="16">
        <f>_xll.acq_interpolator2d_eval($I$4,N$4,$K6)</f>
        <v>0.85200000000000009</v>
      </c>
      <c r="O6" s="16">
        <f>_xll.acq_interpolator2d_eval($I$4,O$4,$K6)</f>
        <v>0.82799999999999996</v>
      </c>
      <c r="P6" s="16">
        <f>_xll.acq_interpolator2d_eval($I$4,P$4,$K6)</f>
        <v>0.80400000000000005</v>
      </c>
      <c r="Q6" s="16">
        <f>_xll.acq_interpolator2d_eval($I$4,Q$4,$K6)</f>
        <v>0.78</v>
      </c>
      <c r="R6" s="16">
        <f>_xll.acq_interpolator2d_eval($I$4,R$4,$K6)</f>
        <v>0.73399999999999999</v>
      </c>
      <c r="S6" s="16">
        <f>_xll.acq_interpolator2d_eval($I$4,S$4,$K6)</f>
        <v>0.68800000000000006</v>
      </c>
      <c r="T6" s="16">
        <f>_xll.acq_interpolator2d_eval($I$4,T$4,$K6)</f>
        <v>0.64200000000000002</v>
      </c>
      <c r="U6" s="16">
        <f>_xll.acq_interpolator2d_eval($I$4,U$4,$K6)</f>
        <v>0.59600000000000009</v>
      </c>
      <c r="V6" s="16">
        <f>_xll.acq_interpolator2d_eval($I$4,V$4,$K6)</f>
        <v>0.55000000000000004</v>
      </c>
    </row>
    <row r="7" spans="2:22" ht="14.65" thickBot="1" x14ac:dyDescent="0.5">
      <c r="B7" s="21"/>
      <c r="C7" s="25">
        <v>1</v>
      </c>
      <c r="D7" s="31">
        <v>0</v>
      </c>
      <c r="E7" s="32">
        <v>0.6</v>
      </c>
      <c r="F7" s="33">
        <v>1</v>
      </c>
      <c r="K7">
        <v>0.2</v>
      </c>
      <c r="L7" s="16">
        <f>_xll.acq_interpolator2d_eval($I$4,L$4,$K7)</f>
        <v>0.8</v>
      </c>
      <c r="M7" s="16">
        <f>_xll.acq_interpolator2d_eval($I$4,M$4,$K7)</f>
        <v>0.79199999999999993</v>
      </c>
      <c r="N7" s="16">
        <f>_xll.acq_interpolator2d_eval($I$4,N$4,$K7)</f>
        <v>0.78400000000000003</v>
      </c>
      <c r="O7" s="16">
        <f>_xll.acq_interpolator2d_eval($I$4,O$4,$K7)</f>
        <v>0.77600000000000002</v>
      </c>
      <c r="P7" s="16">
        <f>_xll.acq_interpolator2d_eval($I$4,P$4,$K7)</f>
        <v>0.76800000000000002</v>
      </c>
      <c r="Q7" s="16">
        <f>_xll.acq_interpolator2d_eval($I$4,Q$4,$K7)</f>
        <v>0.76</v>
      </c>
      <c r="R7" s="16">
        <f>_xll.acq_interpolator2d_eval($I$4,R$4,$K7)</f>
        <v>0.72799999999999998</v>
      </c>
      <c r="S7" s="16">
        <f>_xll.acq_interpolator2d_eval($I$4,S$4,$K7)</f>
        <v>0.69600000000000006</v>
      </c>
      <c r="T7" s="16">
        <f>_xll.acq_interpolator2d_eval($I$4,T$4,$K7)</f>
        <v>0.66400000000000003</v>
      </c>
      <c r="U7" s="16">
        <f>_xll.acq_interpolator2d_eval($I$4,U$4,$K7)</f>
        <v>0.63200000000000001</v>
      </c>
      <c r="V7" s="16">
        <f>_xll.acq_interpolator2d_eval($I$4,V$4,$K7)</f>
        <v>0.6</v>
      </c>
    </row>
    <row r="8" spans="2:22" x14ac:dyDescent="0.45">
      <c r="B8" s="19"/>
      <c r="K8">
        <v>0.3</v>
      </c>
      <c r="L8" s="16">
        <f>_xll.acq_interpolator2d_eval($I$4,L$4,$K8)</f>
        <v>0.7</v>
      </c>
      <c r="M8" s="16">
        <f>_xll.acq_interpolator2d_eval($I$4,M$4,$K8)</f>
        <v>0.70799999999999996</v>
      </c>
      <c r="N8" s="16">
        <f>_xll.acq_interpolator2d_eval($I$4,N$4,$K8)</f>
        <v>0.71599999999999997</v>
      </c>
      <c r="O8" s="16">
        <f>_xll.acq_interpolator2d_eval($I$4,O$4,$K8)</f>
        <v>0.72399999999999998</v>
      </c>
      <c r="P8" s="16">
        <f>_xll.acq_interpolator2d_eval($I$4,P$4,$K8)</f>
        <v>0.7320000000000001</v>
      </c>
      <c r="Q8" s="16">
        <f>_xll.acq_interpolator2d_eval($I$4,Q$4,$K8)</f>
        <v>0.74</v>
      </c>
      <c r="R8" s="16">
        <f>_xll.acq_interpolator2d_eval($I$4,R$4,$K8)</f>
        <v>0.72199999999999998</v>
      </c>
      <c r="S8" s="16">
        <f>_xll.acq_interpolator2d_eval($I$4,S$4,$K8)</f>
        <v>0.70400000000000007</v>
      </c>
      <c r="T8" s="16">
        <f>_xll.acq_interpolator2d_eval($I$4,T$4,$K8)</f>
        <v>0.68600000000000005</v>
      </c>
      <c r="U8" s="16">
        <f>_xll.acq_interpolator2d_eval($I$4,U$4,$K8)</f>
        <v>0.66800000000000004</v>
      </c>
      <c r="V8" s="16">
        <f>_xll.acq_interpolator2d_eval($I$4,V$4,$K8)</f>
        <v>0.65</v>
      </c>
    </row>
    <row r="9" spans="2:22" x14ac:dyDescent="0.45">
      <c r="K9">
        <v>0.4</v>
      </c>
      <c r="L9" s="16">
        <f>_xll.acq_interpolator2d_eval($I$4,L$4,$K9)</f>
        <v>0.6</v>
      </c>
      <c r="M9" s="16">
        <f>_xll.acq_interpolator2d_eval($I$4,M$4,$K9)</f>
        <v>0.62399999999999989</v>
      </c>
      <c r="N9" s="16">
        <f>_xll.acq_interpolator2d_eval($I$4,N$4,$K9)</f>
        <v>0.64800000000000002</v>
      </c>
      <c r="O9" s="16">
        <f>_xll.acq_interpolator2d_eval($I$4,O$4,$K9)</f>
        <v>0.67199999999999993</v>
      </c>
      <c r="P9" s="16">
        <f>_xll.acq_interpolator2d_eval($I$4,P$4,$K9)</f>
        <v>0.69600000000000006</v>
      </c>
      <c r="Q9" s="16">
        <f>_xll.acq_interpolator2d_eval($I$4,Q$4,$K9)</f>
        <v>0.72</v>
      </c>
      <c r="R9" s="16">
        <f>_xll.acq_interpolator2d_eval($I$4,R$4,$K9)</f>
        <v>0.71599999999999997</v>
      </c>
      <c r="S9" s="16">
        <f>_xll.acq_interpolator2d_eval($I$4,S$4,$K9)</f>
        <v>0.71200000000000008</v>
      </c>
      <c r="T9" s="16">
        <f>_xll.acq_interpolator2d_eval($I$4,T$4,$K9)</f>
        <v>0.70800000000000007</v>
      </c>
      <c r="U9" s="16">
        <f>_xll.acq_interpolator2d_eval($I$4,U$4,$K9)</f>
        <v>0.70400000000000007</v>
      </c>
      <c r="V9" s="16">
        <f>_xll.acq_interpolator2d_eval($I$4,V$4,$K9)</f>
        <v>0.7</v>
      </c>
    </row>
    <row r="10" spans="2:22" x14ac:dyDescent="0.45">
      <c r="K10">
        <v>0.5</v>
      </c>
      <c r="L10" s="16">
        <f>_xll.acq_interpolator2d_eval($I$4,L$4,$K10)</f>
        <v>0.5</v>
      </c>
      <c r="M10" s="16">
        <f>_xll.acq_interpolator2d_eval($I$4,M$4,$K10)</f>
        <v>0.54</v>
      </c>
      <c r="N10" s="16">
        <f>_xll.acq_interpolator2d_eval($I$4,N$4,$K10)</f>
        <v>0.58000000000000007</v>
      </c>
      <c r="O10" s="16">
        <f>_xll.acq_interpolator2d_eval($I$4,O$4,$K10)</f>
        <v>0.62</v>
      </c>
      <c r="P10" s="16">
        <f>_xll.acq_interpolator2d_eval($I$4,P$4,$K10)</f>
        <v>0.66</v>
      </c>
      <c r="Q10" s="16">
        <f>_xll.acq_interpolator2d_eval($I$4,Q$4,$K10)</f>
        <v>0.7</v>
      </c>
      <c r="R10" s="16">
        <f>_xll.acq_interpolator2d_eval($I$4,R$4,$K10)</f>
        <v>0.71</v>
      </c>
      <c r="S10" s="16">
        <f>_xll.acq_interpolator2d_eval($I$4,S$4,$K10)</f>
        <v>0.72</v>
      </c>
      <c r="T10" s="16">
        <f>_xll.acq_interpolator2d_eval($I$4,T$4,$K10)</f>
        <v>0.73</v>
      </c>
      <c r="U10" s="16">
        <f>_xll.acq_interpolator2d_eval($I$4,U$4,$K10)</f>
        <v>0.74</v>
      </c>
      <c r="V10" s="16">
        <f>_xll.acq_interpolator2d_eval($I$4,V$4,$K10)</f>
        <v>0.75</v>
      </c>
    </row>
    <row r="11" spans="2:22" x14ac:dyDescent="0.45">
      <c r="K11">
        <v>0.6</v>
      </c>
      <c r="L11" s="16">
        <f>_xll.acq_interpolator2d_eval($I$4,L$4,$K11)</f>
        <v>0.4</v>
      </c>
      <c r="M11" s="16">
        <f>_xll.acq_interpolator2d_eval($I$4,M$4,$K11)</f>
        <v>0.45599999999999996</v>
      </c>
      <c r="N11" s="16">
        <f>_xll.acq_interpolator2d_eval($I$4,N$4,$K11)</f>
        <v>0.51200000000000001</v>
      </c>
      <c r="O11" s="16">
        <f>_xll.acq_interpolator2d_eval($I$4,O$4,$K11)</f>
        <v>0.56800000000000006</v>
      </c>
      <c r="P11" s="16">
        <f>_xll.acq_interpolator2d_eval($I$4,P$4,$K11)</f>
        <v>0.624</v>
      </c>
      <c r="Q11" s="16">
        <f>_xll.acq_interpolator2d_eval($I$4,Q$4,$K11)</f>
        <v>0.68</v>
      </c>
      <c r="R11" s="16">
        <f>_xll.acq_interpolator2d_eval($I$4,R$4,$K11)</f>
        <v>0.70399999999999996</v>
      </c>
      <c r="S11" s="16">
        <f>_xll.acq_interpolator2d_eval($I$4,S$4,$K11)</f>
        <v>0.72799999999999998</v>
      </c>
      <c r="T11" s="16">
        <f>_xll.acq_interpolator2d_eval($I$4,T$4,$K11)</f>
        <v>0.752</v>
      </c>
      <c r="U11" s="16">
        <f>_xll.acq_interpolator2d_eval($I$4,U$4,$K11)</f>
        <v>0.77600000000000002</v>
      </c>
      <c r="V11" s="16">
        <f>_xll.acq_interpolator2d_eval($I$4,V$4,$K11)</f>
        <v>0.8</v>
      </c>
    </row>
    <row r="12" spans="2:22" x14ac:dyDescent="0.45">
      <c r="K12">
        <v>0.7</v>
      </c>
      <c r="L12" s="16">
        <f>_xll.acq_interpolator2d_eval($I$4,L$4,$K12)</f>
        <v>0.30000000000000004</v>
      </c>
      <c r="M12" s="16">
        <f>_xll.acq_interpolator2d_eval($I$4,M$4,$K12)</f>
        <v>0.372</v>
      </c>
      <c r="N12" s="16">
        <f>_xll.acq_interpolator2d_eval($I$4,N$4,$K12)</f>
        <v>0.44400000000000006</v>
      </c>
      <c r="O12" s="16">
        <f>_xll.acq_interpolator2d_eval($I$4,O$4,$K12)</f>
        <v>0.51600000000000001</v>
      </c>
      <c r="P12" s="16">
        <f>_xll.acq_interpolator2d_eval($I$4,P$4,$K12)</f>
        <v>0.58800000000000008</v>
      </c>
      <c r="Q12" s="16">
        <f>_xll.acq_interpolator2d_eval($I$4,Q$4,$K12)</f>
        <v>0.66</v>
      </c>
      <c r="R12" s="16">
        <f>_xll.acq_interpolator2d_eval($I$4,R$4,$K12)</f>
        <v>0.69799999999999995</v>
      </c>
      <c r="S12" s="16">
        <f>_xll.acq_interpolator2d_eval($I$4,S$4,$K12)</f>
        <v>0.73599999999999999</v>
      </c>
      <c r="T12" s="16">
        <f>_xll.acq_interpolator2d_eval($I$4,T$4,$K12)</f>
        <v>0.77400000000000002</v>
      </c>
      <c r="U12" s="16">
        <f>_xll.acq_interpolator2d_eval($I$4,U$4,$K12)</f>
        <v>0.81200000000000006</v>
      </c>
      <c r="V12" s="16">
        <f>_xll.acq_interpolator2d_eval($I$4,V$4,$K12)</f>
        <v>0.85</v>
      </c>
    </row>
    <row r="13" spans="2:22" x14ac:dyDescent="0.45">
      <c r="K13">
        <v>0.8</v>
      </c>
      <c r="L13" s="16">
        <f>_xll.acq_interpolator2d_eval($I$4,L$4,$K13)</f>
        <v>0.19999999999999996</v>
      </c>
      <c r="M13" s="16">
        <f>_xll.acq_interpolator2d_eval($I$4,M$4,$K13)</f>
        <v>0.28799999999999992</v>
      </c>
      <c r="N13" s="16">
        <f>_xll.acq_interpolator2d_eval($I$4,N$4,$K13)</f>
        <v>0.376</v>
      </c>
      <c r="O13" s="16">
        <f>_xll.acq_interpolator2d_eval($I$4,O$4,$K13)</f>
        <v>0.46399999999999997</v>
      </c>
      <c r="P13" s="16">
        <f>_xll.acq_interpolator2d_eval($I$4,P$4,$K13)</f>
        <v>0.55200000000000005</v>
      </c>
      <c r="Q13" s="16">
        <f>_xll.acq_interpolator2d_eval($I$4,Q$4,$K13)</f>
        <v>0.64</v>
      </c>
      <c r="R13" s="16">
        <f>_xll.acq_interpolator2d_eval($I$4,R$4,$K13)</f>
        <v>0.69199999999999995</v>
      </c>
      <c r="S13" s="16">
        <f>_xll.acq_interpolator2d_eval($I$4,S$4,$K13)</f>
        <v>0.74399999999999999</v>
      </c>
      <c r="T13" s="16">
        <f>_xll.acq_interpolator2d_eval($I$4,T$4,$K13)</f>
        <v>0.79600000000000004</v>
      </c>
      <c r="U13" s="16">
        <f>_xll.acq_interpolator2d_eval($I$4,U$4,$K13)</f>
        <v>0.84800000000000009</v>
      </c>
      <c r="V13" s="16">
        <f>_xll.acq_interpolator2d_eval($I$4,V$4,$K13)</f>
        <v>0.9</v>
      </c>
    </row>
    <row r="14" spans="2:22" x14ac:dyDescent="0.45">
      <c r="K14">
        <v>0.9</v>
      </c>
      <c r="L14" s="16">
        <f>_xll.acq_interpolator2d_eval($I$4,L$4,$K14)</f>
        <v>9.9999999999999978E-2</v>
      </c>
      <c r="M14" s="16">
        <f>_xll.acq_interpolator2d_eval($I$4,M$4,$K14)</f>
        <v>0.20399999999999996</v>
      </c>
      <c r="N14" s="16">
        <f>_xll.acq_interpolator2d_eval($I$4,N$4,$K14)</f>
        <v>0.30799999999999994</v>
      </c>
      <c r="O14" s="16">
        <f>_xll.acq_interpolator2d_eval($I$4,O$4,$K14)</f>
        <v>0.41199999999999998</v>
      </c>
      <c r="P14" s="16">
        <f>_xll.acq_interpolator2d_eval($I$4,P$4,$K14)</f>
        <v>0.51600000000000001</v>
      </c>
      <c r="Q14" s="16">
        <f>_xll.acq_interpolator2d_eval($I$4,Q$4,$K14)</f>
        <v>0.62</v>
      </c>
      <c r="R14" s="16">
        <f>_xll.acq_interpolator2d_eval($I$4,R$4,$K14)</f>
        <v>0.68599999999999994</v>
      </c>
      <c r="S14" s="16">
        <f>_xll.acq_interpolator2d_eval($I$4,S$4,$K14)</f>
        <v>0.752</v>
      </c>
      <c r="T14" s="16">
        <f>_xll.acq_interpolator2d_eval($I$4,T$4,$K14)</f>
        <v>0.81800000000000006</v>
      </c>
      <c r="U14" s="16">
        <f>_xll.acq_interpolator2d_eval($I$4,U$4,$K14)</f>
        <v>0.88400000000000012</v>
      </c>
      <c r="V14" s="16">
        <f>_xll.acq_interpolator2d_eval($I$4,V$4,$K14)</f>
        <v>0.95</v>
      </c>
    </row>
    <row r="15" spans="2:22" x14ac:dyDescent="0.45">
      <c r="K15">
        <v>1</v>
      </c>
      <c r="L15" s="16">
        <f>_xll.acq_interpolator2d_eval($I$4,L$4,$K15)</f>
        <v>0</v>
      </c>
      <c r="M15" s="16">
        <f>_xll.acq_interpolator2d_eval($I$4,M$4,$K15)</f>
        <v>0.12</v>
      </c>
      <c r="N15" s="16">
        <f>_xll.acq_interpolator2d_eval($I$4,N$4,$K15)</f>
        <v>0.24</v>
      </c>
      <c r="O15" s="16">
        <f>_xll.acq_interpolator2d_eval($I$4,O$4,$K15)</f>
        <v>0.36</v>
      </c>
      <c r="P15" s="16">
        <f>_xll.acq_interpolator2d_eval($I$4,P$4,$K15)</f>
        <v>0.48</v>
      </c>
      <c r="Q15" s="16">
        <f>_xll.acq_interpolator2d_eval($I$4,Q$4,$K15)</f>
        <v>0.6</v>
      </c>
      <c r="R15" s="16">
        <f>_xll.acq_interpolator2d_eval($I$4,R$4,$K15)</f>
        <v>0.67999999999999994</v>
      </c>
      <c r="S15" s="16">
        <f>_xll.acq_interpolator2d_eval($I$4,S$4,$K15)</f>
        <v>0.76</v>
      </c>
      <c r="T15" s="16">
        <f>_xll.acq_interpolator2d_eval($I$4,T$4,$K15)</f>
        <v>0.84000000000000008</v>
      </c>
      <c r="U15" s="16">
        <f>_xll.acq_interpolator2d_eval($I$4,U$4,$K15)</f>
        <v>0.92</v>
      </c>
      <c r="V15" s="16">
        <f>_xll.acq_interpolator2d_eval($I$4,V$4,$K15)</f>
        <v>1</v>
      </c>
    </row>
    <row r="17" spans="11:11" x14ac:dyDescent="0.45">
      <c r="K17" s="10" t="s">
        <v>31</v>
      </c>
    </row>
  </sheetData>
  <mergeCells count="2">
    <mergeCell ref="B6:B7"/>
    <mergeCell ref="D4:F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18" sqref="C18"/>
    </sheetView>
  </sheetViews>
  <sheetFormatPr defaultRowHeight="14.25" x14ac:dyDescent="0.45"/>
  <cols>
    <col min="2" max="2" width="15.33203125" bestFit="1" customWidth="1"/>
    <col min="3" max="3" width="30" bestFit="1" customWidth="1"/>
    <col min="4" max="4" width="11.86328125" customWidth="1"/>
  </cols>
  <sheetData>
    <row r="2" spans="2:3" ht="14.65" thickBot="1" x14ac:dyDescent="0.5">
      <c r="B2" s="11" t="s">
        <v>19</v>
      </c>
      <c r="C2" s="11"/>
    </row>
    <row r="3" spans="2:3" x14ac:dyDescent="0.45">
      <c r="B3" t="s">
        <v>21</v>
      </c>
      <c r="C3" s="16">
        <f>_xll.acq_exceldna_version()</f>
        <v>16</v>
      </c>
    </row>
    <row r="4" spans="2:3" x14ac:dyDescent="0.45">
      <c r="B4" t="s">
        <v>22</v>
      </c>
      <c r="C4" s="16" t="str">
        <f>_xll.acq_version()</f>
        <v>1.0.5931.39778</v>
      </c>
    </row>
    <row r="5" spans="2:3" x14ac:dyDescent="0.45">
      <c r="B5" t="s">
        <v>20</v>
      </c>
      <c r="C5" s="16" t="str">
        <f>_xll.acq_xllpath()</f>
        <v>C:\Dev\ACQ\Distribution\ACQ64.xll</v>
      </c>
    </row>
    <row r="6" spans="2:3" x14ac:dyDescent="0.45">
      <c r="B6" t="s">
        <v>23</v>
      </c>
      <c r="C6" s="16" t="str">
        <f>_xll.acq_exceldna_version()</f>
        <v>0.33.9.1</v>
      </c>
    </row>
    <row r="9" spans="2:3" ht="14.65" thickBot="1" x14ac:dyDescent="0.5">
      <c r="B9" s="11" t="s">
        <v>18</v>
      </c>
      <c r="C9" s="11"/>
    </row>
    <row r="10" spans="2:3" x14ac:dyDescent="0.45">
      <c r="B10" s="1" t="s">
        <v>14</v>
      </c>
      <c r="C10" s="15">
        <v>20150630</v>
      </c>
    </row>
    <row r="11" spans="2:3" x14ac:dyDescent="0.45">
      <c r="B11" s="1" t="s">
        <v>15</v>
      </c>
      <c r="C11" s="14">
        <f>_xll.acq_convert_todate(C10)</f>
        <v>42185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Interpolation</vt:lpstr>
      <vt:lpstr>Interpolaton2D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2016-04-01T03:12:29Z</dcterms:modified>
</cp:coreProperties>
</file>