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wnloads\"/>
    </mc:Choice>
  </mc:AlternateContent>
  <xr:revisionPtr revIDLastSave="0" documentId="13_ncr:1_{F6F01875-5D3C-4C83-8F77-49557509E9B8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Result sheet" sheetId="1" r:id="rId1"/>
    <sheet name="Average" sheetId="2" r:id="rId2"/>
    <sheet name="sample-blank" sheetId="3" r:id="rId3"/>
    <sheet name="change in A" sheetId="4" r:id="rId4"/>
    <sheet name="product formation" sheetId="5" r:id="rId5"/>
    <sheet name="substrate remain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5" l="1"/>
  <c r="K19" i="5"/>
  <c r="K20" i="5"/>
  <c r="K21" i="5"/>
  <c r="K22" i="5"/>
  <c r="K17" i="5"/>
  <c r="J22" i="5"/>
  <c r="J21" i="5"/>
  <c r="J20" i="5"/>
  <c r="J19" i="5"/>
  <c r="J18" i="5"/>
  <c r="J17" i="5"/>
  <c r="O11" i="5"/>
  <c r="N11" i="5"/>
  <c r="M11" i="5"/>
  <c r="L11" i="5"/>
  <c r="K11" i="5"/>
  <c r="J11" i="5"/>
  <c r="O13" i="5"/>
  <c r="N13" i="5"/>
  <c r="M13" i="5"/>
  <c r="L13" i="5"/>
  <c r="K13" i="5"/>
  <c r="J13" i="5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2" i="6"/>
  <c r="D2" i="6"/>
  <c r="E2" i="6"/>
  <c r="F2" i="6"/>
  <c r="G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2" i="5"/>
  <c r="D2" i="5"/>
  <c r="E2" i="5"/>
  <c r="F2" i="5"/>
  <c r="G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2" i="5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4" i="4"/>
  <c r="B3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G2" i="3"/>
  <c r="F2" i="3"/>
  <c r="E2" i="3"/>
  <c r="D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2" i="3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3" i="2"/>
  <c r="A59" i="2"/>
  <c r="A60" i="2"/>
  <c r="A61" i="2"/>
  <c r="A62" i="2"/>
  <c r="A52" i="2"/>
  <c r="A53" i="2"/>
  <c r="A54" i="2"/>
  <c r="A55" i="2"/>
  <c r="A56" i="2"/>
  <c r="A57" i="2"/>
  <c r="A58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" i="2"/>
</calcChain>
</file>

<file path=xl/sharedStrings.xml><?xml version="1.0" encoding="utf-8"?>
<sst xmlns="http://schemas.openxmlformats.org/spreadsheetml/2006/main" count="274" uniqueCount="223">
  <si>
    <t>Method name: ABS_test_YN (Modified)</t>
  </si>
  <si>
    <t/>
  </si>
  <si>
    <t>Application: SparkControl</t>
  </si>
  <si>
    <t>V4.1</t>
  </si>
  <si>
    <t>Device: Spark</t>
  </si>
  <si>
    <t>Serial number: 2503007581</t>
  </si>
  <si>
    <t>Firmware:</t>
  </si>
  <si>
    <t>ABS:V6.2.0|ABS_MEX:V7.1.0|MTP:V14.8.0|FLUOR:V7.1.2|FLUOR_FP:V7.2.1|FLUOR_BOTTOM:V7.2.1|FLUOR_MEM:V7.1.0|FLUOR_MEX:V7.1.0|INJ:V3.1.1|COOLING:V3.1.0|PODI:V3.0.3</t>
  </si>
  <si>
    <t>Date:</t>
  </si>
  <si>
    <t>2025-07-11</t>
  </si>
  <si>
    <t>Time:</t>
  </si>
  <si>
    <t>1:11 AM</t>
  </si>
  <si>
    <t>System</t>
  </si>
  <si>
    <t>DESKTOP-PUDM0N1</t>
  </si>
  <si>
    <t>User</t>
  </si>
  <si>
    <t>DESKTOP-PUDM0N1\askla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</si>
  <si>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</si>
  <si>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</si>
  <si>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</si>
  <si>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</si>
  <si>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</si>
  <si>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</si>
  <si>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</si>
  <si>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</si>
  <si>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</si>
  <si>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</si>
  <si>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</si>
  <si>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Measurement 1</t>
  </si>
  <si>
    <t>Name</t>
  </si>
  <si>
    <t>NUN96ft</t>
  </si>
  <si>
    <t>Plate layout</t>
  </si>
  <si>
    <t>Plate area</t>
  </si>
  <si>
    <t>A1-F6</t>
  </si>
  <si>
    <t>Mode</t>
  </si>
  <si>
    <t>Kinetic cycles</t>
  </si>
  <si>
    <t>Interval time [hhmmss]</t>
  </si>
  <si>
    <t>00:01:00</t>
  </si>
  <si>
    <t>Measurement wavelength [nm]</t>
  </si>
  <si>
    <t>Number of flashes</t>
  </si>
  <si>
    <t>Settle time [ms]</t>
  </si>
  <si>
    <t>Part of Plate</t>
  </si>
  <si>
    <t>Start Time</t>
  </si>
  <si>
    <t>2025-07-11 01:12:00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</si>
  <si>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</si>
  <si>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</si>
  <si>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</si>
  <si>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</si>
  <si>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</si>
  <si>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</si>
  <si>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</si>
  <si>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</si>
  <si>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</si>
  <si>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</si>
  <si>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</si>
  <si>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</si>
  <si>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</si>
  <si>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</si>
  <si>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</si>
  <si>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</si>
  <si>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</si>
  <si>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</si>
  <si>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</si>
  <si>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</si>
  <si>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</si>
  <si>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</si>
  <si>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</si>
  <si>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</si>
  <si>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</si>
  <si>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</si>
  <si>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</si>
  <si>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</si>
  <si>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</si>
  <si>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</si>
  <si>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</si>
  <si>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</si>
  <si>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</si>
  <si>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</si>
  <si>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</si>
  <si>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</si>
  <si>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</si>
  <si>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</si>
  <si>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</si>
  <si>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</si>
  <si>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</si>
  <si>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</si>
  <si>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</si>
  <si>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</si>
  <si>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</si>
  <si>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</si>
  <si>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</si>
  <si>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</si>
  <si>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</si>
  <si>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</si>
  <si>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</si>
  <si>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</si>
  <si>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</si>
  <si>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</si>
  <si>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</si>
  <si>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</si>
  <si>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</si>
  <si>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</si>
  <si>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</si>
  <si>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</si>
  <si>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</si>
  <si>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</si>
  <si>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</si>
  <si>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</si>
  <si>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</si>
  <si>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</si>
  <si>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</si>
  <si>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</si>
  <si>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</si>
  <si>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</si>
  <si>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</si>
  <si>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</si>
  <si>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</si>
  <si>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</si>
  <si>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</si>
  <si>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</si>
  <si>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</si>
  <si>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</si>
  <si>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</si>
  <si>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</si>
  <si>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</si>
  <si>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</si>
  <si>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</si>
  <si>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</si>
  <si>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</si>
  <si>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</si>
  <si>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</si>
  <si>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</si>
  <si>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</si>
  <si>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</si>
  <si>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</si>
  <si>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</si>
  <si>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</si>
  <si>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</si>
  <si>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</si>
  <si>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</si>
  <si>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</si>
  <si>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</si>
  <si>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</si>
  <si>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</si>
  <si>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</si>
  <si>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</si>
  <si>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</si>
  <si>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</si>
  <si>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</si>
  <si>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</si>
  <si>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</si>
  <si>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</si>
  <si>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</si>
  <si>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</si>
  <si>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</si>
  <si>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</si>
  <si>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</si>
  <si>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</si>
  <si>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</si>
  <si>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</si>
  <si>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</si>
  <si>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</si>
  <si>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</si>
  <si>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</si>
  <si>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</si>
  <si>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</si>
  <si>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</si>
  <si>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</si>
  <si>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</si>
  <si>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</si>
  <si>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</si>
  <si>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</si>
  <si>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</si>
  <si>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</si>
  <si>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</si>
  <si>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</si>
  <si>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</si>
  <si>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</si>
  <si>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</si>
  <si>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</si>
  <si>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</si>
  <si>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</si>
  <si>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</si>
  <si>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</si>
  <si>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</si>
  <si>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</si>
  <si>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</si>
  <si>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</si>
  <si>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</si>
  <si>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</si>
  <si>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</si>
  <si>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</si>
  <si>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</si>
  <si>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</si>
  <si>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</si>
  <si>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</si>
  <si>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</si>
  <si>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</si>
  <si>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</si>
  <si>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</si>
  <si>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</si>
  <si>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</si>
  <si>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</si>
  <si>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</si>
  <si>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2025-07-11 02:11:13</t>
  </si>
  <si>
    <t>with MT</t>
  </si>
  <si>
    <t>with out MT</t>
  </si>
  <si>
    <t>Time (min)\Absorbance</t>
  </si>
  <si>
    <t>100uM</t>
  </si>
  <si>
    <t>0 uM</t>
  </si>
  <si>
    <t>1nM</t>
  </si>
  <si>
    <t>10nM</t>
  </si>
  <si>
    <t>100nM</t>
  </si>
  <si>
    <t>10uM</t>
  </si>
  <si>
    <t>0nM</t>
  </si>
  <si>
    <t>e</t>
  </si>
  <si>
    <t>M-1cm-1</t>
  </si>
  <si>
    <t>l</t>
  </si>
  <si>
    <t>cm</t>
  </si>
  <si>
    <t>% activity</t>
  </si>
  <si>
    <t>M</t>
  </si>
  <si>
    <t>inhibitor (M)</t>
  </si>
  <si>
    <t>% acitivity</t>
  </si>
  <si>
    <t>log(inhibitor)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</si>
</sst>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'product formation'!$K$18:$K$22</c:f>
              <c:numCache>
                <c:formatCode>General</c:formatCode>
                <c:ptCount val="5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-5</c:v>
                </c:pt>
                <c:pt idx="4">
                  <c:v>-4</c:v>
                </c:pt>
              </c:numCache>
            </c:numRef>
          </c:xVal>
          <c:yVal>
            <c:numRef>
              <c:f>'product formation'!$L$18:$L$22</c:f>
              <c:numCache>
                <c:formatCode>General</c:formatCode>
                <c:ptCount val="5"/>
                <c:pt idx="0">
                  <c:v>90.034364261166104</c:v>
                </c:pt>
                <c:pt idx="1">
                  <c:v>67.697594501717333</c:v>
                </c:pt>
                <c:pt idx="2">
                  <c:v>145.36082474226743</c:v>
                </c:pt>
                <c:pt idx="3">
                  <c:v>56.357388316151628</c:v>
                </c:pt>
                <c:pt idx="4">
                  <c:v>62.199312714776958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12-4439-A6A9-14C056C38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0320"/>
        <c:axId val="7450800"/>
      </c:scatterChart>
      <c:valAx>
        <c:axId val="74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0800"/>
        <c:crosses val="autoZero"/>
        <c:crossBetween val="midCat"/>
      </c:valAx>
      <c:valAx>
        <c:axId val="74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23</xdr:row>
      <xdr:rowOff>6350</xdr:rowOff>
    </xdr:from>
    <xdr:to>
      <xdr:col>15</xdr:col>
      <xdr:colOff>66675</xdr:colOff>
      <xdr:row>37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6D0F02F-3927-00C3-3EF0-184237B62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2"/>
  <sheetViews>
    <sheetView topLeftCell="BH27" workbookViewId="0">
      <selection activeCell="F102" sqref="F102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3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3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3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3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3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3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3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3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3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3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3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3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 t="s">
        <v>16</v>
      </c>
      <c r="B16" s="2"/>
      <c r="C16" s="2"/>
      <c r="D16" s="2"/>
      <c r="E16" s="2"/>
      <c r="F16" s="2"/>
      <c r="G16" s="2" t="s">
        <v>1</v>
      </c>
      <c r="H16" s="2"/>
      <c r="I16" s="2"/>
      <c r="J16" s="2"/>
      <c r="K16" s="2"/>
    </row>
    <row r="17" spans="1:11" x14ac:dyDescent="0.3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35">
      <c r="A21" s="1" t="s">
        <v>30</v>
      </c>
      <c r="B21" s="1"/>
      <c r="C21" s="1"/>
      <c r="D21" s="1"/>
      <c r="E21" s="1" t="s">
        <v>1</v>
      </c>
      <c r="F21" s="1"/>
      <c r="G21" s="1"/>
      <c r="H21" s="1"/>
      <c r="I21" s="1"/>
      <c r="J21" s="1"/>
      <c r="K21" s="1"/>
    </row>
    <row r="22" spans="1:11" x14ac:dyDescent="0.35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 t="s">
        <v>33</v>
      </c>
      <c r="B24" s="1"/>
      <c r="C24" s="1"/>
      <c r="D24" s="1"/>
      <c r="E24" s="1" t="s">
        <v>25</v>
      </c>
      <c r="F24" s="1"/>
      <c r="G24" s="1"/>
      <c r="H24" s="1"/>
      <c r="I24" s="1"/>
      <c r="J24" s="1"/>
      <c r="K24" s="1"/>
    </row>
    <row r="25" spans="1:11" x14ac:dyDescent="0.35">
      <c r="A25" s="1" t="s">
        <v>34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 x14ac:dyDescent="0.35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 t="s">
        <v>33</v>
      </c>
      <c r="B28" s="1"/>
      <c r="C28" s="1"/>
      <c r="D28" s="1"/>
      <c r="E28" s="1" t="s">
        <v>26</v>
      </c>
      <c r="F28" s="1"/>
      <c r="G28" s="1"/>
      <c r="H28" s="1"/>
      <c r="I28" s="1"/>
      <c r="J28" s="1"/>
      <c r="K28" s="1"/>
    </row>
    <row r="29" spans="1:11" x14ac:dyDescent="0.35">
      <c r="A29" s="1" t="s">
        <v>28</v>
      </c>
      <c r="B29" s="1"/>
      <c r="C29" s="1"/>
      <c r="D29" s="1"/>
      <c r="E29" s="1" t="s">
        <v>27</v>
      </c>
      <c r="F29" s="1"/>
      <c r="G29" s="1"/>
      <c r="H29" s="1"/>
      <c r="I29" s="1"/>
      <c r="J29" s="1"/>
      <c r="K29" s="1"/>
    </row>
    <row r="30" spans="1:11" x14ac:dyDescent="0.35">
      <c r="A30" s="1" t="s">
        <v>37</v>
      </c>
      <c r="B30" s="1"/>
      <c r="C30" s="1"/>
      <c r="D30" s="1"/>
      <c r="E30" s="1">
        <v>340</v>
      </c>
      <c r="F30" s="1"/>
      <c r="G30" s="1"/>
      <c r="H30" s="1"/>
      <c r="I30" s="1"/>
      <c r="J30" s="1"/>
      <c r="K30" s="1"/>
    </row>
    <row r="31" spans="1:11" x14ac:dyDescent="0.35">
      <c r="A31" s="1" t="s">
        <v>38</v>
      </c>
      <c r="B31" s="1"/>
      <c r="C31" s="1"/>
      <c r="D31" s="1"/>
      <c r="E31" s="1">
        <v>25</v>
      </c>
      <c r="F31" s="1"/>
      <c r="G31" s="1"/>
      <c r="H31" s="1"/>
      <c r="I31" s="1"/>
      <c r="J31" s="1"/>
      <c r="K31" s="1"/>
    </row>
    <row r="32" spans="1:11" x14ac:dyDescent="0.35">
      <c r="A32" s="1" t="s">
        <v>39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 spans="1:99" x14ac:dyDescent="0.35">
      <c r="A33" s="1" t="s">
        <v>40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 spans="1:9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99" x14ac:dyDescent="0.35">
      <c r="A35" s="1" t="s">
        <v>41</v>
      </c>
      <c r="B35" s="1"/>
      <c r="C35" s="1"/>
      <c r="D35" s="1"/>
      <c r="E35" s="1" t="s">
        <v>42</v>
      </c>
      <c r="F35" s="1"/>
      <c r="G35" s="1"/>
      <c r="H35" s="1"/>
      <c r="I35" s="1"/>
      <c r="J35" s="1"/>
      <c r="K35" s="1"/>
    </row>
    <row r="36" spans="1:9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99" x14ac:dyDescent="0.35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99" x14ac:dyDescent="0.35">
      <c r="A38" s="3" t="s">
        <v>43</v>
      </c>
      <c r="B38" s="3" t="s">
        <v>44</v>
      </c>
      <c r="C38" s="3" t="s">
        <v>45</v>
      </c>
      <c r="D38" s="3" t="s">
        <v>46</v>
      </c>
      <c r="E38" s="3" t="s">
        <v>47</v>
      </c>
      <c r="F38" s="3" t="s">
        <v>48</v>
      </c>
      <c r="G38" s="3" t="s">
        <v>49</v>
      </c>
      <c r="H38" s="3" t="s">
        <v>50</v>
      </c>
      <c r="I38" s="3" t="s">
        <v>51</v>
      </c>
      <c r="J38" s="3" t="s">
        <v>52</v>
      </c>
      <c r="K38" s="3" t="s">
        <v>53</v>
      </c>
      <c r="L38" s="3" t="s">
        <v>54</v>
      </c>
      <c r="M38" s="3" t="s">
        <v>55</v>
      </c>
      <c r="N38" s="3" t="s">
        <v>56</v>
      </c>
      <c r="O38" s="3" t="s">
        <v>57</v>
      </c>
      <c r="P38" s="3" t="s">
        <v>58</v>
      </c>
      <c r="Q38" s="3" t="s">
        <v>59</v>
      </c>
      <c r="R38" s="3" t="s">
        <v>60</v>
      </c>
      <c r="S38" s="3" t="s">
        <v>61</v>
      </c>
      <c r="T38" s="3" t="s">
        <v>62</v>
      </c>
      <c r="U38" s="3" t="s">
        <v>63</v>
      </c>
      <c r="V38" s="3" t="s">
        <v>64</v>
      </c>
      <c r="W38" s="3" t="s">
        <v>65</v>
      </c>
      <c r="X38" s="3" t="s">
        <v>66</v>
      </c>
      <c r="Y38" s="3" t="s">
        <v>67</v>
      </c>
      <c r="Z38" s="3" t="s">
        <v>68</v>
      </c>
      <c r="AA38" s="3" t="s">
        <v>69</v>
      </c>
      <c r="AB38" s="3" t="s">
        <v>70</v>
      </c>
      <c r="AC38" s="3" t="s">
        <v>71</v>
      </c>
      <c r="AD38" s="3" t="s">
        <v>72</v>
      </c>
      <c r="AE38" s="3" t="s">
        <v>73</v>
      </c>
      <c r="AF38" s="3" t="s">
        <v>74</v>
      </c>
      <c r="AG38" s="3" t="s">
        <v>75</v>
      </c>
      <c r="AH38" s="3" t="s">
        <v>76</v>
      </c>
      <c r="AI38" s="3" t="s">
        <v>77</v>
      </c>
      <c r="AJ38" s="3" t="s">
        <v>78</v>
      </c>
      <c r="AK38" s="3" t="s">
        <v>79</v>
      </c>
      <c r="AL38" s="3" t="s">
        <v>80</v>
      </c>
      <c r="AM38" s="3" t="s">
        <v>81</v>
      </c>
      <c r="AN38" s="3" t="s">
        <v>82</v>
      </c>
      <c r="AO38" s="3" t="s">
        <v>83</v>
      </c>
      <c r="AP38" s="3" t="s">
        <v>84</v>
      </c>
      <c r="AQ38" s="3" t="s">
        <v>85</v>
      </c>
      <c r="AR38" s="3" t="s">
        <v>86</v>
      </c>
      <c r="AS38" s="3" t="s">
        <v>87</v>
      </c>
      <c r="AT38" s="3" t="s">
        <v>88</v>
      </c>
      <c r="AU38" s="3" t="s">
        <v>89</v>
      </c>
      <c r="AV38" s="3" t="s">
        <v>90</v>
      </c>
      <c r="AW38" s="3" t="s">
        <v>91</v>
      </c>
      <c r="AX38" s="3" t="s">
        <v>92</v>
      </c>
      <c r="AY38" s="3" t="s">
        <v>93</v>
      </c>
      <c r="AZ38" s="3" t="s">
        <v>94</v>
      </c>
      <c r="BA38" s="3" t="s">
        <v>95</v>
      </c>
      <c r="BB38" s="3" t="s">
        <v>96</v>
      </c>
      <c r="BC38" s="3" t="s">
        <v>97</v>
      </c>
      <c r="BD38" s="3" t="s">
        <v>98</v>
      </c>
      <c r="BE38" s="3" t="s">
        <v>99</v>
      </c>
      <c r="BF38" s="3" t="s">
        <v>100</v>
      </c>
      <c r="BG38" s="3" t="s">
        <v>101</v>
      </c>
      <c r="BH38" s="3" t="s">
        <v>102</v>
      </c>
      <c r="BI38" s="3" t="s">
        <v>103</v>
      </c>
      <c r="BJ38" s="3" t="s">
        <v>104</v>
      </c>
      <c r="BK38" s="3" t="s">
        <v>105</v>
      </c>
      <c r="BL38" s="3" t="s">
        <v>106</v>
      </c>
      <c r="BM38" s="3" t="s">
        <v>107</v>
      </c>
      <c r="BN38" s="3" t="s">
        <v>108</v>
      </c>
      <c r="BO38" s="3" t="s">
        <v>109</v>
      </c>
      <c r="BP38" s="3" t="s">
        <v>110</v>
      </c>
      <c r="BQ38" s="3" t="s">
        <v>111</v>
      </c>
      <c r="BR38" s="3" t="s">
        <v>112</v>
      </c>
      <c r="BS38" s="3" t="s">
        <v>113</v>
      </c>
      <c r="BT38" s="3" t="s">
        <v>114</v>
      </c>
      <c r="BU38" s="3" t="s">
        <v>115</v>
      </c>
      <c r="BV38" s="3" t="s">
        <v>116</v>
      </c>
      <c r="BW38" s="3" t="s">
        <v>117</v>
      </c>
      <c r="BX38" s="3" t="s">
        <v>118</v>
      </c>
      <c r="BY38" s="3" t="s">
        <v>119</v>
      </c>
      <c r="BZ38" s="3" t="s">
        <v>120</v>
      </c>
      <c r="CA38" s="3" t="s">
        <v>121</v>
      </c>
      <c r="CB38" s="3" t="s">
        <v>122</v>
      </c>
      <c r="CC38" s="3" t="s">
        <v>123</v>
      </c>
      <c r="CD38" s="3" t="s">
        <v>124</v>
      </c>
      <c r="CE38" s="3" t="s">
        <v>125</v>
      </c>
      <c r="CF38" s="3" t="s">
        <v>126</v>
      </c>
      <c r="CG38" s="3" t="s">
        <v>127</v>
      </c>
      <c r="CH38" s="3" t="s">
        <v>128</v>
      </c>
      <c r="CI38" s="3" t="s">
        <v>129</v>
      </c>
      <c r="CJ38" s="3" t="s">
        <v>130</v>
      </c>
      <c r="CK38" s="3" t="s">
        <v>131</v>
      </c>
      <c r="CL38" s="3" t="s">
        <v>132</v>
      </c>
      <c r="CM38" s="3" t="s">
        <v>133</v>
      </c>
      <c r="CN38" s="3" t="s">
        <v>134</v>
      </c>
      <c r="CO38" s="3" t="s">
        <v>135</v>
      </c>
      <c r="CP38" s="3" t="s">
        <v>136</v>
      </c>
      <c r="CQ38" s="3" t="s">
        <v>137</v>
      </c>
      <c r="CR38" s="3" t="s">
        <v>138</v>
      </c>
      <c r="CS38" s="3" t="s">
        <v>139</v>
      </c>
      <c r="CT38" s="3" t="s">
        <v>140</v>
      </c>
      <c r="CU38" s="3" t="s">
        <v>141</v>
      </c>
    </row>
    <row r="39" spans="1:99" x14ac:dyDescent="0.35">
      <c r="A39" s="3" t="s">
        <v>142</v>
      </c>
      <c r="B39" s="1">
        <v>0</v>
      </c>
      <c r="C39" s="1">
        <v>25.2</v>
      </c>
      <c r="D39" s="1">
        <v>0.52110000000000001</v>
      </c>
      <c r="E39" s="1">
        <v>0.52100000000000002</v>
      </c>
      <c r="F39" s="1">
        <v>0.51790000000000003</v>
      </c>
      <c r="G39" s="1">
        <v>0.55030000000000001</v>
      </c>
      <c r="H39" s="1">
        <v>0.56299999999999994</v>
      </c>
      <c r="I39" s="1">
        <v>0.57609999999999995</v>
      </c>
      <c r="J39" s="1"/>
      <c r="K39" s="1"/>
      <c r="L39" s="1"/>
      <c r="M39" s="1"/>
      <c r="N39" s="1"/>
      <c r="O39" s="1"/>
      <c r="P39" s="1">
        <v>0.52949999999999997</v>
      </c>
      <c r="Q39" s="1">
        <v>0.52100000000000002</v>
      </c>
      <c r="R39" s="1">
        <v>0.5262</v>
      </c>
      <c r="S39" s="1">
        <v>0.5353</v>
      </c>
      <c r="T39" s="1">
        <v>0.5464</v>
      </c>
      <c r="U39" s="1">
        <v>0.54910000000000003</v>
      </c>
      <c r="V39" s="1"/>
      <c r="W39" s="1"/>
      <c r="X39" s="1"/>
      <c r="Y39" s="1"/>
      <c r="Z39" s="1"/>
      <c r="AA39" s="1"/>
      <c r="AB39" s="1">
        <v>0.51519999999999999</v>
      </c>
      <c r="AC39" s="1">
        <v>0.51390000000000002</v>
      </c>
      <c r="AD39" s="1">
        <v>0.51039999999999996</v>
      </c>
      <c r="AE39" s="1">
        <v>0.57189999999999996</v>
      </c>
      <c r="AF39" s="1">
        <v>0.5696</v>
      </c>
      <c r="AG39" s="1">
        <v>0.57279999999999998</v>
      </c>
      <c r="AH39" s="1"/>
      <c r="AI39" s="1"/>
      <c r="AJ39" s="1"/>
      <c r="AK39" s="1"/>
      <c r="AL39" s="1"/>
      <c r="AM39" s="1"/>
      <c r="AN39" s="1">
        <v>0.53949999999999998</v>
      </c>
      <c r="AO39" s="1">
        <v>0.54930000000000001</v>
      </c>
      <c r="AP39" s="1">
        <v>0.55230000000000001</v>
      </c>
      <c r="AQ39" s="1">
        <v>0.57469999999999999</v>
      </c>
      <c r="AR39" s="1">
        <v>0.54</v>
      </c>
      <c r="AS39" s="1">
        <v>0.54169999999999996</v>
      </c>
      <c r="AT39" s="1"/>
      <c r="AU39" s="1"/>
      <c r="AV39" s="1"/>
      <c r="AW39" s="1"/>
      <c r="AX39" s="1"/>
      <c r="AY39" s="1"/>
      <c r="AZ39" s="1">
        <v>0.5222</v>
      </c>
      <c r="BA39" s="1">
        <v>0.52769999999999995</v>
      </c>
      <c r="BB39" s="1">
        <v>0.51839999999999997</v>
      </c>
      <c r="BC39" s="1">
        <v>0.54010000000000002</v>
      </c>
      <c r="BD39" s="1">
        <v>0.54269999999999996</v>
      </c>
      <c r="BE39" s="1">
        <v>0.56430000000000002</v>
      </c>
      <c r="BF39" s="1"/>
      <c r="BG39" s="1"/>
      <c r="BH39" s="1"/>
      <c r="BI39" s="1"/>
      <c r="BJ39" s="1"/>
      <c r="BK39" s="1"/>
      <c r="BL39" s="1">
        <v>0.49109999999999998</v>
      </c>
      <c r="BM39" s="1">
        <v>0.4763</v>
      </c>
      <c r="BN39" s="1">
        <v>0.46729999999999999</v>
      </c>
      <c r="BO39" s="1">
        <v>0.52290000000000003</v>
      </c>
      <c r="BP39" s="1">
        <v>0.50209999999999999</v>
      </c>
      <c r="BQ39" s="1">
        <v>0.52439999999999998</v>
      </c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35">
      <c r="A40" s="3" t="s">
        <v>143</v>
      </c>
      <c r="B40" s="1">
        <v>60.012</v>
      </c>
      <c r="C40" s="1">
        <v>24.9</v>
      </c>
      <c r="D40" s="1">
        <v>0.52090000000000003</v>
      </c>
      <c r="E40" s="1">
        <v>0.52090000000000003</v>
      </c>
      <c r="F40" s="1">
        <v>0.51749999999999996</v>
      </c>
      <c r="G40" s="1">
        <v>0.55049999999999999</v>
      </c>
      <c r="H40" s="1">
        <v>0.56279999999999997</v>
      </c>
      <c r="I40" s="1">
        <v>0.57479999999999998</v>
      </c>
      <c r="J40" s="1"/>
      <c r="K40" s="1"/>
      <c r="L40" s="1"/>
      <c r="M40" s="1"/>
      <c r="N40" s="1"/>
      <c r="O40" s="1"/>
      <c r="P40" s="1">
        <v>0.52890000000000004</v>
      </c>
      <c r="Q40" s="1">
        <v>0.52059999999999995</v>
      </c>
      <c r="R40" s="1">
        <v>0.52569999999999995</v>
      </c>
      <c r="S40" s="1">
        <v>0.53500000000000003</v>
      </c>
      <c r="T40" s="1">
        <v>0.54410000000000003</v>
      </c>
      <c r="U40" s="1">
        <v>0.54720000000000002</v>
      </c>
      <c r="V40" s="1"/>
      <c r="W40" s="1"/>
      <c r="X40" s="1"/>
      <c r="Y40" s="1"/>
      <c r="Z40" s="1"/>
      <c r="AA40" s="1"/>
      <c r="AB40" s="1">
        <v>0.51500000000000001</v>
      </c>
      <c r="AC40" s="1">
        <v>0.51270000000000004</v>
      </c>
      <c r="AD40" s="1">
        <v>0.50990000000000002</v>
      </c>
      <c r="AE40" s="1">
        <v>0.5716</v>
      </c>
      <c r="AF40" s="1">
        <v>0.56910000000000005</v>
      </c>
      <c r="AG40" s="1">
        <v>0.57220000000000004</v>
      </c>
      <c r="AH40" s="1"/>
      <c r="AI40" s="1"/>
      <c r="AJ40" s="1"/>
      <c r="AK40" s="1"/>
      <c r="AL40" s="1"/>
      <c r="AM40" s="1"/>
      <c r="AN40" s="1">
        <v>0.53959999999999997</v>
      </c>
      <c r="AO40" s="1">
        <v>0.54690000000000005</v>
      </c>
      <c r="AP40" s="1">
        <v>0.54910000000000003</v>
      </c>
      <c r="AQ40" s="1">
        <v>0.57369999999999999</v>
      </c>
      <c r="AR40" s="1">
        <v>0.5393</v>
      </c>
      <c r="AS40" s="1">
        <v>0.54110000000000003</v>
      </c>
      <c r="AT40" s="1"/>
      <c r="AU40" s="1"/>
      <c r="AV40" s="1"/>
      <c r="AW40" s="1"/>
      <c r="AX40" s="1"/>
      <c r="AY40" s="1"/>
      <c r="AZ40" s="1">
        <v>0.52070000000000005</v>
      </c>
      <c r="BA40" s="1">
        <v>0.52680000000000005</v>
      </c>
      <c r="BB40" s="1">
        <v>0.51690000000000003</v>
      </c>
      <c r="BC40" s="1">
        <v>0.53890000000000005</v>
      </c>
      <c r="BD40" s="1">
        <v>0.54079999999999995</v>
      </c>
      <c r="BE40" s="1">
        <v>0.56140000000000001</v>
      </c>
      <c r="BF40" s="1"/>
      <c r="BG40" s="1"/>
      <c r="BH40" s="1"/>
      <c r="BI40" s="1"/>
      <c r="BJ40" s="1"/>
      <c r="BK40" s="1"/>
      <c r="BL40" s="1">
        <v>0.48270000000000002</v>
      </c>
      <c r="BM40" s="1">
        <v>0.46760000000000002</v>
      </c>
      <c r="BN40" s="1">
        <v>0.46029999999999999</v>
      </c>
      <c r="BO40" s="1">
        <v>0.51629999999999998</v>
      </c>
      <c r="BP40" s="1">
        <v>0.49440000000000001</v>
      </c>
      <c r="BQ40" s="1">
        <v>0.51829999999999998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35">
      <c r="A41" s="3" t="s">
        <v>144</v>
      </c>
      <c r="B41" s="1">
        <v>120.039</v>
      </c>
      <c r="C41" s="1">
        <v>24.8</v>
      </c>
      <c r="D41" s="1">
        <v>0.51990000000000003</v>
      </c>
      <c r="E41" s="1">
        <v>0.52080000000000004</v>
      </c>
      <c r="F41" s="1">
        <v>0.51690000000000003</v>
      </c>
      <c r="G41" s="1">
        <v>0.55010000000000003</v>
      </c>
      <c r="H41" s="1">
        <v>0.5615</v>
      </c>
      <c r="I41" s="1">
        <v>0.57420000000000004</v>
      </c>
      <c r="J41" s="1"/>
      <c r="K41" s="1"/>
      <c r="L41" s="1"/>
      <c r="M41" s="1"/>
      <c r="N41" s="1"/>
      <c r="O41" s="1"/>
      <c r="P41" s="1">
        <v>0.5282</v>
      </c>
      <c r="Q41" s="1">
        <v>0.52</v>
      </c>
      <c r="R41" s="1">
        <v>0.5252</v>
      </c>
      <c r="S41" s="1">
        <v>0.53439999999999999</v>
      </c>
      <c r="T41" s="1">
        <v>0.54369999999999996</v>
      </c>
      <c r="U41" s="1">
        <v>0.54649999999999999</v>
      </c>
      <c r="V41" s="1"/>
      <c r="W41" s="1"/>
      <c r="X41" s="1"/>
      <c r="Y41" s="1"/>
      <c r="Z41" s="1"/>
      <c r="AA41" s="1"/>
      <c r="AB41" s="1">
        <v>0.51419999999999999</v>
      </c>
      <c r="AC41" s="1">
        <v>0.51160000000000005</v>
      </c>
      <c r="AD41" s="1">
        <v>0.5091</v>
      </c>
      <c r="AE41" s="1">
        <v>0.57069999999999999</v>
      </c>
      <c r="AF41" s="1">
        <v>0.56840000000000002</v>
      </c>
      <c r="AG41" s="1">
        <v>0.57099999999999995</v>
      </c>
      <c r="AH41" s="1"/>
      <c r="AI41" s="1"/>
      <c r="AJ41" s="1"/>
      <c r="AK41" s="1"/>
      <c r="AL41" s="1"/>
      <c r="AM41" s="1"/>
      <c r="AN41" s="1">
        <v>0.53759999999999997</v>
      </c>
      <c r="AO41" s="1">
        <v>0.54610000000000003</v>
      </c>
      <c r="AP41" s="1">
        <v>0.54679999999999995</v>
      </c>
      <c r="AQ41" s="1">
        <v>0.57269999999999999</v>
      </c>
      <c r="AR41" s="1">
        <v>0.53859999999999997</v>
      </c>
      <c r="AS41" s="1">
        <v>0.54049999999999998</v>
      </c>
      <c r="AT41" s="1"/>
      <c r="AU41" s="1"/>
      <c r="AV41" s="1"/>
      <c r="AW41" s="1"/>
      <c r="AX41" s="1"/>
      <c r="AY41" s="1"/>
      <c r="AZ41" s="1">
        <v>0.51880000000000004</v>
      </c>
      <c r="BA41" s="1">
        <v>0.52569999999999995</v>
      </c>
      <c r="BB41" s="1">
        <v>0.51539999999999997</v>
      </c>
      <c r="BC41" s="1">
        <v>0.53759999999999997</v>
      </c>
      <c r="BD41" s="1">
        <v>0.53939999999999999</v>
      </c>
      <c r="BE41" s="1">
        <v>0.55959999999999999</v>
      </c>
      <c r="BF41" s="1"/>
      <c r="BG41" s="1"/>
      <c r="BH41" s="1"/>
      <c r="BI41" s="1"/>
      <c r="BJ41" s="1"/>
      <c r="BK41" s="1"/>
      <c r="BL41" s="1">
        <v>0.47810000000000002</v>
      </c>
      <c r="BM41" s="1">
        <v>0.4622</v>
      </c>
      <c r="BN41" s="1">
        <v>0.45500000000000002</v>
      </c>
      <c r="BO41" s="1">
        <v>0.5111</v>
      </c>
      <c r="BP41" s="1">
        <v>0.48949999999999999</v>
      </c>
      <c r="BQ41" s="1">
        <v>0.5141</v>
      </c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35">
      <c r="A42" s="3" t="s">
        <v>145</v>
      </c>
      <c r="B42" s="1">
        <v>180.05699999999999</v>
      </c>
      <c r="C42" s="1">
        <v>24.9</v>
      </c>
      <c r="D42" s="1">
        <v>0.51890000000000003</v>
      </c>
      <c r="E42" s="1">
        <v>0.51980000000000004</v>
      </c>
      <c r="F42" s="1">
        <v>0.51590000000000003</v>
      </c>
      <c r="G42" s="1">
        <v>0.54969999999999997</v>
      </c>
      <c r="H42" s="1">
        <v>0.56120000000000003</v>
      </c>
      <c r="I42" s="1">
        <v>0.57350000000000001</v>
      </c>
      <c r="J42" s="1"/>
      <c r="K42" s="1"/>
      <c r="L42" s="1"/>
      <c r="M42" s="1"/>
      <c r="N42" s="1"/>
      <c r="O42" s="1"/>
      <c r="P42" s="1">
        <v>0.52690000000000003</v>
      </c>
      <c r="Q42" s="1">
        <v>0.51839999999999997</v>
      </c>
      <c r="R42" s="1">
        <v>0.52380000000000004</v>
      </c>
      <c r="S42" s="1">
        <v>0.5333</v>
      </c>
      <c r="T42" s="1">
        <v>0.54190000000000005</v>
      </c>
      <c r="U42" s="1">
        <v>0.54530000000000001</v>
      </c>
      <c r="V42" s="1"/>
      <c r="W42" s="1"/>
      <c r="X42" s="1"/>
      <c r="Y42" s="1"/>
      <c r="Z42" s="1"/>
      <c r="AA42" s="1"/>
      <c r="AB42" s="1">
        <v>0.51259999999999994</v>
      </c>
      <c r="AC42" s="1">
        <v>0.5101</v>
      </c>
      <c r="AD42" s="1">
        <v>0.50729999999999997</v>
      </c>
      <c r="AE42" s="1">
        <v>0.56940000000000002</v>
      </c>
      <c r="AF42" s="1">
        <v>0.56679999999999997</v>
      </c>
      <c r="AG42" s="1">
        <v>0.56940000000000002</v>
      </c>
      <c r="AH42" s="1"/>
      <c r="AI42" s="1"/>
      <c r="AJ42" s="1"/>
      <c r="AK42" s="1"/>
      <c r="AL42" s="1"/>
      <c r="AM42" s="1"/>
      <c r="AN42" s="1">
        <v>0.53669999999999995</v>
      </c>
      <c r="AO42" s="1">
        <v>0.54430000000000001</v>
      </c>
      <c r="AP42" s="1">
        <v>0.54359999999999997</v>
      </c>
      <c r="AQ42" s="1">
        <v>0.57210000000000005</v>
      </c>
      <c r="AR42" s="1">
        <v>0.53749999999999998</v>
      </c>
      <c r="AS42" s="1">
        <v>0.53959999999999997</v>
      </c>
      <c r="AT42" s="1"/>
      <c r="AU42" s="1"/>
      <c r="AV42" s="1"/>
      <c r="AW42" s="1"/>
      <c r="AX42" s="1"/>
      <c r="AY42" s="1"/>
      <c r="AZ42" s="1">
        <v>0.51570000000000005</v>
      </c>
      <c r="BA42" s="1">
        <v>0.5242</v>
      </c>
      <c r="BB42" s="1">
        <v>0.51380000000000003</v>
      </c>
      <c r="BC42" s="1">
        <v>0.53600000000000003</v>
      </c>
      <c r="BD42" s="1">
        <v>0.53790000000000004</v>
      </c>
      <c r="BE42" s="1">
        <v>0.55779999999999996</v>
      </c>
      <c r="BF42" s="1"/>
      <c r="BG42" s="1"/>
      <c r="BH42" s="1"/>
      <c r="BI42" s="1"/>
      <c r="BJ42" s="1"/>
      <c r="BK42" s="1"/>
      <c r="BL42" s="1">
        <v>0.47449999999999998</v>
      </c>
      <c r="BM42" s="1">
        <v>0.4582</v>
      </c>
      <c r="BN42" s="1">
        <v>0.45069999999999999</v>
      </c>
      <c r="BO42" s="1">
        <v>0.50670000000000004</v>
      </c>
      <c r="BP42" s="1">
        <v>0.48580000000000001</v>
      </c>
      <c r="BQ42" s="1">
        <v>0.51190000000000002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35">
      <c r="A43" s="3" t="s">
        <v>146</v>
      </c>
      <c r="B43" s="1">
        <v>240.06800000000001</v>
      </c>
      <c r="C43" s="1">
        <v>24.8</v>
      </c>
      <c r="D43" s="1">
        <v>0.51739999999999997</v>
      </c>
      <c r="E43" s="1">
        <v>0.51819999999999999</v>
      </c>
      <c r="F43" s="1">
        <v>0.51519999999999999</v>
      </c>
      <c r="G43" s="1">
        <v>0.54969999999999997</v>
      </c>
      <c r="H43" s="1">
        <v>0.56130000000000002</v>
      </c>
      <c r="I43" s="1">
        <v>0.57299999999999995</v>
      </c>
      <c r="J43" s="1"/>
      <c r="K43" s="1"/>
      <c r="L43" s="1"/>
      <c r="M43" s="1"/>
      <c r="N43" s="1"/>
      <c r="O43" s="1"/>
      <c r="P43" s="1">
        <v>0.52559999999999996</v>
      </c>
      <c r="Q43" s="1">
        <v>0.51600000000000001</v>
      </c>
      <c r="R43" s="1">
        <v>0.52159999999999995</v>
      </c>
      <c r="S43" s="1">
        <v>0.53220000000000001</v>
      </c>
      <c r="T43" s="1">
        <v>0.54090000000000005</v>
      </c>
      <c r="U43" s="1">
        <v>0.54449999999999998</v>
      </c>
      <c r="V43" s="1"/>
      <c r="W43" s="1"/>
      <c r="X43" s="1"/>
      <c r="Y43" s="1"/>
      <c r="Z43" s="1"/>
      <c r="AA43" s="1"/>
      <c r="AB43" s="1">
        <v>0.51100000000000001</v>
      </c>
      <c r="AC43" s="1">
        <v>0.50800000000000001</v>
      </c>
      <c r="AD43" s="1">
        <v>0.505</v>
      </c>
      <c r="AE43" s="1">
        <v>0.56810000000000005</v>
      </c>
      <c r="AF43" s="1">
        <v>0.56569999999999998</v>
      </c>
      <c r="AG43" s="1">
        <v>0.56810000000000005</v>
      </c>
      <c r="AH43" s="1"/>
      <c r="AI43" s="1"/>
      <c r="AJ43" s="1"/>
      <c r="AK43" s="1"/>
      <c r="AL43" s="1"/>
      <c r="AM43" s="1"/>
      <c r="AN43" s="1">
        <v>0.53500000000000003</v>
      </c>
      <c r="AO43" s="1">
        <v>0.5423</v>
      </c>
      <c r="AP43" s="1">
        <v>0.54100000000000004</v>
      </c>
      <c r="AQ43" s="1">
        <v>0.57089999999999996</v>
      </c>
      <c r="AR43" s="1">
        <v>0.53620000000000001</v>
      </c>
      <c r="AS43" s="1">
        <v>0.53849999999999998</v>
      </c>
      <c r="AT43" s="1"/>
      <c r="AU43" s="1"/>
      <c r="AV43" s="1"/>
      <c r="AW43" s="1"/>
      <c r="AX43" s="1"/>
      <c r="AY43" s="1"/>
      <c r="AZ43" s="1">
        <v>0.5131</v>
      </c>
      <c r="BA43" s="1">
        <v>0.52239999999999998</v>
      </c>
      <c r="BB43" s="1">
        <v>0.5111</v>
      </c>
      <c r="BC43" s="1">
        <v>0.53380000000000005</v>
      </c>
      <c r="BD43" s="1">
        <v>0.53610000000000002</v>
      </c>
      <c r="BE43" s="1">
        <v>0.55569999999999997</v>
      </c>
      <c r="BF43" s="1"/>
      <c r="BG43" s="1"/>
      <c r="BH43" s="1"/>
      <c r="BI43" s="1"/>
      <c r="BJ43" s="1"/>
      <c r="BK43" s="1"/>
      <c r="BL43" s="1">
        <v>0.47239999999999999</v>
      </c>
      <c r="BM43" s="1">
        <v>0.45469999999999999</v>
      </c>
      <c r="BN43" s="1">
        <v>0.44690000000000002</v>
      </c>
      <c r="BO43" s="1">
        <v>0.50270000000000004</v>
      </c>
      <c r="BP43" s="1">
        <v>0.48220000000000002</v>
      </c>
      <c r="BQ43" s="1">
        <v>0.50670000000000004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35">
      <c r="A44" s="3" t="s">
        <v>147</v>
      </c>
      <c r="B44" s="1">
        <v>300.07799999999997</v>
      </c>
      <c r="C44" s="1">
        <v>24.7</v>
      </c>
      <c r="D44" s="1">
        <v>0.51619999999999999</v>
      </c>
      <c r="E44" s="1">
        <v>0.51680000000000004</v>
      </c>
      <c r="F44" s="1">
        <v>0.51380000000000003</v>
      </c>
      <c r="G44" s="1">
        <v>0.54959999999999998</v>
      </c>
      <c r="H44" s="1">
        <v>0.56079999999999997</v>
      </c>
      <c r="I44" s="1">
        <v>0.57289999999999996</v>
      </c>
      <c r="J44" s="1"/>
      <c r="K44" s="1"/>
      <c r="L44" s="1"/>
      <c r="M44" s="1"/>
      <c r="N44" s="1"/>
      <c r="O44" s="1"/>
      <c r="P44" s="1">
        <v>0.52410000000000001</v>
      </c>
      <c r="Q44" s="1">
        <v>0.51400000000000001</v>
      </c>
      <c r="R44" s="1">
        <v>0.51939999999999997</v>
      </c>
      <c r="S44" s="1">
        <v>0.53090000000000004</v>
      </c>
      <c r="T44" s="1">
        <v>0.54039999999999999</v>
      </c>
      <c r="U44" s="1">
        <v>0.54449999999999998</v>
      </c>
      <c r="V44" s="1"/>
      <c r="W44" s="1"/>
      <c r="X44" s="1"/>
      <c r="Y44" s="1"/>
      <c r="Z44" s="1"/>
      <c r="AA44" s="1"/>
      <c r="AB44" s="1">
        <v>0.50929999999999997</v>
      </c>
      <c r="AC44" s="1">
        <v>0.50549999999999995</v>
      </c>
      <c r="AD44" s="1">
        <v>0.503</v>
      </c>
      <c r="AE44" s="1">
        <v>0.56710000000000005</v>
      </c>
      <c r="AF44" s="1">
        <v>0.56469999999999998</v>
      </c>
      <c r="AG44" s="1">
        <v>0.56679999999999997</v>
      </c>
      <c r="AH44" s="1"/>
      <c r="AI44" s="1"/>
      <c r="AJ44" s="1"/>
      <c r="AK44" s="1"/>
      <c r="AL44" s="1"/>
      <c r="AM44" s="1"/>
      <c r="AN44" s="1">
        <v>0.53220000000000001</v>
      </c>
      <c r="AO44" s="1">
        <v>0.53900000000000003</v>
      </c>
      <c r="AP44" s="1">
        <v>0.53879999999999995</v>
      </c>
      <c r="AQ44" s="1">
        <v>0.56950000000000001</v>
      </c>
      <c r="AR44" s="1">
        <v>0.53480000000000005</v>
      </c>
      <c r="AS44" s="1">
        <v>0.53769999999999996</v>
      </c>
      <c r="AT44" s="1"/>
      <c r="AU44" s="1"/>
      <c r="AV44" s="1"/>
      <c r="AW44" s="1"/>
      <c r="AX44" s="1"/>
      <c r="AY44" s="1"/>
      <c r="AZ44" s="1">
        <v>0.51149999999999995</v>
      </c>
      <c r="BA44" s="1">
        <v>0.52100000000000002</v>
      </c>
      <c r="BB44" s="1">
        <v>0.50870000000000004</v>
      </c>
      <c r="BC44" s="1">
        <v>0.53200000000000003</v>
      </c>
      <c r="BD44" s="1">
        <v>0.5343</v>
      </c>
      <c r="BE44" s="1">
        <v>0.55449999999999999</v>
      </c>
      <c r="BF44" s="1"/>
      <c r="BG44" s="1"/>
      <c r="BH44" s="1"/>
      <c r="BI44" s="1"/>
      <c r="BJ44" s="1"/>
      <c r="BK44" s="1"/>
      <c r="BL44" s="1">
        <v>0.47020000000000001</v>
      </c>
      <c r="BM44" s="1">
        <v>0.45090000000000002</v>
      </c>
      <c r="BN44" s="1">
        <v>0.44379999999999997</v>
      </c>
      <c r="BO44" s="1">
        <v>0.49969999999999998</v>
      </c>
      <c r="BP44" s="1">
        <v>0.47870000000000001</v>
      </c>
      <c r="BQ44" s="1">
        <v>0.50570000000000004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35">
      <c r="A45" s="3" t="s">
        <v>148</v>
      </c>
      <c r="B45" s="1">
        <v>360.09199999999998</v>
      </c>
      <c r="C45" s="1">
        <v>24.7</v>
      </c>
      <c r="D45" s="1">
        <v>0.51580000000000004</v>
      </c>
      <c r="E45" s="1">
        <v>0.51549999999999996</v>
      </c>
      <c r="F45" s="1">
        <v>0.51200000000000001</v>
      </c>
      <c r="G45" s="1">
        <v>0.54910000000000003</v>
      </c>
      <c r="H45" s="1">
        <v>0.56089999999999995</v>
      </c>
      <c r="I45" s="1">
        <v>0.57310000000000005</v>
      </c>
      <c r="J45" s="1"/>
      <c r="K45" s="1"/>
      <c r="L45" s="1"/>
      <c r="M45" s="1"/>
      <c r="N45" s="1"/>
      <c r="O45" s="1"/>
      <c r="P45" s="1">
        <v>0.52290000000000003</v>
      </c>
      <c r="Q45" s="1">
        <v>0.51239999999999997</v>
      </c>
      <c r="R45" s="1">
        <v>0.51780000000000004</v>
      </c>
      <c r="S45" s="1">
        <v>0.53080000000000005</v>
      </c>
      <c r="T45" s="1">
        <v>0.54010000000000002</v>
      </c>
      <c r="U45" s="1">
        <v>0.5444</v>
      </c>
      <c r="V45" s="1"/>
      <c r="W45" s="1"/>
      <c r="X45" s="1"/>
      <c r="Y45" s="1"/>
      <c r="Z45" s="1"/>
      <c r="AA45" s="1"/>
      <c r="AB45" s="1">
        <v>0.50780000000000003</v>
      </c>
      <c r="AC45" s="1">
        <v>0.50309999999999999</v>
      </c>
      <c r="AD45" s="1">
        <v>0.50109999999999999</v>
      </c>
      <c r="AE45" s="1">
        <v>0.56599999999999995</v>
      </c>
      <c r="AF45" s="1">
        <v>0.5635</v>
      </c>
      <c r="AG45" s="1">
        <v>0.56510000000000005</v>
      </c>
      <c r="AH45" s="1"/>
      <c r="AI45" s="1"/>
      <c r="AJ45" s="1"/>
      <c r="AK45" s="1"/>
      <c r="AL45" s="1"/>
      <c r="AM45" s="1"/>
      <c r="AN45" s="1">
        <v>0.52939999999999998</v>
      </c>
      <c r="AO45" s="1">
        <v>0.53649999999999998</v>
      </c>
      <c r="AP45" s="1">
        <v>0.5373</v>
      </c>
      <c r="AQ45" s="1">
        <v>0.56820000000000004</v>
      </c>
      <c r="AR45" s="1">
        <v>0.53390000000000004</v>
      </c>
      <c r="AS45" s="1">
        <v>0.53700000000000003</v>
      </c>
      <c r="AT45" s="1"/>
      <c r="AU45" s="1"/>
      <c r="AV45" s="1"/>
      <c r="AW45" s="1"/>
      <c r="AX45" s="1"/>
      <c r="AY45" s="1"/>
      <c r="AZ45" s="1">
        <v>0.51039999999999996</v>
      </c>
      <c r="BA45" s="1">
        <v>0.51910000000000001</v>
      </c>
      <c r="BB45" s="1">
        <v>0.50629999999999997</v>
      </c>
      <c r="BC45" s="1">
        <v>0.53039999999999998</v>
      </c>
      <c r="BD45" s="1">
        <v>0.53320000000000001</v>
      </c>
      <c r="BE45" s="1">
        <v>0.55330000000000001</v>
      </c>
      <c r="BF45" s="1"/>
      <c r="BG45" s="1"/>
      <c r="BH45" s="1"/>
      <c r="BI45" s="1"/>
      <c r="BJ45" s="1"/>
      <c r="BK45" s="1"/>
      <c r="BL45" s="1">
        <v>0.46789999999999998</v>
      </c>
      <c r="BM45" s="1">
        <v>0.44790000000000002</v>
      </c>
      <c r="BN45" s="1">
        <v>0.44119999999999998</v>
      </c>
      <c r="BO45" s="1">
        <v>0.49780000000000002</v>
      </c>
      <c r="BP45" s="1">
        <v>0.47699999999999998</v>
      </c>
      <c r="BQ45" s="1">
        <v>0.50570000000000004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35">
      <c r="A46" s="3" t="s">
        <v>149</v>
      </c>
      <c r="B46" s="1">
        <v>420.10199999999998</v>
      </c>
      <c r="C46" s="1">
        <v>24.6</v>
      </c>
      <c r="D46" s="1">
        <v>0.51439999999999997</v>
      </c>
      <c r="E46" s="1">
        <v>0.51449999999999996</v>
      </c>
      <c r="F46" s="1">
        <v>0.51080000000000003</v>
      </c>
      <c r="G46" s="1">
        <v>0.54849999999999999</v>
      </c>
      <c r="H46" s="1">
        <v>0.56100000000000005</v>
      </c>
      <c r="I46" s="1">
        <v>0.5736</v>
      </c>
      <c r="J46" s="1"/>
      <c r="K46" s="1"/>
      <c r="L46" s="1"/>
      <c r="M46" s="1"/>
      <c r="N46" s="1"/>
      <c r="O46" s="1"/>
      <c r="P46" s="1">
        <v>0.52180000000000004</v>
      </c>
      <c r="Q46" s="1">
        <v>0.5111</v>
      </c>
      <c r="R46" s="1">
        <v>0.51639999999999997</v>
      </c>
      <c r="S46" s="1">
        <v>0.53090000000000004</v>
      </c>
      <c r="T46" s="1">
        <v>0.54</v>
      </c>
      <c r="U46" s="1">
        <v>0.54430000000000001</v>
      </c>
      <c r="V46" s="1"/>
      <c r="W46" s="1"/>
      <c r="X46" s="1"/>
      <c r="Y46" s="1"/>
      <c r="Z46" s="1"/>
      <c r="AA46" s="1"/>
      <c r="AB46" s="1">
        <v>0.50680000000000003</v>
      </c>
      <c r="AC46" s="1">
        <v>0.50139999999999996</v>
      </c>
      <c r="AD46" s="1">
        <v>0.49959999999999999</v>
      </c>
      <c r="AE46" s="1">
        <v>0.56510000000000005</v>
      </c>
      <c r="AF46" s="1">
        <v>0.5625</v>
      </c>
      <c r="AG46" s="1">
        <v>0.56430000000000002</v>
      </c>
      <c r="AH46" s="1"/>
      <c r="AI46" s="1"/>
      <c r="AJ46" s="1"/>
      <c r="AK46" s="1"/>
      <c r="AL46" s="1"/>
      <c r="AM46" s="1"/>
      <c r="AN46" s="1">
        <v>0.52669999999999995</v>
      </c>
      <c r="AO46" s="1">
        <v>0.53449999999999998</v>
      </c>
      <c r="AP46" s="1">
        <v>0.53539999999999999</v>
      </c>
      <c r="AQ46" s="1">
        <v>0.56659999999999999</v>
      </c>
      <c r="AR46" s="1">
        <v>0.53310000000000002</v>
      </c>
      <c r="AS46" s="1">
        <v>0.53700000000000003</v>
      </c>
      <c r="AT46" s="1"/>
      <c r="AU46" s="1"/>
      <c r="AV46" s="1"/>
      <c r="AW46" s="1"/>
      <c r="AX46" s="1"/>
      <c r="AY46" s="1"/>
      <c r="AZ46" s="1">
        <v>0.50949999999999995</v>
      </c>
      <c r="BA46" s="1">
        <v>0.51749999999999996</v>
      </c>
      <c r="BB46" s="1">
        <v>0.50449999999999995</v>
      </c>
      <c r="BC46" s="1">
        <v>0.52949999999999997</v>
      </c>
      <c r="BD46" s="1">
        <v>0.53220000000000001</v>
      </c>
      <c r="BE46" s="1">
        <v>0.55379999999999996</v>
      </c>
      <c r="BF46" s="1"/>
      <c r="BG46" s="1"/>
      <c r="BH46" s="1"/>
      <c r="BI46" s="1"/>
      <c r="BJ46" s="1"/>
      <c r="BK46" s="1"/>
      <c r="BL46" s="1">
        <v>0.46489999999999998</v>
      </c>
      <c r="BM46" s="1">
        <v>0.44540000000000002</v>
      </c>
      <c r="BN46" s="1">
        <v>0.4395</v>
      </c>
      <c r="BO46" s="1">
        <v>0.497</v>
      </c>
      <c r="BP46" s="1">
        <v>0.47599999999999998</v>
      </c>
      <c r="BQ46" s="1">
        <v>0.50049999999999994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35">
      <c r="A47" s="3" t="s">
        <v>150</v>
      </c>
      <c r="B47" s="1">
        <v>480.11399999999998</v>
      </c>
      <c r="C47" s="1">
        <v>24.7</v>
      </c>
      <c r="D47" s="1">
        <v>0.5141</v>
      </c>
      <c r="E47" s="1">
        <v>0.51339999999999997</v>
      </c>
      <c r="F47" s="1">
        <v>0.50970000000000004</v>
      </c>
      <c r="G47" s="1">
        <v>0.5484</v>
      </c>
      <c r="H47" s="1">
        <v>0.56120000000000003</v>
      </c>
      <c r="I47" s="1">
        <v>0.57489999999999997</v>
      </c>
      <c r="J47" s="1"/>
      <c r="K47" s="1"/>
      <c r="L47" s="1"/>
      <c r="M47" s="1"/>
      <c r="N47" s="1"/>
      <c r="O47" s="1"/>
      <c r="P47" s="1">
        <v>0.52090000000000003</v>
      </c>
      <c r="Q47" s="1">
        <v>0.50990000000000002</v>
      </c>
      <c r="R47" s="1">
        <v>0.51500000000000001</v>
      </c>
      <c r="S47" s="1">
        <v>0.53090000000000004</v>
      </c>
      <c r="T47" s="1">
        <v>0.5403</v>
      </c>
      <c r="U47" s="1">
        <v>0.54469999999999996</v>
      </c>
      <c r="V47" s="1"/>
      <c r="W47" s="1"/>
      <c r="X47" s="1"/>
      <c r="Y47" s="1"/>
      <c r="Z47" s="1"/>
      <c r="AA47" s="1"/>
      <c r="AB47" s="1">
        <v>0.50590000000000002</v>
      </c>
      <c r="AC47" s="1">
        <v>0.50009999999999999</v>
      </c>
      <c r="AD47" s="1">
        <v>0.49840000000000001</v>
      </c>
      <c r="AE47" s="1">
        <v>0.56469999999999998</v>
      </c>
      <c r="AF47" s="1">
        <v>0.56269999999999998</v>
      </c>
      <c r="AG47" s="1">
        <v>0.56479999999999997</v>
      </c>
      <c r="AH47" s="1"/>
      <c r="AI47" s="1"/>
      <c r="AJ47" s="1"/>
      <c r="AK47" s="1"/>
      <c r="AL47" s="1"/>
      <c r="AM47" s="1"/>
      <c r="AN47" s="1">
        <v>0.52370000000000005</v>
      </c>
      <c r="AO47" s="1">
        <v>0.53200000000000003</v>
      </c>
      <c r="AP47" s="1">
        <v>0.53349999999999997</v>
      </c>
      <c r="AQ47" s="1">
        <v>0.56579999999999997</v>
      </c>
      <c r="AR47" s="1">
        <v>0.53280000000000005</v>
      </c>
      <c r="AS47" s="1">
        <v>0.5373</v>
      </c>
      <c r="AT47" s="1"/>
      <c r="AU47" s="1"/>
      <c r="AV47" s="1"/>
      <c r="AW47" s="1"/>
      <c r="AX47" s="1"/>
      <c r="AY47" s="1"/>
      <c r="AZ47" s="1">
        <v>0.50880000000000003</v>
      </c>
      <c r="BA47" s="1">
        <v>0.51580000000000004</v>
      </c>
      <c r="BB47" s="1">
        <v>0.50319999999999998</v>
      </c>
      <c r="BC47" s="1">
        <v>0.52900000000000003</v>
      </c>
      <c r="BD47" s="1">
        <v>0.53080000000000005</v>
      </c>
      <c r="BE47" s="1">
        <v>0.55449999999999999</v>
      </c>
      <c r="BF47" s="1"/>
      <c r="BG47" s="1"/>
      <c r="BH47" s="1"/>
      <c r="BI47" s="1"/>
      <c r="BJ47" s="1"/>
      <c r="BK47" s="1"/>
      <c r="BL47" s="1">
        <v>0.46260000000000001</v>
      </c>
      <c r="BM47" s="1">
        <v>0.44379999999999997</v>
      </c>
      <c r="BN47" s="1">
        <v>0.43830000000000002</v>
      </c>
      <c r="BO47" s="1">
        <v>0.49669999999999997</v>
      </c>
      <c r="BP47" s="1">
        <v>0.47660000000000002</v>
      </c>
      <c r="BQ47" s="1">
        <v>0.50119999999999998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35">
      <c r="A48" s="3" t="s">
        <v>151</v>
      </c>
      <c r="B48" s="1">
        <v>540.12699999999995</v>
      </c>
      <c r="C48" s="1">
        <v>24.7</v>
      </c>
      <c r="D48" s="1">
        <v>0.5141</v>
      </c>
      <c r="E48" s="1">
        <v>0.51280000000000003</v>
      </c>
      <c r="F48" s="1">
        <v>0.50900000000000001</v>
      </c>
      <c r="G48" s="1">
        <v>0.54920000000000002</v>
      </c>
      <c r="H48" s="1">
        <v>0.56240000000000001</v>
      </c>
      <c r="I48" s="1">
        <v>0.57730000000000004</v>
      </c>
      <c r="J48" s="1"/>
      <c r="K48" s="1"/>
      <c r="L48" s="1"/>
      <c r="M48" s="1"/>
      <c r="N48" s="1"/>
      <c r="O48" s="1"/>
      <c r="P48" s="1">
        <v>0.5202</v>
      </c>
      <c r="Q48" s="1">
        <v>0.50890000000000002</v>
      </c>
      <c r="R48" s="1">
        <v>0.5141</v>
      </c>
      <c r="S48" s="1">
        <v>0.53139999999999998</v>
      </c>
      <c r="T48" s="1">
        <v>0.54079999999999995</v>
      </c>
      <c r="U48" s="1">
        <v>0.5454</v>
      </c>
      <c r="V48" s="1"/>
      <c r="W48" s="1"/>
      <c r="X48" s="1"/>
      <c r="Y48" s="1"/>
      <c r="Z48" s="1"/>
      <c r="AA48" s="1"/>
      <c r="AB48" s="1">
        <v>0.50519999999999998</v>
      </c>
      <c r="AC48" s="1">
        <v>0.499</v>
      </c>
      <c r="AD48" s="1">
        <v>0.49709999999999999</v>
      </c>
      <c r="AE48" s="1">
        <v>0.56430000000000002</v>
      </c>
      <c r="AF48" s="1">
        <v>0.5625</v>
      </c>
      <c r="AG48" s="1">
        <v>0.56540000000000001</v>
      </c>
      <c r="AH48" s="1"/>
      <c r="AI48" s="1"/>
      <c r="AJ48" s="1"/>
      <c r="AK48" s="1"/>
      <c r="AL48" s="1"/>
      <c r="AM48" s="1"/>
      <c r="AN48" s="1">
        <v>0.52180000000000004</v>
      </c>
      <c r="AO48" s="1">
        <v>0.53010000000000002</v>
      </c>
      <c r="AP48" s="1">
        <v>0.5323</v>
      </c>
      <c r="AQ48" s="1">
        <v>0.56569999999999998</v>
      </c>
      <c r="AR48" s="1">
        <v>0.53280000000000005</v>
      </c>
      <c r="AS48" s="1">
        <v>0.5383</v>
      </c>
      <c r="AT48" s="1"/>
      <c r="AU48" s="1"/>
      <c r="AV48" s="1"/>
      <c r="AW48" s="1"/>
      <c r="AX48" s="1"/>
      <c r="AY48" s="1"/>
      <c r="AZ48" s="1">
        <v>0.50829999999999997</v>
      </c>
      <c r="BA48" s="1">
        <v>0.5151</v>
      </c>
      <c r="BB48" s="1">
        <v>0.50280000000000002</v>
      </c>
      <c r="BC48" s="1">
        <v>0.52980000000000005</v>
      </c>
      <c r="BD48" s="1">
        <v>0.53090000000000004</v>
      </c>
      <c r="BE48" s="1">
        <v>0.55630000000000002</v>
      </c>
      <c r="BF48" s="1"/>
      <c r="BG48" s="1"/>
      <c r="BH48" s="1"/>
      <c r="BI48" s="1"/>
      <c r="BJ48" s="1"/>
      <c r="BK48" s="1"/>
      <c r="BL48" s="1">
        <v>0.46229999999999999</v>
      </c>
      <c r="BM48" s="1">
        <v>0.44400000000000001</v>
      </c>
      <c r="BN48" s="1">
        <v>0.43869999999999998</v>
      </c>
      <c r="BO48" s="1">
        <v>0.4965</v>
      </c>
      <c r="BP48" s="1">
        <v>0.4768</v>
      </c>
      <c r="BQ48" s="1">
        <v>0.50260000000000005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35">
      <c r="A49" s="3" t="s">
        <v>152</v>
      </c>
      <c r="B49" s="1">
        <v>600.13800000000003</v>
      </c>
      <c r="C49" s="1">
        <v>24.7</v>
      </c>
      <c r="D49" s="1">
        <v>0.51449999999999996</v>
      </c>
      <c r="E49" s="1">
        <v>0.51259999999999994</v>
      </c>
      <c r="F49" s="1">
        <v>0.50900000000000001</v>
      </c>
      <c r="G49" s="1">
        <v>0.5504</v>
      </c>
      <c r="H49" s="1">
        <v>0.5645</v>
      </c>
      <c r="I49" s="1">
        <v>0.57969999999999999</v>
      </c>
      <c r="J49" s="1"/>
      <c r="K49" s="1"/>
      <c r="L49" s="1"/>
      <c r="M49" s="1"/>
      <c r="N49" s="1"/>
      <c r="O49" s="1"/>
      <c r="P49" s="1">
        <v>0.51990000000000003</v>
      </c>
      <c r="Q49" s="1">
        <v>0.50819999999999999</v>
      </c>
      <c r="R49" s="1">
        <v>0.51319999999999999</v>
      </c>
      <c r="S49" s="1">
        <v>0.5323</v>
      </c>
      <c r="T49" s="1">
        <v>0.54220000000000002</v>
      </c>
      <c r="U49" s="1">
        <v>0.54710000000000003</v>
      </c>
      <c r="V49" s="1"/>
      <c r="W49" s="1"/>
      <c r="X49" s="1"/>
      <c r="Y49" s="1"/>
      <c r="Z49" s="1"/>
      <c r="AA49" s="1"/>
      <c r="AB49" s="1">
        <v>0.50509999999999999</v>
      </c>
      <c r="AC49" s="1">
        <v>0.49809999999999999</v>
      </c>
      <c r="AD49" s="1">
        <v>0.49609999999999999</v>
      </c>
      <c r="AE49" s="1">
        <v>0.56379999999999997</v>
      </c>
      <c r="AF49" s="1">
        <v>0.56330000000000002</v>
      </c>
      <c r="AG49" s="1">
        <v>0.56669999999999998</v>
      </c>
      <c r="AH49" s="1"/>
      <c r="AI49" s="1"/>
      <c r="AJ49" s="1"/>
      <c r="AK49" s="1"/>
      <c r="AL49" s="1"/>
      <c r="AM49" s="1"/>
      <c r="AN49" s="1">
        <v>0.5202</v>
      </c>
      <c r="AO49" s="1">
        <v>0.52880000000000005</v>
      </c>
      <c r="AP49" s="1">
        <v>0.53149999999999997</v>
      </c>
      <c r="AQ49" s="1">
        <v>0.56620000000000004</v>
      </c>
      <c r="AR49" s="1">
        <v>0.53310000000000002</v>
      </c>
      <c r="AS49" s="1">
        <v>0.53879999999999995</v>
      </c>
      <c r="AT49" s="1"/>
      <c r="AU49" s="1"/>
      <c r="AV49" s="1"/>
      <c r="AW49" s="1"/>
      <c r="AX49" s="1"/>
      <c r="AY49" s="1"/>
      <c r="AZ49" s="1">
        <v>0.50829999999999997</v>
      </c>
      <c r="BA49" s="1">
        <v>0.51439999999999997</v>
      </c>
      <c r="BB49" s="1">
        <v>0.50209999999999999</v>
      </c>
      <c r="BC49" s="1">
        <v>0.53049999999999997</v>
      </c>
      <c r="BD49" s="1">
        <v>0.53139999999999998</v>
      </c>
      <c r="BE49" s="1">
        <v>0.55810000000000004</v>
      </c>
      <c r="BF49" s="1"/>
      <c r="BG49" s="1"/>
      <c r="BH49" s="1"/>
      <c r="BI49" s="1"/>
      <c r="BJ49" s="1"/>
      <c r="BK49" s="1"/>
      <c r="BL49" s="1">
        <v>0.46450000000000002</v>
      </c>
      <c r="BM49" s="1">
        <v>0.44540000000000002</v>
      </c>
      <c r="BN49" s="1">
        <v>0.43990000000000001</v>
      </c>
      <c r="BO49" s="1">
        <v>0.49930000000000002</v>
      </c>
      <c r="BP49" s="1">
        <v>0.4783</v>
      </c>
      <c r="BQ49" s="1">
        <v>0.505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35">
      <c r="A50" s="3" t="s">
        <v>153</v>
      </c>
      <c r="B50" s="1">
        <v>660.14800000000002</v>
      </c>
      <c r="C50" s="1">
        <v>24.7</v>
      </c>
      <c r="D50" s="1">
        <v>0.51549999999999996</v>
      </c>
      <c r="E50" s="1">
        <v>0.51270000000000004</v>
      </c>
      <c r="F50" s="1">
        <v>0.50939999999999996</v>
      </c>
      <c r="G50" s="1">
        <v>0.5524</v>
      </c>
      <c r="H50" s="1">
        <v>0.56710000000000005</v>
      </c>
      <c r="I50" s="1">
        <v>0.5837</v>
      </c>
      <c r="J50" s="1"/>
      <c r="K50" s="1"/>
      <c r="L50" s="1"/>
      <c r="M50" s="1"/>
      <c r="N50" s="1"/>
      <c r="O50" s="1"/>
      <c r="P50" s="1">
        <v>0.52039999999999997</v>
      </c>
      <c r="Q50" s="1">
        <v>0.50800000000000001</v>
      </c>
      <c r="R50" s="1">
        <v>0.51280000000000003</v>
      </c>
      <c r="S50" s="1">
        <v>0.53349999999999997</v>
      </c>
      <c r="T50" s="1">
        <v>0.54369999999999996</v>
      </c>
      <c r="U50" s="1">
        <v>0.54910000000000003</v>
      </c>
      <c r="V50" s="1"/>
      <c r="W50" s="1"/>
      <c r="X50" s="1"/>
      <c r="Y50" s="1"/>
      <c r="Z50" s="1"/>
      <c r="AA50" s="1"/>
      <c r="AB50" s="1">
        <v>0.50539999999999996</v>
      </c>
      <c r="AC50" s="1">
        <v>0.49780000000000002</v>
      </c>
      <c r="AD50" s="1">
        <v>0.49540000000000001</v>
      </c>
      <c r="AE50" s="1">
        <v>0.56430000000000002</v>
      </c>
      <c r="AF50" s="1">
        <v>0.56410000000000005</v>
      </c>
      <c r="AG50" s="1">
        <v>0.56769999999999998</v>
      </c>
      <c r="AH50" s="1"/>
      <c r="AI50" s="1"/>
      <c r="AJ50" s="1"/>
      <c r="AK50" s="1"/>
      <c r="AL50" s="1"/>
      <c r="AM50" s="1"/>
      <c r="AN50" s="1">
        <v>0.51949999999999996</v>
      </c>
      <c r="AO50" s="1">
        <v>0.52810000000000001</v>
      </c>
      <c r="AP50" s="1">
        <v>0.53059999999999996</v>
      </c>
      <c r="AQ50" s="1">
        <v>0.56999999999999995</v>
      </c>
      <c r="AR50" s="1">
        <v>0.53390000000000004</v>
      </c>
      <c r="AS50" s="1">
        <v>0.54020000000000001</v>
      </c>
      <c r="AT50" s="1"/>
      <c r="AU50" s="1"/>
      <c r="AV50" s="1"/>
      <c r="AW50" s="1"/>
      <c r="AX50" s="1"/>
      <c r="AY50" s="1"/>
      <c r="AZ50" s="1">
        <v>0.50870000000000004</v>
      </c>
      <c r="BA50" s="1">
        <v>0.51439999999999997</v>
      </c>
      <c r="BB50" s="1">
        <v>0.50209999999999999</v>
      </c>
      <c r="BC50" s="1">
        <v>0.53190000000000004</v>
      </c>
      <c r="BD50" s="1">
        <v>0.53290000000000004</v>
      </c>
      <c r="BE50" s="1">
        <v>0.56059999999999999</v>
      </c>
      <c r="BF50" s="1"/>
      <c r="BG50" s="1"/>
      <c r="BH50" s="1"/>
      <c r="BI50" s="1"/>
      <c r="BJ50" s="1"/>
      <c r="BK50" s="1"/>
      <c r="BL50" s="1">
        <v>0.46779999999999999</v>
      </c>
      <c r="BM50" s="1">
        <v>0.44740000000000002</v>
      </c>
      <c r="BN50" s="1">
        <v>0.44140000000000001</v>
      </c>
      <c r="BO50" s="1">
        <v>0.50049999999999994</v>
      </c>
      <c r="BP50" s="1">
        <v>0.4803</v>
      </c>
      <c r="BQ50" s="1">
        <v>0.51070000000000004</v>
      </c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35">
      <c r="A51" s="3" t="s">
        <v>154</v>
      </c>
      <c r="B51" s="1">
        <v>720.16700000000003</v>
      </c>
      <c r="C51" s="1">
        <v>24.7</v>
      </c>
      <c r="D51" s="1">
        <v>0.51739999999999997</v>
      </c>
      <c r="E51" s="1">
        <v>0.51359999999999995</v>
      </c>
      <c r="F51" s="1">
        <v>0.51019999999999999</v>
      </c>
      <c r="G51" s="1">
        <v>0.55530000000000002</v>
      </c>
      <c r="H51" s="1">
        <v>0.5706</v>
      </c>
      <c r="I51" s="1">
        <v>0.58830000000000005</v>
      </c>
      <c r="J51" s="1"/>
      <c r="K51" s="1"/>
      <c r="L51" s="1"/>
      <c r="M51" s="1"/>
      <c r="N51" s="1"/>
      <c r="O51" s="1"/>
      <c r="P51" s="1">
        <v>0.52100000000000002</v>
      </c>
      <c r="Q51" s="1">
        <v>0.50800000000000001</v>
      </c>
      <c r="R51" s="1">
        <v>0.51259999999999994</v>
      </c>
      <c r="S51" s="1">
        <v>0.53539999999999999</v>
      </c>
      <c r="T51" s="1">
        <v>0.54600000000000004</v>
      </c>
      <c r="U51" s="1">
        <v>0.55200000000000005</v>
      </c>
      <c r="V51" s="1"/>
      <c r="W51" s="1"/>
      <c r="X51" s="1"/>
      <c r="Y51" s="1"/>
      <c r="Z51" s="1"/>
      <c r="AA51" s="1"/>
      <c r="AB51" s="1">
        <v>0.50590000000000002</v>
      </c>
      <c r="AC51" s="1">
        <v>0.49780000000000002</v>
      </c>
      <c r="AD51" s="1">
        <v>0.4955</v>
      </c>
      <c r="AE51" s="1">
        <v>0.56610000000000005</v>
      </c>
      <c r="AF51" s="1">
        <v>0.56610000000000005</v>
      </c>
      <c r="AG51" s="1">
        <v>0.56920000000000004</v>
      </c>
      <c r="AH51" s="1"/>
      <c r="AI51" s="1"/>
      <c r="AJ51" s="1"/>
      <c r="AK51" s="1"/>
      <c r="AL51" s="1"/>
      <c r="AM51" s="1"/>
      <c r="AN51" s="1">
        <v>0.51890000000000003</v>
      </c>
      <c r="AO51" s="1">
        <v>0.52759999999999996</v>
      </c>
      <c r="AP51" s="1">
        <v>0.52939999999999998</v>
      </c>
      <c r="AQ51" s="1">
        <v>0.57469999999999999</v>
      </c>
      <c r="AR51" s="1">
        <v>0.5353</v>
      </c>
      <c r="AS51" s="1">
        <v>0.54239999999999999</v>
      </c>
      <c r="AT51" s="1"/>
      <c r="AU51" s="1"/>
      <c r="AV51" s="1"/>
      <c r="AW51" s="1"/>
      <c r="AX51" s="1"/>
      <c r="AY51" s="1"/>
      <c r="AZ51" s="1">
        <v>0.50939999999999996</v>
      </c>
      <c r="BA51" s="1">
        <v>0.51449999999999996</v>
      </c>
      <c r="BB51" s="1">
        <v>0.50229999999999997</v>
      </c>
      <c r="BC51" s="1">
        <v>0.53380000000000005</v>
      </c>
      <c r="BD51" s="1">
        <v>0.53510000000000002</v>
      </c>
      <c r="BE51" s="1">
        <v>0.56379999999999997</v>
      </c>
      <c r="BF51" s="1"/>
      <c r="BG51" s="1"/>
      <c r="BH51" s="1"/>
      <c r="BI51" s="1"/>
      <c r="BJ51" s="1"/>
      <c r="BK51" s="1"/>
      <c r="BL51" s="1">
        <v>0.47220000000000001</v>
      </c>
      <c r="BM51" s="1">
        <v>0.45040000000000002</v>
      </c>
      <c r="BN51" s="1">
        <v>0.44409999999999999</v>
      </c>
      <c r="BO51" s="1">
        <v>0.50370000000000004</v>
      </c>
      <c r="BP51" s="1">
        <v>0.48280000000000001</v>
      </c>
      <c r="BQ51" s="1">
        <v>0.51359999999999995</v>
      </c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35">
      <c r="A52" s="3" t="s">
        <v>155</v>
      </c>
      <c r="B52" s="1">
        <v>780.16899999999998</v>
      </c>
      <c r="C52" s="1">
        <v>24.7</v>
      </c>
      <c r="D52" s="1">
        <v>0.52</v>
      </c>
      <c r="E52" s="1">
        <v>0.51500000000000001</v>
      </c>
      <c r="F52" s="1">
        <v>0.51190000000000002</v>
      </c>
      <c r="G52" s="1">
        <v>0.55889999999999995</v>
      </c>
      <c r="H52" s="1">
        <v>0.57469999999999999</v>
      </c>
      <c r="I52" s="1">
        <v>0.59389999999999998</v>
      </c>
      <c r="J52" s="1"/>
      <c r="K52" s="1"/>
      <c r="L52" s="1"/>
      <c r="M52" s="1"/>
      <c r="N52" s="1"/>
      <c r="O52" s="1"/>
      <c r="P52" s="1">
        <v>0.5222</v>
      </c>
      <c r="Q52" s="1">
        <v>0.50829999999999997</v>
      </c>
      <c r="R52" s="1">
        <v>0.51300000000000001</v>
      </c>
      <c r="S52" s="1">
        <v>0.53790000000000004</v>
      </c>
      <c r="T52" s="1">
        <v>0.54869999999999997</v>
      </c>
      <c r="U52" s="1">
        <v>0.55549999999999999</v>
      </c>
      <c r="V52" s="1"/>
      <c r="W52" s="1"/>
      <c r="X52" s="1"/>
      <c r="Y52" s="1"/>
      <c r="Z52" s="1"/>
      <c r="AA52" s="1"/>
      <c r="AB52" s="1">
        <v>0.50729999999999997</v>
      </c>
      <c r="AC52" s="1">
        <v>0.49819999999999998</v>
      </c>
      <c r="AD52" s="1">
        <v>0.49540000000000001</v>
      </c>
      <c r="AE52" s="1">
        <v>0.56859999999999999</v>
      </c>
      <c r="AF52" s="1">
        <v>0.56810000000000005</v>
      </c>
      <c r="AG52" s="1">
        <v>0.57169999999999999</v>
      </c>
      <c r="AH52" s="1"/>
      <c r="AI52" s="1"/>
      <c r="AJ52" s="1"/>
      <c r="AK52" s="1"/>
      <c r="AL52" s="1"/>
      <c r="AM52" s="1"/>
      <c r="AN52" s="1">
        <v>0.51919999999999999</v>
      </c>
      <c r="AO52" s="1">
        <v>0.52710000000000001</v>
      </c>
      <c r="AP52" s="1">
        <v>0.52890000000000004</v>
      </c>
      <c r="AQ52" s="1">
        <v>0.57989999999999997</v>
      </c>
      <c r="AR52" s="1">
        <v>0.53820000000000001</v>
      </c>
      <c r="AS52" s="1">
        <v>0.54520000000000002</v>
      </c>
      <c r="AT52" s="1"/>
      <c r="AU52" s="1"/>
      <c r="AV52" s="1"/>
      <c r="AW52" s="1"/>
      <c r="AX52" s="1"/>
      <c r="AY52" s="1"/>
      <c r="AZ52" s="1">
        <v>0.51090000000000002</v>
      </c>
      <c r="BA52" s="1">
        <v>0.51529999999999998</v>
      </c>
      <c r="BB52" s="1">
        <v>0.50309999999999999</v>
      </c>
      <c r="BC52" s="1">
        <v>0.5363</v>
      </c>
      <c r="BD52" s="1">
        <v>0.5383</v>
      </c>
      <c r="BE52" s="1">
        <v>0.56820000000000004</v>
      </c>
      <c r="BF52" s="1"/>
      <c r="BG52" s="1"/>
      <c r="BH52" s="1"/>
      <c r="BI52" s="1"/>
      <c r="BJ52" s="1"/>
      <c r="BK52" s="1"/>
      <c r="BL52" s="1">
        <v>0.47749999999999998</v>
      </c>
      <c r="BM52" s="1">
        <v>0.45490000000000003</v>
      </c>
      <c r="BN52" s="1">
        <v>0.44779999999999998</v>
      </c>
      <c r="BO52" s="1">
        <v>0.50590000000000002</v>
      </c>
      <c r="BP52" s="1">
        <v>0.48680000000000001</v>
      </c>
      <c r="BQ52" s="1">
        <v>0.51839999999999997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35">
      <c r="A53" s="3" t="s">
        <v>156</v>
      </c>
      <c r="B53" s="1">
        <v>840.17700000000002</v>
      </c>
      <c r="C53" s="1">
        <v>24.6</v>
      </c>
      <c r="D53" s="1">
        <v>0.52259999999999995</v>
      </c>
      <c r="E53" s="1">
        <v>0.51700000000000002</v>
      </c>
      <c r="F53" s="1">
        <v>0.51390000000000002</v>
      </c>
      <c r="G53" s="1">
        <v>0.56320000000000003</v>
      </c>
      <c r="H53" s="1">
        <v>0.57969999999999999</v>
      </c>
      <c r="I53" s="1">
        <v>0.60050000000000003</v>
      </c>
      <c r="J53" s="1"/>
      <c r="K53" s="1"/>
      <c r="L53" s="1"/>
      <c r="M53" s="1"/>
      <c r="N53" s="1"/>
      <c r="O53" s="1"/>
      <c r="P53" s="1">
        <v>0.5242</v>
      </c>
      <c r="Q53" s="1">
        <v>0.50939999999999996</v>
      </c>
      <c r="R53" s="1">
        <v>0.51390000000000002</v>
      </c>
      <c r="S53" s="1">
        <v>0.54090000000000005</v>
      </c>
      <c r="T53" s="1">
        <v>0.55220000000000002</v>
      </c>
      <c r="U53" s="1">
        <v>0.55989999999999995</v>
      </c>
      <c r="V53" s="1"/>
      <c r="W53" s="1"/>
      <c r="X53" s="1"/>
      <c r="Y53" s="1"/>
      <c r="Z53" s="1"/>
      <c r="AA53" s="1"/>
      <c r="AB53" s="1">
        <v>0.50890000000000002</v>
      </c>
      <c r="AC53" s="1">
        <v>0.499</v>
      </c>
      <c r="AD53" s="1">
        <v>0.49630000000000002</v>
      </c>
      <c r="AE53" s="1">
        <v>0.57210000000000005</v>
      </c>
      <c r="AF53" s="1">
        <v>0.57140000000000002</v>
      </c>
      <c r="AG53" s="1">
        <v>0.57520000000000004</v>
      </c>
      <c r="AH53" s="1"/>
      <c r="AI53" s="1"/>
      <c r="AJ53" s="1"/>
      <c r="AK53" s="1"/>
      <c r="AL53" s="1"/>
      <c r="AM53" s="1"/>
      <c r="AN53" s="1">
        <v>0.52049999999999996</v>
      </c>
      <c r="AO53" s="1">
        <v>0.52739999999999998</v>
      </c>
      <c r="AP53" s="1">
        <v>0.52880000000000005</v>
      </c>
      <c r="AQ53" s="1">
        <v>0.58479999999999999</v>
      </c>
      <c r="AR53" s="1">
        <v>0.54</v>
      </c>
      <c r="AS53" s="1">
        <v>0.54830000000000001</v>
      </c>
      <c r="AT53" s="1"/>
      <c r="AU53" s="1"/>
      <c r="AV53" s="1"/>
      <c r="AW53" s="1"/>
      <c r="AX53" s="1"/>
      <c r="AY53" s="1"/>
      <c r="AZ53" s="1">
        <v>0.51290000000000002</v>
      </c>
      <c r="BA53" s="1">
        <v>0.51680000000000004</v>
      </c>
      <c r="BB53" s="1">
        <v>0.50419999999999998</v>
      </c>
      <c r="BC53" s="1">
        <v>0.53920000000000001</v>
      </c>
      <c r="BD53" s="1">
        <v>0.54200000000000004</v>
      </c>
      <c r="BE53" s="1">
        <v>0.57299999999999995</v>
      </c>
      <c r="BF53" s="1"/>
      <c r="BG53" s="1"/>
      <c r="BH53" s="1"/>
      <c r="BI53" s="1"/>
      <c r="BJ53" s="1"/>
      <c r="BK53" s="1"/>
      <c r="BL53" s="1">
        <v>0.4839</v>
      </c>
      <c r="BM53" s="1">
        <v>0.4607</v>
      </c>
      <c r="BN53" s="1">
        <v>0.45229999999999998</v>
      </c>
      <c r="BO53" s="1">
        <v>0.51070000000000004</v>
      </c>
      <c r="BP53" s="1">
        <v>0.4914</v>
      </c>
      <c r="BQ53" s="1">
        <v>0.52559999999999996</v>
      </c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35">
      <c r="A54" s="3" t="s">
        <v>157</v>
      </c>
      <c r="B54" s="1">
        <v>900.18200000000002</v>
      </c>
      <c r="C54" s="1">
        <v>24.6</v>
      </c>
      <c r="D54" s="1">
        <v>0.52639999999999998</v>
      </c>
      <c r="E54" s="1">
        <v>0.51929999999999998</v>
      </c>
      <c r="F54" s="1">
        <v>0.51619999999999999</v>
      </c>
      <c r="G54" s="1">
        <v>0.56810000000000005</v>
      </c>
      <c r="H54" s="1">
        <v>0.58509999999999995</v>
      </c>
      <c r="I54" s="1">
        <v>0.60719999999999996</v>
      </c>
      <c r="J54" s="1"/>
      <c r="K54" s="1"/>
      <c r="L54" s="1"/>
      <c r="M54" s="1"/>
      <c r="N54" s="1"/>
      <c r="O54" s="1"/>
      <c r="P54" s="1">
        <v>0.52680000000000005</v>
      </c>
      <c r="Q54" s="1">
        <v>0.51090000000000002</v>
      </c>
      <c r="R54" s="1">
        <v>0.51529999999999998</v>
      </c>
      <c r="S54" s="1">
        <v>0.5444</v>
      </c>
      <c r="T54" s="1">
        <v>0.55640000000000001</v>
      </c>
      <c r="U54" s="1">
        <v>0.56499999999999995</v>
      </c>
      <c r="V54" s="1"/>
      <c r="W54" s="1"/>
      <c r="X54" s="1"/>
      <c r="Y54" s="1"/>
      <c r="Z54" s="1"/>
      <c r="AA54" s="1"/>
      <c r="AB54" s="1">
        <v>0.51129999999999998</v>
      </c>
      <c r="AC54" s="1">
        <v>0.49990000000000001</v>
      </c>
      <c r="AD54" s="1">
        <v>0.49730000000000002</v>
      </c>
      <c r="AE54" s="1">
        <v>0.57589999999999997</v>
      </c>
      <c r="AF54" s="1">
        <v>0.57489999999999997</v>
      </c>
      <c r="AG54" s="1">
        <v>0.5806</v>
      </c>
      <c r="AH54" s="1"/>
      <c r="AI54" s="1"/>
      <c r="AJ54" s="1"/>
      <c r="AK54" s="1"/>
      <c r="AL54" s="1"/>
      <c r="AM54" s="1"/>
      <c r="AN54" s="1">
        <v>0.5222</v>
      </c>
      <c r="AO54" s="1">
        <v>0.5282</v>
      </c>
      <c r="AP54" s="1">
        <v>0.52980000000000005</v>
      </c>
      <c r="AQ54" s="1">
        <v>0.59119999999999995</v>
      </c>
      <c r="AR54" s="1">
        <v>0.54300000000000004</v>
      </c>
      <c r="AS54" s="1">
        <v>0.55149999999999999</v>
      </c>
      <c r="AT54" s="1"/>
      <c r="AU54" s="1"/>
      <c r="AV54" s="1"/>
      <c r="AW54" s="1"/>
      <c r="AX54" s="1"/>
      <c r="AY54" s="1"/>
      <c r="AZ54" s="1">
        <v>0.51559999999999995</v>
      </c>
      <c r="BA54" s="1">
        <v>0.51849999999999996</v>
      </c>
      <c r="BB54" s="1">
        <v>0.50549999999999995</v>
      </c>
      <c r="BC54" s="1">
        <v>0.54269999999999996</v>
      </c>
      <c r="BD54" s="1">
        <v>0.54620000000000002</v>
      </c>
      <c r="BE54" s="1">
        <v>0.57899999999999996</v>
      </c>
      <c r="BF54" s="1"/>
      <c r="BG54" s="1"/>
      <c r="BH54" s="1"/>
      <c r="BI54" s="1"/>
      <c r="BJ54" s="1"/>
      <c r="BK54" s="1"/>
      <c r="BL54" s="1">
        <v>0.49159999999999998</v>
      </c>
      <c r="BM54" s="1">
        <v>0.46700000000000003</v>
      </c>
      <c r="BN54" s="1">
        <v>0.4572</v>
      </c>
      <c r="BO54" s="1">
        <v>0.51480000000000004</v>
      </c>
      <c r="BP54" s="1">
        <v>0.49640000000000001</v>
      </c>
      <c r="BQ54" s="1">
        <v>0.53469999999999995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35">
      <c r="A55" s="3" t="s">
        <v>158</v>
      </c>
      <c r="B55" s="1">
        <v>960.20600000000002</v>
      </c>
      <c r="C55" s="1">
        <v>24.6</v>
      </c>
      <c r="D55" s="1">
        <v>0.53069999999999995</v>
      </c>
      <c r="E55" s="1">
        <v>0.52249999999999996</v>
      </c>
      <c r="F55" s="1">
        <v>0.51949999999999996</v>
      </c>
      <c r="G55" s="1">
        <v>0.57389999999999997</v>
      </c>
      <c r="H55" s="1">
        <v>0.59130000000000005</v>
      </c>
      <c r="I55" s="1">
        <v>0.6149</v>
      </c>
      <c r="J55" s="1"/>
      <c r="K55" s="1"/>
      <c r="L55" s="1"/>
      <c r="M55" s="1"/>
      <c r="N55" s="1"/>
      <c r="O55" s="1"/>
      <c r="P55" s="1">
        <v>0.53</v>
      </c>
      <c r="Q55" s="1">
        <v>0.51300000000000001</v>
      </c>
      <c r="R55" s="1">
        <v>0.5171</v>
      </c>
      <c r="S55" s="1">
        <v>0.54859999999999998</v>
      </c>
      <c r="T55" s="1">
        <v>0.56110000000000004</v>
      </c>
      <c r="U55" s="1">
        <v>0.57079999999999997</v>
      </c>
      <c r="V55" s="1"/>
      <c r="W55" s="1"/>
      <c r="X55" s="1"/>
      <c r="Y55" s="1"/>
      <c r="Z55" s="1"/>
      <c r="AA55" s="1"/>
      <c r="AB55" s="1">
        <v>0.51400000000000001</v>
      </c>
      <c r="AC55" s="1">
        <v>0.50170000000000003</v>
      </c>
      <c r="AD55" s="1">
        <v>0.499</v>
      </c>
      <c r="AE55" s="1">
        <v>0.58020000000000005</v>
      </c>
      <c r="AF55" s="1">
        <v>0.5786</v>
      </c>
      <c r="AG55" s="1">
        <v>0.58740000000000003</v>
      </c>
      <c r="AH55" s="1"/>
      <c r="AI55" s="1"/>
      <c r="AJ55" s="1"/>
      <c r="AK55" s="1"/>
      <c r="AL55" s="1"/>
      <c r="AM55" s="1"/>
      <c r="AN55" s="1">
        <v>0.52729999999999999</v>
      </c>
      <c r="AO55" s="1">
        <v>0.52869999999999995</v>
      </c>
      <c r="AP55" s="1">
        <v>0.53210000000000002</v>
      </c>
      <c r="AQ55" s="1">
        <v>0.59530000000000005</v>
      </c>
      <c r="AR55" s="1">
        <v>0.54700000000000004</v>
      </c>
      <c r="AS55" s="1">
        <v>0.55669999999999997</v>
      </c>
      <c r="AT55" s="1"/>
      <c r="AU55" s="1"/>
      <c r="AV55" s="1"/>
      <c r="AW55" s="1"/>
      <c r="AX55" s="1"/>
      <c r="AY55" s="1"/>
      <c r="AZ55" s="1">
        <v>0.51959999999999995</v>
      </c>
      <c r="BA55" s="1">
        <v>0.52100000000000002</v>
      </c>
      <c r="BB55" s="1">
        <v>0.5081</v>
      </c>
      <c r="BC55" s="1">
        <v>0.5474</v>
      </c>
      <c r="BD55" s="1">
        <v>0.55100000000000005</v>
      </c>
      <c r="BE55" s="1">
        <v>0.58520000000000005</v>
      </c>
      <c r="BF55" s="1"/>
      <c r="BG55" s="1"/>
      <c r="BH55" s="1"/>
      <c r="BI55" s="1"/>
      <c r="BJ55" s="1"/>
      <c r="BK55" s="1"/>
      <c r="BL55" s="1">
        <v>0.50060000000000004</v>
      </c>
      <c r="BM55" s="1">
        <v>0.47489999999999999</v>
      </c>
      <c r="BN55" s="1">
        <v>0.46379999999999999</v>
      </c>
      <c r="BO55" s="1">
        <v>0.51980000000000004</v>
      </c>
      <c r="BP55" s="1">
        <v>0.50339999999999996</v>
      </c>
      <c r="BQ55" s="1">
        <v>0.54169999999999996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35">
      <c r="A56" s="3" t="s">
        <v>159</v>
      </c>
      <c r="B56" s="1">
        <v>1020.2089999999999</v>
      </c>
      <c r="C56" s="1">
        <v>24.7</v>
      </c>
      <c r="D56" s="1">
        <v>0.53610000000000002</v>
      </c>
      <c r="E56" s="1">
        <v>0.52649999999999997</v>
      </c>
      <c r="F56" s="1">
        <v>0.52370000000000005</v>
      </c>
      <c r="G56" s="1">
        <v>0.58020000000000005</v>
      </c>
      <c r="H56" s="1">
        <v>0.59850000000000003</v>
      </c>
      <c r="I56" s="1">
        <v>0.62290000000000001</v>
      </c>
      <c r="J56" s="1"/>
      <c r="K56" s="1"/>
      <c r="L56" s="1"/>
      <c r="M56" s="1"/>
      <c r="N56" s="1"/>
      <c r="O56" s="1"/>
      <c r="P56" s="1">
        <v>0.53369999999999995</v>
      </c>
      <c r="Q56" s="1">
        <v>0.51549999999999996</v>
      </c>
      <c r="R56" s="1">
        <v>0.52</v>
      </c>
      <c r="S56" s="1">
        <v>0.5534</v>
      </c>
      <c r="T56" s="1">
        <v>0.56640000000000001</v>
      </c>
      <c r="U56" s="1">
        <v>0.57669999999999999</v>
      </c>
      <c r="V56" s="1"/>
      <c r="W56" s="1"/>
      <c r="X56" s="1"/>
      <c r="Y56" s="1"/>
      <c r="Z56" s="1"/>
      <c r="AA56" s="1"/>
      <c r="AB56" s="1">
        <v>0.51770000000000005</v>
      </c>
      <c r="AC56" s="1">
        <v>0.50409999999999999</v>
      </c>
      <c r="AD56" s="1">
        <v>0.50119999999999998</v>
      </c>
      <c r="AE56" s="1">
        <v>0.58460000000000001</v>
      </c>
      <c r="AF56" s="1">
        <v>0.58169999999999999</v>
      </c>
      <c r="AG56" s="1">
        <v>0.59540000000000004</v>
      </c>
      <c r="AH56" s="1"/>
      <c r="AI56" s="1"/>
      <c r="AJ56" s="1"/>
      <c r="AK56" s="1"/>
      <c r="AL56" s="1"/>
      <c r="AM56" s="1"/>
      <c r="AN56" s="1">
        <v>0.53190000000000004</v>
      </c>
      <c r="AO56" s="1">
        <v>0.53080000000000005</v>
      </c>
      <c r="AP56" s="1">
        <v>0.53500000000000003</v>
      </c>
      <c r="AQ56" s="1">
        <v>0.60119999999999996</v>
      </c>
      <c r="AR56" s="1">
        <v>0.55110000000000003</v>
      </c>
      <c r="AS56" s="1">
        <v>0.56210000000000004</v>
      </c>
      <c r="AT56" s="1"/>
      <c r="AU56" s="1"/>
      <c r="AV56" s="1"/>
      <c r="AW56" s="1"/>
      <c r="AX56" s="1"/>
      <c r="AY56" s="1"/>
      <c r="AZ56" s="1">
        <v>0.52370000000000005</v>
      </c>
      <c r="BA56" s="1">
        <v>0.52410000000000001</v>
      </c>
      <c r="BB56" s="1">
        <v>0.51100000000000001</v>
      </c>
      <c r="BC56" s="1">
        <v>0.55210000000000004</v>
      </c>
      <c r="BD56" s="1">
        <v>0.55649999999999999</v>
      </c>
      <c r="BE56" s="1">
        <v>0.59250000000000003</v>
      </c>
      <c r="BF56" s="1"/>
      <c r="BG56" s="1"/>
      <c r="BH56" s="1"/>
      <c r="BI56" s="1"/>
      <c r="BJ56" s="1"/>
      <c r="BK56" s="1"/>
      <c r="BL56" s="1">
        <v>0.50960000000000005</v>
      </c>
      <c r="BM56" s="1">
        <v>0.48309999999999997</v>
      </c>
      <c r="BN56" s="1">
        <v>0.47060000000000002</v>
      </c>
      <c r="BO56" s="1">
        <v>0.52800000000000002</v>
      </c>
      <c r="BP56" s="1">
        <v>0.5111</v>
      </c>
      <c r="BQ56" s="1">
        <v>0.54700000000000004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35">
      <c r="A57" s="3" t="s">
        <v>160</v>
      </c>
      <c r="B57" s="1">
        <v>1080.232</v>
      </c>
      <c r="C57" s="1">
        <v>24.7</v>
      </c>
      <c r="D57" s="1">
        <v>0.54100000000000004</v>
      </c>
      <c r="E57" s="1">
        <v>0.53059999999999996</v>
      </c>
      <c r="F57" s="1">
        <v>0.52810000000000001</v>
      </c>
      <c r="G57" s="1">
        <v>0.58679999999999999</v>
      </c>
      <c r="H57" s="1">
        <v>0.60509999999999997</v>
      </c>
      <c r="I57" s="1">
        <v>0.63090000000000002</v>
      </c>
      <c r="J57" s="1"/>
      <c r="K57" s="1"/>
      <c r="L57" s="1"/>
      <c r="M57" s="1"/>
      <c r="N57" s="1"/>
      <c r="O57" s="1"/>
      <c r="P57" s="1">
        <v>0.5383</v>
      </c>
      <c r="Q57" s="1">
        <v>0.51900000000000002</v>
      </c>
      <c r="R57" s="1">
        <v>0.52290000000000003</v>
      </c>
      <c r="S57" s="1">
        <v>0.55900000000000005</v>
      </c>
      <c r="T57" s="1">
        <v>0.57230000000000003</v>
      </c>
      <c r="U57" s="1">
        <v>0.58320000000000005</v>
      </c>
      <c r="V57" s="1"/>
      <c r="W57" s="1"/>
      <c r="X57" s="1"/>
      <c r="Y57" s="1"/>
      <c r="Z57" s="1"/>
      <c r="AA57" s="1"/>
      <c r="AB57" s="1">
        <v>0.52159999999999995</v>
      </c>
      <c r="AC57" s="1">
        <v>0.50680000000000003</v>
      </c>
      <c r="AD57" s="1">
        <v>0.50390000000000001</v>
      </c>
      <c r="AE57" s="1">
        <v>0.5907</v>
      </c>
      <c r="AF57" s="1">
        <v>0.58640000000000003</v>
      </c>
      <c r="AG57" s="1">
        <v>0.60240000000000005</v>
      </c>
      <c r="AH57" s="1"/>
      <c r="AI57" s="1"/>
      <c r="AJ57" s="1"/>
      <c r="AK57" s="1"/>
      <c r="AL57" s="1"/>
      <c r="AM57" s="1"/>
      <c r="AN57" s="1">
        <v>0.53779999999999994</v>
      </c>
      <c r="AO57" s="1">
        <v>0.53449999999999998</v>
      </c>
      <c r="AP57" s="1">
        <v>0.53890000000000005</v>
      </c>
      <c r="AQ57" s="1">
        <v>0.60729999999999995</v>
      </c>
      <c r="AR57" s="1">
        <v>0.55589999999999995</v>
      </c>
      <c r="AS57" s="1">
        <v>0.56799999999999995</v>
      </c>
      <c r="AT57" s="1"/>
      <c r="AU57" s="1"/>
      <c r="AV57" s="1"/>
      <c r="AW57" s="1"/>
      <c r="AX57" s="1"/>
      <c r="AY57" s="1"/>
      <c r="AZ57" s="1">
        <v>0.52869999999999995</v>
      </c>
      <c r="BA57" s="1">
        <v>0.52769999999999995</v>
      </c>
      <c r="BB57" s="1">
        <v>0.51449999999999996</v>
      </c>
      <c r="BC57" s="1">
        <v>0.55769999999999997</v>
      </c>
      <c r="BD57" s="1">
        <v>0.56240000000000001</v>
      </c>
      <c r="BE57" s="1">
        <v>0.60019999999999996</v>
      </c>
      <c r="BF57" s="1"/>
      <c r="BG57" s="1"/>
      <c r="BH57" s="1"/>
      <c r="BI57" s="1"/>
      <c r="BJ57" s="1"/>
      <c r="BK57" s="1"/>
      <c r="BL57" s="1">
        <v>0.51900000000000002</v>
      </c>
      <c r="BM57" s="1">
        <v>0.49149999999999999</v>
      </c>
      <c r="BN57" s="1">
        <v>0.47799999999999998</v>
      </c>
      <c r="BO57" s="1">
        <v>0.53739999999999999</v>
      </c>
      <c r="BP57" s="1">
        <v>0.51970000000000005</v>
      </c>
      <c r="BQ57" s="1">
        <v>0.55510000000000004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35">
      <c r="A58" s="3" t="s">
        <v>161</v>
      </c>
      <c r="B58" s="1">
        <v>1140.241</v>
      </c>
      <c r="C58" s="1">
        <v>24.8</v>
      </c>
      <c r="D58" s="1">
        <v>0.54649999999999999</v>
      </c>
      <c r="E58" s="1">
        <v>0.53580000000000005</v>
      </c>
      <c r="F58" s="1">
        <v>0.53300000000000003</v>
      </c>
      <c r="G58" s="1">
        <v>0.59319999999999995</v>
      </c>
      <c r="H58" s="1">
        <v>0.61219999999999997</v>
      </c>
      <c r="I58" s="1">
        <v>0.63829999999999998</v>
      </c>
      <c r="J58" s="1"/>
      <c r="K58" s="1"/>
      <c r="L58" s="1"/>
      <c r="M58" s="1"/>
      <c r="N58" s="1"/>
      <c r="O58" s="1"/>
      <c r="P58" s="1">
        <v>0.54310000000000003</v>
      </c>
      <c r="Q58" s="1">
        <v>0.52270000000000005</v>
      </c>
      <c r="R58" s="1">
        <v>0.52659999999999996</v>
      </c>
      <c r="S58" s="1">
        <v>0.56489999999999996</v>
      </c>
      <c r="T58" s="1">
        <v>0.57809999999999995</v>
      </c>
      <c r="U58" s="1">
        <v>0.5897</v>
      </c>
      <c r="V58" s="1"/>
      <c r="W58" s="1"/>
      <c r="X58" s="1"/>
      <c r="Y58" s="1"/>
      <c r="Z58" s="1"/>
      <c r="AA58" s="1"/>
      <c r="AB58" s="1">
        <v>0.52580000000000005</v>
      </c>
      <c r="AC58" s="1">
        <v>0.51029999999999998</v>
      </c>
      <c r="AD58" s="1">
        <v>0.50739999999999996</v>
      </c>
      <c r="AE58" s="1">
        <v>0.5968</v>
      </c>
      <c r="AF58" s="1">
        <v>0.59340000000000004</v>
      </c>
      <c r="AG58" s="1">
        <v>0.61</v>
      </c>
      <c r="AH58" s="1"/>
      <c r="AI58" s="1"/>
      <c r="AJ58" s="1"/>
      <c r="AK58" s="1"/>
      <c r="AL58" s="1"/>
      <c r="AM58" s="1"/>
      <c r="AN58" s="1">
        <v>0.54410000000000003</v>
      </c>
      <c r="AO58" s="1">
        <v>0.53920000000000001</v>
      </c>
      <c r="AP58" s="1">
        <v>0.54320000000000002</v>
      </c>
      <c r="AQ58" s="1">
        <v>0.61199999999999999</v>
      </c>
      <c r="AR58" s="1">
        <v>0.56140000000000001</v>
      </c>
      <c r="AS58" s="1">
        <v>0.57399999999999995</v>
      </c>
      <c r="AT58" s="1"/>
      <c r="AU58" s="1"/>
      <c r="AV58" s="1"/>
      <c r="AW58" s="1"/>
      <c r="AX58" s="1"/>
      <c r="AY58" s="1"/>
      <c r="AZ58" s="1">
        <v>0.53380000000000005</v>
      </c>
      <c r="BA58" s="1">
        <v>0.5323</v>
      </c>
      <c r="BB58" s="1">
        <v>0.51870000000000005</v>
      </c>
      <c r="BC58" s="1">
        <v>0.56369999999999998</v>
      </c>
      <c r="BD58" s="1">
        <v>0.56840000000000002</v>
      </c>
      <c r="BE58" s="1">
        <v>0.60760000000000003</v>
      </c>
      <c r="BF58" s="1"/>
      <c r="BG58" s="1"/>
      <c r="BH58" s="1"/>
      <c r="BI58" s="1"/>
      <c r="BJ58" s="1"/>
      <c r="BK58" s="1"/>
      <c r="BL58" s="1">
        <v>0.52790000000000004</v>
      </c>
      <c r="BM58" s="1">
        <v>0.49940000000000001</v>
      </c>
      <c r="BN58" s="1">
        <v>0.48580000000000001</v>
      </c>
      <c r="BO58" s="1">
        <v>0.54720000000000002</v>
      </c>
      <c r="BP58" s="1">
        <v>0.52839999999999998</v>
      </c>
      <c r="BQ58" s="1">
        <v>0.56110000000000004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35">
      <c r="A59" s="3" t="s">
        <v>162</v>
      </c>
      <c r="B59" s="1">
        <v>1200.249</v>
      </c>
      <c r="C59" s="1">
        <v>24.8</v>
      </c>
      <c r="D59" s="1">
        <v>0.55269999999999997</v>
      </c>
      <c r="E59" s="1">
        <v>0.54090000000000005</v>
      </c>
      <c r="F59" s="1">
        <v>0.53839999999999999</v>
      </c>
      <c r="G59" s="1">
        <v>0.6</v>
      </c>
      <c r="H59" s="1">
        <v>0.61919999999999997</v>
      </c>
      <c r="I59" s="1">
        <v>0.64580000000000004</v>
      </c>
      <c r="J59" s="1"/>
      <c r="K59" s="1"/>
      <c r="L59" s="1"/>
      <c r="M59" s="1"/>
      <c r="N59" s="1"/>
      <c r="O59" s="1"/>
      <c r="P59" s="1">
        <v>0.54849999999999999</v>
      </c>
      <c r="Q59" s="1">
        <v>0.5272</v>
      </c>
      <c r="R59" s="1">
        <v>0.53080000000000005</v>
      </c>
      <c r="S59" s="1">
        <v>0.57099999999999995</v>
      </c>
      <c r="T59" s="1">
        <v>0.58450000000000002</v>
      </c>
      <c r="U59" s="1">
        <v>0.59640000000000004</v>
      </c>
      <c r="V59" s="1"/>
      <c r="W59" s="1"/>
      <c r="X59" s="1"/>
      <c r="Y59" s="1"/>
      <c r="Z59" s="1"/>
      <c r="AA59" s="1"/>
      <c r="AB59" s="1">
        <v>0.53080000000000005</v>
      </c>
      <c r="AC59" s="1">
        <v>0.51429999999999998</v>
      </c>
      <c r="AD59" s="1">
        <v>0.51119999999999999</v>
      </c>
      <c r="AE59" s="1">
        <v>0.60329999999999995</v>
      </c>
      <c r="AF59" s="1">
        <v>0.60089999999999999</v>
      </c>
      <c r="AG59" s="1">
        <v>0.61760000000000004</v>
      </c>
      <c r="AH59" s="1"/>
      <c r="AI59" s="1"/>
      <c r="AJ59" s="1"/>
      <c r="AK59" s="1"/>
      <c r="AL59" s="1"/>
      <c r="AM59" s="1"/>
      <c r="AN59" s="1">
        <v>0.55089999999999995</v>
      </c>
      <c r="AO59" s="1">
        <v>0.54490000000000005</v>
      </c>
      <c r="AP59" s="1">
        <v>0.54830000000000001</v>
      </c>
      <c r="AQ59" s="1">
        <v>0.61899999999999999</v>
      </c>
      <c r="AR59" s="1">
        <v>0.56689999999999996</v>
      </c>
      <c r="AS59" s="1">
        <v>0.58040000000000003</v>
      </c>
      <c r="AT59" s="1"/>
      <c r="AU59" s="1"/>
      <c r="AV59" s="1"/>
      <c r="AW59" s="1"/>
      <c r="AX59" s="1"/>
      <c r="AY59" s="1"/>
      <c r="AZ59" s="1">
        <v>0.53990000000000005</v>
      </c>
      <c r="BA59" s="1">
        <v>0.53680000000000005</v>
      </c>
      <c r="BB59" s="1">
        <v>0.5232</v>
      </c>
      <c r="BC59" s="1">
        <v>0.56950000000000001</v>
      </c>
      <c r="BD59" s="1">
        <v>0.57450000000000001</v>
      </c>
      <c r="BE59" s="1">
        <v>0.61450000000000005</v>
      </c>
      <c r="BF59" s="1"/>
      <c r="BG59" s="1"/>
      <c r="BH59" s="1"/>
      <c r="BI59" s="1"/>
      <c r="BJ59" s="1"/>
      <c r="BK59" s="1"/>
      <c r="BL59" s="1">
        <v>0.53610000000000002</v>
      </c>
      <c r="BM59" s="1">
        <v>0.50770000000000004</v>
      </c>
      <c r="BN59" s="1">
        <v>0.49280000000000002</v>
      </c>
      <c r="BO59" s="1">
        <v>0.55659999999999998</v>
      </c>
      <c r="BP59" s="1">
        <v>0.53669999999999995</v>
      </c>
      <c r="BQ59" s="1">
        <v>0.56679999999999997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35">
      <c r="A60" s="3" t="s">
        <v>163</v>
      </c>
      <c r="B60" s="1">
        <v>1260.26</v>
      </c>
      <c r="C60" s="1">
        <v>24.8</v>
      </c>
      <c r="D60" s="1">
        <v>0.55840000000000001</v>
      </c>
      <c r="E60" s="1">
        <v>0.54600000000000004</v>
      </c>
      <c r="F60" s="1">
        <v>0.54379999999999995</v>
      </c>
      <c r="G60" s="1">
        <v>0.60609999999999997</v>
      </c>
      <c r="H60" s="1">
        <v>0.62719999999999998</v>
      </c>
      <c r="I60" s="1">
        <v>0.6522</v>
      </c>
      <c r="J60" s="1"/>
      <c r="K60" s="1"/>
      <c r="L60" s="1"/>
      <c r="M60" s="1"/>
      <c r="N60" s="1"/>
      <c r="O60" s="1"/>
      <c r="P60" s="1">
        <v>0.55430000000000001</v>
      </c>
      <c r="Q60" s="1">
        <v>0.53190000000000004</v>
      </c>
      <c r="R60" s="1">
        <v>0.5353</v>
      </c>
      <c r="S60" s="1">
        <v>0.57689999999999997</v>
      </c>
      <c r="T60" s="1">
        <v>0.59030000000000005</v>
      </c>
      <c r="U60" s="1">
        <v>0.60240000000000005</v>
      </c>
      <c r="V60" s="1"/>
      <c r="W60" s="1"/>
      <c r="X60" s="1"/>
      <c r="Y60" s="1"/>
      <c r="Z60" s="1"/>
      <c r="AA60" s="1"/>
      <c r="AB60" s="1">
        <v>0.53620000000000001</v>
      </c>
      <c r="AC60" s="1">
        <v>0.51870000000000005</v>
      </c>
      <c r="AD60" s="1">
        <v>0.51529999999999998</v>
      </c>
      <c r="AE60" s="1">
        <v>0.61040000000000005</v>
      </c>
      <c r="AF60" s="1">
        <v>0.60799999999999998</v>
      </c>
      <c r="AG60" s="1">
        <v>0.62490000000000001</v>
      </c>
      <c r="AH60" s="1"/>
      <c r="AI60" s="1"/>
      <c r="AJ60" s="1"/>
      <c r="AK60" s="1"/>
      <c r="AL60" s="1"/>
      <c r="AM60" s="1"/>
      <c r="AN60" s="1">
        <v>0.55830000000000002</v>
      </c>
      <c r="AO60" s="1">
        <v>0.55049999999999999</v>
      </c>
      <c r="AP60" s="1">
        <v>0.55320000000000003</v>
      </c>
      <c r="AQ60" s="1">
        <v>0.62609999999999999</v>
      </c>
      <c r="AR60" s="1">
        <v>0.57240000000000002</v>
      </c>
      <c r="AS60" s="1">
        <v>0.58640000000000003</v>
      </c>
      <c r="AT60" s="1"/>
      <c r="AU60" s="1"/>
      <c r="AV60" s="1"/>
      <c r="AW60" s="1"/>
      <c r="AX60" s="1"/>
      <c r="AY60" s="1"/>
      <c r="AZ60" s="1">
        <v>0.54530000000000001</v>
      </c>
      <c r="BA60" s="1">
        <v>0.54169999999999996</v>
      </c>
      <c r="BB60" s="1">
        <v>0.5282</v>
      </c>
      <c r="BC60" s="1">
        <v>0.57530000000000003</v>
      </c>
      <c r="BD60" s="1">
        <v>0.58040000000000003</v>
      </c>
      <c r="BE60" s="1">
        <v>0.62160000000000004</v>
      </c>
      <c r="BF60" s="1"/>
      <c r="BG60" s="1"/>
      <c r="BH60" s="1"/>
      <c r="BI60" s="1"/>
      <c r="BJ60" s="1"/>
      <c r="BK60" s="1"/>
      <c r="BL60" s="1">
        <v>0.54320000000000002</v>
      </c>
      <c r="BM60" s="1">
        <v>0.51539999999999997</v>
      </c>
      <c r="BN60" s="1">
        <v>0.50009999999999999</v>
      </c>
      <c r="BO60" s="1">
        <v>0.56610000000000005</v>
      </c>
      <c r="BP60" s="1">
        <v>0.54549999999999998</v>
      </c>
      <c r="BQ60" s="1">
        <v>0.57640000000000002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35">
      <c r="A61" s="3" t="s">
        <v>164</v>
      </c>
      <c r="B61" s="1">
        <v>1320.2750000000001</v>
      </c>
      <c r="C61" s="1">
        <v>24.8</v>
      </c>
      <c r="D61" s="1">
        <v>0.56440000000000001</v>
      </c>
      <c r="E61" s="1">
        <v>0.55120000000000002</v>
      </c>
      <c r="F61" s="1">
        <v>0.54930000000000001</v>
      </c>
      <c r="G61" s="1">
        <v>0.61270000000000002</v>
      </c>
      <c r="H61" s="1">
        <v>0.63360000000000005</v>
      </c>
      <c r="I61" s="1">
        <v>0.65849999999999997</v>
      </c>
      <c r="J61" s="1"/>
      <c r="K61" s="1"/>
      <c r="L61" s="1"/>
      <c r="M61" s="1"/>
      <c r="N61" s="1"/>
      <c r="O61" s="1"/>
      <c r="P61" s="1">
        <v>0.55989999999999995</v>
      </c>
      <c r="Q61" s="1">
        <v>0.53710000000000002</v>
      </c>
      <c r="R61" s="1">
        <v>0.54039999999999999</v>
      </c>
      <c r="S61" s="1">
        <v>0.58320000000000005</v>
      </c>
      <c r="T61" s="1">
        <v>0.5968</v>
      </c>
      <c r="U61" s="1">
        <v>0.6089</v>
      </c>
      <c r="V61" s="1"/>
      <c r="W61" s="1"/>
      <c r="X61" s="1"/>
      <c r="Y61" s="1"/>
      <c r="Z61" s="1"/>
      <c r="AA61" s="1"/>
      <c r="AB61" s="1">
        <v>0.54149999999999998</v>
      </c>
      <c r="AC61" s="1">
        <v>0.52329999999999999</v>
      </c>
      <c r="AD61" s="1">
        <v>0.51990000000000003</v>
      </c>
      <c r="AE61" s="1">
        <v>0.61699999999999999</v>
      </c>
      <c r="AF61" s="1">
        <v>0.61519999999999997</v>
      </c>
      <c r="AG61" s="1">
        <v>0.63190000000000002</v>
      </c>
      <c r="AH61" s="1"/>
      <c r="AI61" s="1"/>
      <c r="AJ61" s="1"/>
      <c r="AK61" s="1"/>
      <c r="AL61" s="1"/>
      <c r="AM61" s="1"/>
      <c r="AN61" s="1">
        <v>0.56569999999999998</v>
      </c>
      <c r="AO61" s="1">
        <v>0.55679999999999996</v>
      </c>
      <c r="AP61" s="1">
        <v>0.55920000000000003</v>
      </c>
      <c r="AQ61" s="1">
        <v>0.6341</v>
      </c>
      <c r="AR61" s="1">
        <v>0.57820000000000005</v>
      </c>
      <c r="AS61" s="1">
        <v>0.59230000000000005</v>
      </c>
      <c r="AT61" s="1"/>
      <c r="AU61" s="1"/>
      <c r="AV61" s="1"/>
      <c r="AW61" s="1"/>
      <c r="AX61" s="1"/>
      <c r="AY61" s="1"/>
      <c r="AZ61" s="1">
        <v>0.55179999999999996</v>
      </c>
      <c r="BA61" s="1">
        <v>0.54710000000000003</v>
      </c>
      <c r="BB61" s="1">
        <v>0.53349999999999997</v>
      </c>
      <c r="BC61" s="1">
        <v>0.58140000000000003</v>
      </c>
      <c r="BD61" s="1">
        <v>0.5867</v>
      </c>
      <c r="BE61" s="1">
        <v>0.62890000000000001</v>
      </c>
      <c r="BF61" s="1"/>
      <c r="BG61" s="1"/>
      <c r="BH61" s="1"/>
      <c r="BI61" s="1"/>
      <c r="BJ61" s="1"/>
      <c r="BK61" s="1"/>
      <c r="BL61" s="1">
        <v>0.55049999999999999</v>
      </c>
      <c r="BM61" s="1">
        <v>0.52290000000000003</v>
      </c>
      <c r="BN61" s="1">
        <v>0.50690000000000002</v>
      </c>
      <c r="BO61" s="1">
        <v>0.57550000000000001</v>
      </c>
      <c r="BP61" s="1">
        <v>0.5534</v>
      </c>
      <c r="BQ61" s="1">
        <v>0.58530000000000004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35">
      <c r="A62" s="3" t="s">
        <v>165</v>
      </c>
      <c r="B62" s="1">
        <v>1380.29</v>
      </c>
      <c r="C62" s="1">
        <v>24.8</v>
      </c>
      <c r="D62" s="1">
        <v>0.57010000000000005</v>
      </c>
      <c r="E62" s="1">
        <v>0.55710000000000004</v>
      </c>
      <c r="F62" s="1">
        <v>0.55510000000000004</v>
      </c>
      <c r="G62" s="1">
        <v>0.61880000000000002</v>
      </c>
      <c r="H62" s="1">
        <v>0.63849999999999996</v>
      </c>
      <c r="I62" s="1">
        <v>0.66490000000000005</v>
      </c>
      <c r="J62" s="1"/>
      <c r="K62" s="1"/>
      <c r="L62" s="1"/>
      <c r="M62" s="1"/>
      <c r="N62" s="1"/>
      <c r="O62" s="1"/>
      <c r="P62" s="1">
        <v>0.56559999999999999</v>
      </c>
      <c r="Q62" s="1">
        <v>0.5423</v>
      </c>
      <c r="R62" s="1">
        <v>0.54520000000000002</v>
      </c>
      <c r="S62" s="1">
        <v>0.58879999999999999</v>
      </c>
      <c r="T62" s="1">
        <v>0.60260000000000002</v>
      </c>
      <c r="U62" s="1">
        <v>0.6149</v>
      </c>
      <c r="V62" s="1"/>
      <c r="W62" s="1"/>
      <c r="X62" s="1"/>
      <c r="Y62" s="1"/>
      <c r="Z62" s="1"/>
      <c r="AA62" s="1"/>
      <c r="AB62" s="1">
        <v>0.54690000000000005</v>
      </c>
      <c r="AC62" s="1">
        <v>0.52859999999999996</v>
      </c>
      <c r="AD62" s="1">
        <v>0.52490000000000003</v>
      </c>
      <c r="AE62" s="1">
        <v>0.62380000000000002</v>
      </c>
      <c r="AF62" s="1">
        <v>0.62219999999999998</v>
      </c>
      <c r="AG62" s="1">
        <v>0.63890000000000002</v>
      </c>
      <c r="AH62" s="1"/>
      <c r="AI62" s="1"/>
      <c r="AJ62" s="1"/>
      <c r="AK62" s="1"/>
      <c r="AL62" s="1"/>
      <c r="AM62" s="1"/>
      <c r="AN62" s="1">
        <v>0.57269999999999999</v>
      </c>
      <c r="AO62" s="1">
        <v>0.56310000000000004</v>
      </c>
      <c r="AP62" s="1">
        <v>0.5645</v>
      </c>
      <c r="AQ62" s="1">
        <v>0.64190000000000003</v>
      </c>
      <c r="AR62" s="1">
        <v>0.58409999999999995</v>
      </c>
      <c r="AS62" s="1">
        <v>0.59830000000000005</v>
      </c>
      <c r="AT62" s="1"/>
      <c r="AU62" s="1"/>
      <c r="AV62" s="1"/>
      <c r="AW62" s="1"/>
      <c r="AX62" s="1"/>
      <c r="AY62" s="1"/>
      <c r="AZ62" s="1">
        <v>0.55789999999999995</v>
      </c>
      <c r="BA62" s="1">
        <v>0.55259999999999998</v>
      </c>
      <c r="BB62" s="1">
        <v>0.53939999999999999</v>
      </c>
      <c r="BC62" s="1">
        <v>0.58760000000000001</v>
      </c>
      <c r="BD62" s="1">
        <v>0.59289999999999998</v>
      </c>
      <c r="BE62" s="1">
        <v>0.63519999999999999</v>
      </c>
      <c r="BF62" s="1"/>
      <c r="BG62" s="1"/>
      <c r="BH62" s="1"/>
      <c r="BI62" s="1"/>
      <c r="BJ62" s="1"/>
      <c r="BK62" s="1"/>
      <c r="BL62" s="1">
        <v>0.55820000000000003</v>
      </c>
      <c r="BM62" s="1">
        <v>0.53</v>
      </c>
      <c r="BN62" s="1">
        <v>0.51390000000000002</v>
      </c>
      <c r="BO62" s="1">
        <v>0.5837</v>
      </c>
      <c r="BP62" s="1">
        <v>0.56069999999999998</v>
      </c>
      <c r="BQ62" s="1">
        <v>0.59379999999999999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35">
      <c r="A63" s="3" t="s">
        <v>166</v>
      </c>
      <c r="B63" s="1">
        <v>1440.3130000000001</v>
      </c>
      <c r="C63" s="1">
        <v>24.8</v>
      </c>
      <c r="D63" s="1">
        <v>0.57540000000000002</v>
      </c>
      <c r="E63" s="1">
        <v>0.56269999999999998</v>
      </c>
      <c r="F63" s="1">
        <v>0.56059999999999999</v>
      </c>
      <c r="G63" s="1">
        <v>0.62419999999999998</v>
      </c>
      <c r="H63" s="1">
        <v>0.64419999999999999</v>
      </c>
      <c r="I63" s="1">
        <v>0.67049999999999998</v>
      </c>
      <c r="J63" s="1"/>
      <c r="K63" s="1"/>
      <c r="L63" s="1"/>
      <c r="M63" s="1"/>
      <c r="N63" s="1"/>
      <c r="O63" s="1"/>
      <c r="P63" s="1">
        <v>0.57110000000000005</v>
      </c>
      <c r="Q63" s="1">
        <v>0.54759999999999998</v>
      </c>
      <c r="R63" s="1">
        <v>0.55059999999999998</v>
      </c>
      <c r="S63" s="1">
        <v>0.59470000000000001</v>
      </c>
      <c r="T63" s="1">
        <v>0.60799999999999998</v>
      </c>
      <c r="U63" s="1">
        <v>0.62070000000000003</v>
      </c>
      <c r="V63" s="1"/>
      <c r="W63" s="1"/>
      <c r="X63" s="1"/>
      <c r="Y63" s="1"/>
      <c r="Z63" s="1"/>
      <c r="AA63" s="1"/>
      <c r="AB63" s="1">
        <v>0.55230000000000001</v>
      </c>
      <c r="AC63" s="1">
        <v>0.53359999999999996</v>
      </c>
      <c r="AD63" s="1">
        <v>0.52939999999999998</v>
      </c>
      <c r="AE63" s="1">
        <v>0.63039999999999996</v>
      </c>
      <c r="AF63" s="1">
        <v>0.62849999999999995</v>
      </c>
      <c r="AG63" s="1">
        <v>0.64439999999999997</v>
      </c>
      <c r="AH63" s="1"/>
      <c r="AI63" s="1"/>
      <c r="AJ63" s="1"/>
      <c r="AK63" s="1"/>
      <c r="AL63" s="1"/>
      <c r="AM63" s="1"/>
      <c r="AN63" s="1">
        <v>0.5796</v>
      </c>
      <c r="AO63" s="1">
        <v>0.56930000000000003</v>
      </c>
      <c r="AP63" s="1">
        <v>0.57069999999999999</v>
      </c>
      <c r="AQ63" s="1">
        <v>0.64629999999999999</v>
      </c>
      <c r="AR63" s="1">
        <v>0.58950000000000002</v>
      </c>
      <c r="AS63" s="1">
        <v>0.6038</v>
      </c>
      <c r="AT63" s="1"/>
      <c r="AU63" s="1"/>
      <c r="AV63" s="1"/>
      <c r="AW63" s="1"/>
      <c r="AX63" s="1"/>
      <c r="AY63" s="1"/>
      <c r="AZ63" s="1">
        <v>0.56320000000000003</v>
      </c>
      <c r="BA63" s="1">
        <v>0.55759999999999998</v>
      </c>
      <c r="BB63" s="1">
        <v>0.5444</v>
      </c>
      <c r="BC63" s="1">
        <v>0.59309999999999996</v>
      </c>
      <c r="BD63" s="1">
        <v>0.59830000000000005</v>
      </c>
      <c r="BE63" s="1">
        <v>0.64119999999999999</v>
      </c>
      <c r="BF63" s="1"/>
      <c r="BG63" s="1"/>
      <c r="BH63" s="1"/>
      <c r="BI63" s="1"/>
      <c r="BJ63" s="1"/>
      <c r="BK63" s="1"/>
      <c r="BL63" s="1">
        <v>0.56420000000000003</v>
      </c>
      <c r="BM63" s="1">
        <v>0.53580000000000005</v>
      </c>
      <c r="BN63" s="1">
        <v>0.51980000000000004</v>
      </c>
      <c r="BO63" s="1">
        <v>0.5917</v>
      </c>
      <c r="BP63" s="1">
        <v>0.56740000000000002</v>
      </c>
      <c r="BQ63" s="1">
        <v>0.60260000000000002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35">
      <c r="A64" s="3" t="s">
        <v>167</v>
      </c>
      <c r="B64" s="1">
        <v>1500.3230000000001</v>
      </c>
      <c r="C64" s="1">
        <v>24.8</v>
      </c>
      <c r="D64" s="1">
        <v>0.58079999999999998</v>
      </c>
      <c r="E64" s="1">
        <v>0.56799999999999995</v>
      </c>
      <c r="F64" s="1">
        <v>0.5655</v>
      </c>
      <c r="G64" s="1">
        <v>0.62980000000000003</v>
      </c>
      <c r="H64" s="1">
        <v>0.65010000000000001</v>
      </c>
      <c r="I64" s="1">
        <v>0.67649999999999999</v>
      </c>
      <c r="J64" s="1"/>
      <c r="K64" s="1"/>
      <c r="L64" s="1"/>
      <c r="M64" s="1"/>
      <c r="N64" s="1"/>
      <c r="O64" s="1"/>
      <c r="P64" s="1">
        <v>0.57679999999999998</v>
      </c>
      <c r="Q64" s="1">
        <v>0.55320000000000003</v>
      </c>
      <c r="R64" s="1">
        <v>0.5554</v>
      </c>
      <c r="S64" s="1">
        <v>0.59989999999999999</v>
      </c>
      <c r="T64" s="1">
        <v>0.61329999999999996</v>
      </c>
      <c r="U64" s="1">
        <v>0.62629999999999997</v>
      </c>
      <c r="V64" s="1"/>
      <c r="W64" s="1"/>
      <c r="X64" s="1"/>
      <c r="Y64" s="1"/>
      <c r="Z64" s="1"/>
      <c r="AA64" s="1"/>
      <c r="AB64" s="1">
        <v>0.55769999999999997</v>
      </c>
      <c r="AC64" s="1">
        <v>0.53859999999999997</v>
      </c>
      <c r="AD64" s="1">
        <v>0.53469999999999995</v>
      </c>
      <c r="AE64" s="1">
        <v>0.63649999999999995</v>
      </c>
      <c r="AF64" s="1">
        <v>0.63560000000000005</v>
      </c>
      <c r="AG64" s="1">
        <v>0.65029999999999999</v>
      </c>
      <c r="AH64" s="1"/>
      <c r="AI64" s="1"/>
      <c r="AJ64" s="1"/>
      <c r="AK64" s="1"/>
      <c r="AL64" s="1"/>
      <c r="AM64" s="1"/>
      <c r="AN64" s="1">
        <v>0.58589999999999998</v>
      </c>
      <c r="AO64" s="1">
        <v>0.57530000000000003</v>
      </c>
      <c r="AP64" s="1">
        <v>0.57650000000000001</v>
      </c>
      <c r="AQ64" s="1">
        <v>0.65269999999999995</v>
      </c>
      <c r="AR64" s="1">
        <v>0.5948</v>
      </c>
      <c r="AS64" s="1">
        <v>0.60980000000000001</v>
      </c>
      <c r="AT64" s="1"/>
      <c r="AU64" s="1"/>
      <c r="AV64" s="1"/>
      <c r="AW64" s="1"/>
      <c r="AX64" s="1"/>
      <c r="AY64" s="1"/>
      <c r="AZ64" s="1">
        <v>0.56940000000000002</v>
      </c>
      <c r="BA64" s="1">
        <v>0.56299999999999994</v>
      </c>
      <c r="BB64" s="1">
        <v>0.55010000000000003</v>
      </c>
      <c r="BC64" s="1">
        <v>0.59899999999999998</v>
      </c>
      <c r="BD64" s="1">
        <v>0.60370000000000001</v>
      </c>
      <c r="BE64" s="1">
        <v>0.64770000000000005</v>
      </c>
      <c r="BF64" s="1"/>
      <c r="BG64" s="1"/>
      <c r="BH64" s="1"/>
      <c r="BI64" s="1"/>
      <c r="BJ64" s="1"/>
      <c r="BK64" s="1"/>
      <c r="BL64" s="1">
        <v>0.5716</v>
      </c>
      <c r="BM64" s="1">
        <v>0.54169999999999996</v>
      </c>
      <c r="BN64" s="1">
        <v>0.5262</v>
      </c>
      <c r="BO64" s="1">
        <v>0.60070000000000001</v>
      </c>
      <c r="BP64" s="1">
        <v>0.57320000000000004</v>
      </c>
      <c r="BQ64" s="1">
        <v>0.61270000000000002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35">
      <c r="A65" s="3" t="s">
        <v>168</v>
      </c>
      <c r="B65" s="1">
        <v>1560.335</v>
      </c>
      <c r="C65" s="1">
        <v>24.9</v>
      </c>
      <c r="D65" s="1">
        <v>0.58560000000000001</v>
      </c>
      <c r="E65" s="1">
        <v>0.57310000000000005</v>
      </c>
      <c r="F65" s="1">
        <v>0.5716</v>
      </c>
      <c r="G65" s="1">
        <v>0.6351</v>
      </c>
      <c r="H65" s="1">
        <v>0.65510000000000002</v>
      </c>
      <c r="I65" s="1">
        <v>0.68210000000000004</v>
      </c>
      <c r="J65" s="1"/>
      <c r="K65" s="1"/>
      <c r="L65" s="1"/>
      <c r="M65" s="1"/>
      <c r="N65" s="1"/>
      <c r="O65" s="1"/>
      <c r="P65" s="1">
        <v>0.58179999999999998</v>
      </c>
      <c r="Q65" s="1">
        <v>0.55859999999999999</v>
      </c>
      <c r="R65" s="1">
        <v>0.5605</v>
      </c>
      <c r="S65" s="1">
        <v>0.60509999999999997</v>
      </c>
      <c r="T65" s="1">
        <v>0.61839999999999995</v>
      </c>
      <c r="U65" s="1">
        <v>0.63149999999999995</v>
      </c>
      <c r="V65" s="1"/>
      <c r="W65" s="1"/>
      <c r="X65" s="1"/>
      <c r="Y65" s="1"/>
      <c r="Z65" s="1"/>
      <c r="AA65" s="1"/>
      <c r="AB65" s="1">
        <v>0.5625</v>
      </c>
      <c r="AC65" s="1">
        <v>0.54369999999999996</v>
      </c>
      <c r="AD65" s="1">
        <v>0.53979999999999995</v>
      </c>
      <c r="AE65" s="1">
        <v>0.64290000000000003</v>
      </c>
      <c r="AF65" s="1">
        <v>0.64200000000000002</v>
      </c>
      <c r="AG65" s="1">
        <v>0.65549999999999997</v>
      </c>
      <c r="AH65" s="1"/>
      <c r="AI65" s="1"/>
      <c r="AJ65" s="1"/>
      <c r="AK65" s="1"/>
      <c r="AL65" s="1"/>
      <c r="AM65" s="1"/>
      <c r="AN65" s="1">
        <v>0.59130000000000005</v>
      </c>
      <c r="AO65" s="1">
        <v>0.58140000000000003</v>
      </c>
      <c r="AP65" s="1">
        <v>0.58240000000000003</v>
      </c>
      <c r="AQ65" s="1">
        <v>0.65759999999999996</v>
      </c>
      <c r="AR65" s="1">
        <v>0.60019999999999996</v>
      </c>
      <c r="AS65" s="1">
        <v>0.6149</v>
      </c>
      <c r="AT65" s="1"/>
      <c r="AU65" s="1"/>
      <c r="AV65" s="1"/>
      <c r="AW65" s="1"/>
      <c r="AX65" s="1"/>
      <c r="AY65" s="1"/>
      <c r="AZ65" s="1">
        <v>0.57420000000000004</v>
      </c>
      <c r="BA65" s="1">
        <v>0.56799999999999995</v>
      </c>
      <c r="BB65" s="1">
        <v>0.55549999999999999</v>
      </c>
      <c r="BC65" s="1">
        <v>0.60429999999999995</v>
      </c>
      <c r="BD65" s="1">
        <v>0.60929999999999995</v>
      </c>
      <c r="BE65" s="1">
        <v>0.65329999999999999</v>
      </c>
      <c r="BF65" s="1"/>
      <c r="BG65" s="1"/>
      <c r="BH65" s="1"/>
      <c r="BI65" s="1"/>
      <c r="BJ65" s="1"/>
      <c r="BK65" s="1"/>
      <c r="BL65" s="1">
        <v>0.57720000000000005</v>
      </c>
      <c r="BM65" s="1">
        <v>0.54769999999999996</v>
      </c>
      <c r="BN65" s="1">
        <v>0.53220000000000001</v>
      </c>
      <c r="BO65" s="1">
        <v>0.60719999999999996</v>
      </c>
      <c r="BP65" s="1">
        <v>0.57940000000000003</v>
      </c>
      <c r="BQ65" s="1">
        <v>0.62090000000000001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35">
      <c r="A66" s="3" t="s">
        <v>169</v>
      </c>
      <c r="B66" s="1">
        <v>1620.347</v>
      </c>
      <c r="C66" s="1">
        <v>24.9</v>
      </c>
      <c r="D66" s="1">
        <v>0.59079999999999999</v>
      </c>
      <c r="E66" s="1">
        <v>0.57830000000000004</v>
      </c>
      <c r="F66" s="1">
        <v>0.57599999999999996</v>
      </c>
      <c r="G66" s="1">
        <v>0.64039999999999997</v>
      </c>
      <c r="H66" s="1">
        <v>0.6603</v>
      </c>
      <c r="I66" s="1">
        <v>0.68710000000000004</v>
      </c>
      <c r="J66" s="1"/>
      <c r="K66" s="1"/>
      <c r="L66" s="1"/>
      <c r="M66" s="1"/>
      <c r="N66" s="1"/>
      <c r="O66" s="1"/>
      <c r="P66" s="1">
        <v>0.58720000000000006</v>
      </c>
      <c r="Q66" s="1">
        <v>0.56379999999999997</v>
      </c>
      <c r="R66" s="1">
        <v>0.56589999999999996</v>
      </c>
      <c r="S66" s="1">
        <v>0.61</v>
      </c>
      <c r="T66" s="1">
        <v>0.62370000000000003</v>
      </c>
      <c r="U66" s="1">
        <v>0.63680000000000003</v>
      </c>
      <c r="V66" s="1"/>
      <c r="W66" s="1"/>
      <c r="X66" s="1"/>
      <c r="Y66" s="1"/>
      <c r="Z66" s="1"/>
      <c r="AA66" s="1"/>
      <c r="AB66" s="1">
        <v>0.56769999999999998</v>
      </c>
      <c r="AC66" s="1">
        <v>0.54849999999999999</v>
      </c>
      <c r="AD66" s="1">
        <v>0.54410000000000003</v>
      </c>
      <c r="AE66" s="1">
        <v>0.6482</v>
      </c>
      <c r="AF66" s="1">
        <v>0.64749999999999996</v>
      </c>
      <c r="AG66" s="1">
        <v>0.65990000000000004</v>
      </c>
      <c r="AH66" s="1"/>
      <c r="AI66" s="1"/>
      <c r="AJ66" s="1"/>
      <c r="AK66" s="1"/>
      <c r="AL66" s="1"/>
      <c r="AM66" s="1"/>
      <c r="AN66" s="1">
        <v>0.59709999999999996</v>
      </c>
      <c r="AO66" s="1">
        <v>0.58630000000000004</v>
      </c>
      <c r="AP66" s="1">
        <v>0.58789999999999998</v>
      </c>
      <c r="AQ66" s="1">
        <v>0.66379999999999995</v>
      </c>
      <c r="AR66" s="1">
        <v>0.60519999999999996</v>
      </c>
      <c r="AS66" s="1">
        <v>0.61980000000000002</v>
      </c>
      <c r="AT66" s="1"/>
      <c r="AU66" s="1"/>
      <c r="AV66" s="1"/>
      <c r="AW66" s="1"/>
      <c r="AX66" s="1"/>
      <c r="AY66" s="1"/>
      <c r="AZ66" s="1">
        <v>0.57979999999999998</v>
      </c>
      <c r="BA66" s="1">
        <v>0.57199999999999995</v>
      </c>
      <c r="BB66" s="1">
        <v>0.56010000000000004</v>
      </c>
      <c r="BC66" s="1">
        <v>0.60919999999999996</v>
      </c>
      <c r="BD66" s="1">
        <v>0.61429999999999996</v>
      </c>
      <c r="BE66" s="1">
        <v>0.65890000000000004</v>
      </c>
      <c r="BF66" s="1"/>
      <c r="BG66" s="1"/>
      <c r="BH66" s="1"/>
      <c r="BI66" s="1"/>
      <c r="BJ66" s="1"/>
      <c r="BK66" s="1"/>
      <c r="BL66" s="1">
        <v>0.58499999999999996</v>
      </c>
      <c r="BM66" s="1">
        <v>0.55300000000000005</v>
      </c>
      <c r="BN66" s="1">
        <v>0.53749999999999998</v>
      </c>
      <c r="BO66" s="1">
        <v>0.61409999999999998</v>
      </c>
      <c r="BP66" s="1">
        <v>0.58479999999999999</v>
      </c>
      <c r="BQ66" s="1">
        <v>0.62729999999999997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35">
      <c r="A67" s="3" t="s">
        <v>170</v>
      </c>
      <c r="B67" s="1">
        <v>1680.357</v>
      </c>
      <c r="C67" s="1">
        <v>25</v>
      </c>
      <c r="D67" s="1">
        <v>0.59509999999999996</v>
      </c>
      <c r="E67" s="1">
        <v>0.58240000000000003</v>
      </c>
      <c r="F67" s="1">
        <v>0.5806</v>
      </c>
      <c r="G67" s="1">
        <v>0.64490000000000003</v>
      </c>
      <c r="H67" s="1">
        <v>0.66479999999999995</v>
      </c>
      <c r="I67" s="1">
        <v>0.6925</v>
      </c>
      <c r="J67" s="1"/>
      <c r="K67" s="1"/>
      <c r="L67" s="1"/>
      <c r="M67" s="1"/>
      <c r="N67" s="1"/>
      <c r="O67" s="1"/>
      <c r="P67" s="1">
        <v>0.59219999999999995</v>
      </c>
      <c r="Q67" s="1">
        <v>0.56859999999999999</v>
      </c>
      <c r="R67" s="1">
        <v>0.57040000000000002</v>
      </c>
      <c r="S67" s="1">
        <v>0.61429999999999996</v>
      </c>
      <c r="T67" s="1">
        <v>0.62829999999999997</v>
      </c>
      <c r="U67" s="1">
        <v>0.6411</v>
      </c>
      <c r="V67" s="1"/>
      <c r="W67" s="1"/>
      <c r="X67" s="1"/>
      <c r="Y67" s="1"/>
      <c r="Z67" s="1"/>
      <c r="AA67" s="1"/>
      <c r="AB67" s="1">
        <v>0.57250000000000001</v>
      </c>
      <c r="AC67" s="1">
        <v>0.5534</v>
      </c>
      <c r="AD67" s="1">
        <v>0.54920000000000002</v>
      </c>
      <c r="AE67" s="1">
        <v>0.65390000000000004</v>
      </c>
      <c r="AF67" s="1">
        <v>0.6532</v>
      </c>
      <c r="AG67" s="1">
        <v>0.66559999999999997</v>
      </c>
      <c r="AH67" s="1"/>
      <c r="AI67" s="1"/>
      <c r="AJ67" s="1"/>
      <c r="AK67" s="1"/>
      <c r="AL67" s="1"/>
      <c r="AM67" s="1"/>
      <c r="AN67" s="1">
        <v>0.60189999999999999</v>
      </c>
      <c r="AO67" s="1">
        <v>0.59160000000000001</v>
      </c>
      <c r="AP67" s="1">
        <v>0.59330000000000005</v>
      </c>
      <c r="AQ67" s="1">
        <v>0.66910000000000003</v>
      </c>
      <c r="AR67" s="1">
        <v>0.61029999999999995</v>
      </c>
      <c r="AS67" s="1">
        <v>0.62490000000000001</v>
      </c>
      <c r="AT67" s="1"/>
      <c r="AU67" s="1"/>
      <c r="AV67" s="1"/>
      <c r="AW67" s="1"/>
      <c r="AX67" s="1"/>
      <c r="AY67" s="1"/>
      <c r="AZ67" s="1">
        <v>0.58540000000000003</v>
      </c>
      <c r="BA67" s="1">
        <v>0.57669999999999999</v>
      </c>
      <c r="BB67" s="1">
        <v>0.56510000000000005</v>
      </c>
      <c r="BC67" s="1">
        <v>0.61429999999999996</v>
      </c>
      <c r="BD67" s="1">
        <v>0.61909999999999998</v>
      </c>
      <c r="BE67" s="1">
        <v>0.66459999999999997</v>
      </c>
      <c r="BF67" s="1"/>
      <c r="BG67" s="1"/>
      <c r="BH67" s="1"/>
      <c r="BI67" s="1"/>
      <c r="BJ67" s="1"/>
      <c r="BK67" s="1"/>
      <c r="BL67" s="1">
        <v>0.59009999999999996</v>
      </c>
      <c r="BM67" s="1">
        <v>0.55800000000000005</v>
      </c>
      <c r="BN67" s="1">
        <v>0.54290000000000005</v>
      </c>
      <c r="BO67" s="1">
        <v>0.62009999999999998</v>
      </c>
      <c r="BP67" s="1">
        <v>0.59019999999999995</v>
      </c>
      <c r="BQ67" s="1">
        <v>0.63519999999999999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35">
      <c r="A68" s="3" t="s">
        <v>171</v>
      </c>
      <c r="B68" s="1">
        <v>1740.37</v>
      </c>
      <c r="C68" s="1">
        <v>24.8</v>
      </c>
      <c r="D68" s="1">
        <v>0.59919999999999995</v>
      </c>
      <c r="E68" s="1">
        <v>0.58689999999999998</v>
      </c>
      <c r="F68" s="1">
        <v>0.58460000000000001</v>
      </c>
      <c r="G68" s="1">
        <v>0.64939999999999998</v>
      </c>
      <c r="H68" s="1">
        <v>0.66959999999999997</v>
      </c>
      <c r="I68" s="1">
        <v>0.69679999999999997</v>
      </c>
      <c r="J68" s="1"/>
      <c r="K68" s="1"/>
      <c r="L68" s="1"/>
      <c r="M68" s="1"/>
      <c r="N68" s="1"/>
      <c r="O68" s="1"/>
      <c r="P68" s="1">
        <v>0.59660000000000002</v>
      </c>
      <c r="Q68" s="1">
        <v>0.57369999999999999</v>
      </c>
      <c r="R68" s="1">
        <v>0.57530000000000003</v>
      </c>
      <c r="S68" s="1">
        <v>0.61929999999999996</v>
      </c>
      <c r="T68" s="1">
        <v>0.63270000000000004</v>
      </c>
      <c r="U68" s="1">
        <v>0.64610000000000001</v>
      </c>
      <c r="V68" s="1"/>
      <c r="W68" s="1"/>
      <c r="X68" s="1"/>
      <c r="Y68" s="1"/>
      <c r="Z68" s="1"/>
      <c r="AA68" s="1"/>
      <c r="AB68" s="1">
        <v>0.5766</v>
      </c>
      <c r="AC68" s="1">
        <v>0.55830000000000002</v>
      </c>
      <c r="AD68" s="1">
        <v>0.55400000000000005</v>
      </c>
      <c r="AE68" s="1">
        <v>0.65959999999999996</v>
      </c>
      <c r="AF68" s="1">
        <v>0.65880000000000005</v>
      </c>
      <c r="AG68" s="1">
        <v>0.67120000000000002</v>
      </c>
      <c r="AH68" s="1"/>
      <c r="AI68" s="1"/>
      <c r="AJ68" s="1"/>
      <c r="AK68" s="1"/>
      <c r="AL68" s="1"/>
      <c r="AM68" s="1"/>
      <c r="AN68" s="1">
        <v>0.60650000000000004</v>
      </c>
      <c r="AO68" s="1">
        <v>0.59689999999999999</v>
      </c>
      <c r="AP68" s="1">
        <v>0.59870000000000001</v>
      </c>
      <c r="AQ68" s="1">
        <v>0.67749999999999999</v>
      </c>
      <c r="AR68" s="1">
        <v>0.6149</v>
      </c>
      <c r="AS68" s="1">
        <v>0.63</v>
      </c>
      <c r="AT68" s="1"/>
      <c r="AU68" s="1"/>
      <c r="AV68" s="1"/>
      <c r="AW68" s="1"/>
      <c r="AX68" s="1"/>
      <c r="AY68" s="1"/>
      <c r="AZ68" s="1">
        <v>0.58899999999999997</v>
      </c>
      <c r="BA68" s="1">
        <v>0.58120000000000005</v>
      </c>
      <c r="BB68" s="1">
        <v>0.57010000000000005</v>
      </c>
      <c r="BC68" s="1">
        <v>0.61890000000000001</v>
      </c>
      <c r="BD68" s="1">
        <v>0.62419999999999998</v>
      </c>
      <c r="BE68" s="1">
        <v>0.66949999999999998</v>
      </c>
      <c r="BF68" s="1"/>
      <c r="BG68" s="1"/>
      <c r="BH68" s="1"/>
      <c r="BI68" s="1"/>
      <c r="BJ68" s="1"/>
      <c r="BK68" s="1"/>
      <c r="BL68" s="1">
        <v>0.59570000000000001</v>
      </c>
      <c r="BM68" s="1">
        <v>0.56279999999999997</v>
      </c>
      <c r="BN68" s="1">
        <v>0.54820000000000002</v>
      </c>
      <c r="BO68" s="1">
        <v>0.626</v>
      </c>
      <c r="BP68" s="1">
        <v>0.59530000000000005</v>
      </c>
      <c r="BQ68" s="1">
        <v>0.64070000000000005</v>
      </c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35">
      <c r="A69" s="3" t="s">
        <v>172</v>
      </c>
      <c r="B69" s="1">
        <v>1800.375</v>
      </c>
      <c r="C69" s="1">
        <v>24.8</v>
      </c>
      <c r="D69" s="1">
        <v>0.60309999999999997</v>
      </c>
      <c r="E69" s="1">
        <v>0.59140000000000004</v>
      </c>
      <c r="F69" s="1">
        <v>0.58940000000000003</v>
      </c>
      <c r="G69" s="1">
        <v>0.65410000000000001</v>
      </c>
      <c r="H69" s="1">
        <v>0.67469999999999997</v>
      </c>
      <c r="I69" s="1">
        <v>0.70150000000000001</v>
      </c>
      <c r="J69" s="1"/>
      <c r="K69" s="1"/>
      <c r="L69" s="1"/>
      <c r="M69" s="1"/>
      <c r="N69" s="1"/>
      <c r="O69" s="1"/>
      <c r="P69" s="1">
        <v>0.60050000000000003</v>
      </c>
      <c r="Q69" s="1">
        <v>0.57779999999999998</v>
      </c>
      <c r="R69" s="1">
        <v>0.57930000000000004</v>
      </c>
      <c r="S69" s="1">
        <v>0.62339999999999995</v>
      </c>
      <c r="T69" s="1">
        <v>0.63700000000000001</v>
      </c>
      <c r="U69" s="1">
        <v>0.6502</v>
      </c>
      <c r="V69" s="1"/>
      <c r="W69" s="1"/>
      <c r="X69" s="1"/>
      <c r="Y69" s="1"/>
      <c r="Z69" s="1"/>
      <c r="AA69" s="1"/>
      <c r="AB69" s="1">
        <v>0.58079999999999998</v>
      </c>
      <c r="AC69" s="1">
        <v>0.56289999999999996</v>
      </c>
      <c r="AD69" s="1">
        <v>0.55840000000000001</v>
      </c>
      <c r="AE69" s="1">
        <v>0.66510000000000002</v>
      </c>
      <c r="AF69" s="1">
        <v>0.66339999999999999</v>
      </c>
      <c r="AG69" s="1">
        <v>0.67630000000000001</v>
      </c>
      <c r="AH69" s="1"/>
      <c r="AI69" s="1"/>
      <c r="AJ69" s="1"/>
      <c r="AK69" s="1"/>
      <c r="AL69" s="1"/>
      <c r="AM69" s="1"/>
      <c r="AN69" s="1">
        <v>0.61040000000000005</v>
      </c>
      <c r="AO69" s="1">
        <v>0.60140000000000005</v>
      </c>
      <c r="AP69" s="1">
        <v>0.60299999999999998</v>
      </c>
      <c r="AQ69" s="1">
        <v>0.68230000000000002</v>
      </c>
      <c r="AR69" s="1">
        <v>0.61929999999999996</v>
      </c>
      <c r="AS69" s="1">
        <v>0.63449999999999995</v>
      </c>
      <c r="AT69" s="1"/>
      <c r="AU69" s="1"/>
      <c r="AV69" s="1"/>
      <c r="AW69" s="1"/>
      <c r="AX69" s="1"/>
      <c r="AY69" s="1"/>
      <c r="AZ69" s="1">
        <v>0.59370000000000001</v>
      </c>
      <c r="BA69" s="1">
        <v>0.58509999999999995</v>
      </c>
      <c r="BB69" s="1">
        <v>0.57440000000000002</v>
      </c>
      <c r="BC69" s="1">
        <v>0.62380000000000002</v>
      </c>
      <c r="BD69" s="1">
        <v>0.62870000000000004</v>
      </c>
      <c r="BE69" s="1">
        <v>0.67369999999999997</v>
      </c>
      <c r="BF69" s="1"/>
      <c r="BG69" s="1"/>
      <c r="BH69" s="1"/>
      <c r="BI69" s="1"/>
      <c r="BJ69" s="1"/>
      <c r="BK69" s="1"/>
      <c r="BL69" s="1">
        <v>0.60209999999999997</v>
      </c>
      <c r="BM69" s="1">
        <v>0.56710000000000005</v>
      </c>
      <c r="BN69" s="1">
        <v>0.55249999999999999</v>
      </c>
      <c r="BO69" s="1">
        <v>0.63029999999999997</v>
      </c>
      <c r="BP69" s="1">
        <v>0.59950000000000003</v>
      </c>
      <c r="BQ69" s="1">
        <v>0.64529999999999998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35">
      <c r="A70" s="3" t="s">
        <v>173</v>
      </c>
      <c r="B70" s="1">
        <v>1860.3879999999999</v>
      </c>
      <c r="C70" s="1">
        <v>24.9</v>
      </c>
      <c r="D70" s="1">
        <v>0.60770000000000002</v>
      </c>
      <c r="E70" s="1">
        <v>0.59519999999999995</v>
      </c>
      <c r="F70" s="1">
        <v>0.59370000000000001</v>
      </c>
      <c r="G70" s="1">
        <v>0.65869999999999995</v>
      </c>
      <c r="H70" s="1">
        <v>0.67910000000000004</v>
      </c>
      <c r="I70" s="1">
        <v>0.70640000000000003</v>
      </c>
      <c r="J70" s="1"/>
      <c r="K70" s="1"/>
      <c r="L70" s="1"/>
      <c r="M70" s="1"/>
      <c r="N70" s="1"/>
      <c r="O70" s="1"/>
      <c r="P70" s="1">
        <v>0.60499999999999998</v>
      </c>
      <c r="Q70" s="1">
        <v>0.58230000000000004</v>
      </c>
      <c r="R70" s="1">
        <v>0.5837</v>
      </c>
      <c r="S70" s="1">
        <v>0.62709999999999999</v>
      </c>
      <c r="T70" s="1">
        <v>0.64119999999999999</v>
      </c>
      <c r="U70" s="1">
        <v>0.6552</v>
      </c>
      <c r="V70" s="1"/>
      <c r="W70" s="1"/>
      <c r="X70" s="1"/>
      <c r="Y70" s="1"/>
      <c r="Z70" s="1"/>
      <c r="AA70" s="1"/>
      <c r="AB70" s="1">
        <v>0.58450000000000002</v>
      </c>
      <c r="AC70" s="1">
        <v>0.56699999999999995</v>
      </c>
      <c r="AD70" s="1">
        <v>0.5625</v>
      </c>
      <c r="AE70" s="1">
        <v>0.66969999999999996</v>
      </c>
      <c r="AF70" s="1">
        <v>0.66800000000000004</v>
      </c>
      <c r="AG70" s="1">
        <v>0.6804</v>
      </c>
      <c r="AH70" s="1"/>
      <c r="AI70" s="1"/>
      <c r="AJ70" s="1"/>
      <c r="AK70" s="1"/>
      <c r="AL70" s="1"/>
      <c r="AM70" s="1"/>
      <c r="AN70" s="1">
        <v>0.61429999999999996</v>
      </c>
      <c r="AO70" s="1">
        <v>0.60650000000000004</v>
      </c>
      <c r="AP70" s="1">
        <v>0.60750000000000004</v>
      </c>
      <c r="AQ70" s="1">
        <v>0.68569999999999998</v>
      </c>
      <c r="AR70" s="1">
        <v>0.624</v>
      </c>
      <c r="AS70" s="1">
        <v>0.63919999999999999</v>
      </c>
      <c r="AT70" s="1"/>
      <c r="AU70" s="1"/>
      <c r="AV70" s="1"/>
      <c r="AW70" s="1"/>
      <c r="AX70" s="1"/>
      <c r="AY70" s="1"/>
      <c r="AZ70" s="1">
        <v>0.59850000000000003</v>
      </c>
      <c r="BA70" s="1">
        <v>0.58889999999999998</v>
      </c>
      <c r="BB70" s="1">
        <v>0.57889999999999997</v>
      </c>
      <c r="BC70" s="1">
        <v>0.62819999999999998</v>
      </c>
      <c r="BD70" s="1">
        <v>0.63349999999999995</v>
      </c>
      <c r="BE70" s="1">
        <v>0.67930000000000001</v>
      </c>
      <c r="BF70" s="1"/>
      <c r="BG70" s="1"/>
      <c r="BH70" s="1"/>
      <c r="BI70" s="1"/>
      <c r="BJ70" s="1"/>
      <c r="BK70" s="1"/>
      <c r="BL70" s="1">
        <v>0.60740000000000005</v>
      </c>
      <c r="BM70" s="1">
        <v>0.5716</v>
      </c>
      <c r="BN70" s="1">
        <v>0.55710000000000004</v>
      </c>
      <c r="BO70" s="1">
        <v>0.63780000000000003</v>
      </c>
      <c r="BP70" s="1">
        <v>0.60440000000000005</v>
      </c>
      <c r="BQ70" s="1">
        <v>0.65100000000000002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35">
      <c r="A71" s="3" t="s">
        <v>174</v>
      </c>
      <c r="B71" s="1">
        <v>1920.3979999999999</v>
      </c>
      <c r="C71" s="1">
        <v>24.9</v>
      </c>
      <c r="D71" s="1">
        <v>0.61109999999999998</v>
      </c>
      <c r="E71" s="1">
        <v>0.59930000000000005</v>
      </c>
      <c r="F71" s="1">
        <v>0.59750000000000003</v>
      </c>
      <c r="G71" s="1">
        <v>0.66339999999999999</v>
      </c>
      <c r="H71" s="1">
        <v>0.68320000000000003</v>
      </c>
      <c r="I71" s="1">
        <v>0.70979999999999999</v>
      </c>
      <c r="J71" s="1"/>
      <c r="K71" s="1"/>
      <c r="L71" s="1"/>
      <c r="M71" s="1"/>
      <c r="N71" s="1"/>
      <c r="O71" s="1"/>
      <c r="P71" s="1">
        <v>0.60940000000000005</v>
      </c>
      <c r="Q71" s="1">
        <v>0.58660000000000001</v>
      </c>
      <c r="R71" s="1">
        <v>0.58789999999999998</v>
      </c>
      <c r="S71" s="1">
        <v>0.63090000000000002</v>
      </c>
      <c r="T71" s="1">
        <v>0.6452</v>
      </c>
      <c r="U71" s="1">
        <v>0.65959999999999996</v>
      </c>
      <c r="V71" s="1"/>
      <c r="W71" s="1"/>
      <c r="X71" s="1"/>
      <c r="Y71" s="1"/>
      <c r="Z71" s="1"/>
      <c r="AA71" s="1"/>
      <c r="AB71" s="1">
        <v>0.58879999999999999</v>
      </c>
      <c r="AC71" s="1">
        <v>0.57089999999999996</v>
      </c>
      <c r="AD71" s="1">
        <v>0.56659999999999999</v>
      </c>
      <c r="AE71" s="1">
        <v>0.67520000000000002</v>
      </c>
      <c r="AF71" s="1">
        <v>0.67230000000000001</v>
      </c>
      <c r="AG71" s="1">
        <v>0.68479999999999996</v>
      </c>
      <c r="AH71" s="1"/>
      <c r="AI71" s="1"/>
      <c r="AJ71" s="1"/>
      <c r="AK71" s="1"/>
      <c r="AL71" s="1"/>
      <c r="AM71" s="1"/>
      <c r="AN71" s="1">
        <v>0.61770000000000003</v>
      </c>
      <c r="AO71" s="1">
        <v>0.61109999999999998</v>
      </c>
      <c r="AP71" s="1">
        <v>0.61209999999999998</v>
      </c>
      <c r="AQ71" s="1">
        <v>0.68959999999999999</v>
      </c>
      <c r="AR71" s="1">
        <v>0.62760000000000005</v>
      </c>
      <c r="AS71" s="1">
        <v>0.64349999999999996</v>
      </c>
      <c r="AT71" s="1"/>
      <c r="AU71" s="1"/>
      <c r="AV71" s="1"/>
      <c r="AW71" s="1"/>
      <c r="AX71" s="1"/>
      <c r="AY71" s="1"/>
      <c r="AZ71" s="1">
        <v>0.6028</v>
      </c>
      <c r="BA71" s="1">
        <v>0.59279999999999999</v>
      </c>
      <c r="BB71" s="1">
        <v>0.58299999999999996</v>
      </c>
      <c r="BC71" s="1">
        <v>0.63270000000000004</v>
      </c>
      <c r="BD71" s="1">
        <v>0.63759999999999994</v>
      </c>
      <c r="BE71" s="1">
        <v>0.68340000000000001</v>
      </c>
      <c r="BF71" s="1"/>
      <c r="BG71" s="1"/>
      <c r="BH71" s="1"/>
      <c r="BI71" s="1"/>
      <c r="BJ71" s="1"/>
      <c r="BK71" s="1"/>
      <c r="BL71" s="1">
        <v>0.61099999999999999</v>
      </c>
      <c r="BM71" s="1">
        <v>0.57620000000000005</v>
      </c>
      <c r="BN71" s="1">
        <v>0.56130000000000002</v>
      </c>
      <c r="BO71" s="1">
        <v>0.64039999999999997</v>
      </c>
      <c r="BP71" s="1">
        <v>0.60960000000000003</v>
      </c>
      <c r="BQ71" s="1">
        <v>0.65500000000000003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35">
      <c r="A72" s="3" t="s">
        <v>175</v>
      </c>
      <c r="B72" s="1">
        <v>1980.42</v>
      </c>
      <c r="C72" s="1">
        <v>24.9</v>
      </c>
      <c r="D72" s="1">
        <v>0.61450000000000005</v>
      </c>
      <c r="E72" s="1">
        <v>0.60299999999999998</v>
      </c>
      <c r="F72" s="1">
        <v>0.60070000000000001</v>
      </c>
      <c r="G72" s="1">
        <v>0.66710000000000003</v>
      </c>
      <c r="H72" s="1">
        <v>0.68740000000000001</v>
      </c>
      <c r="I72" s="1">
        <v>0.71409999999999996</v>
      </c>
      <c r="J72" s="1"/>
      <c r="K72" s="1"/>
      <c r="L72" s="1"/>
      <c r="M72" s="1"/>
      <c r="N72" s="1"/>
      <c r="O72" s="1"/>
      <c r="P72" s="1">
        <v>0.61350000000000005</v>
      </c>
      <c r="Q72" s="1">
        <v>0.59119999999999995</v>
      </c>
      <c r="R72" s="1">
        <v>0.59230000000000005</v>
      </c>
      <c r="S72" s="1">
        <v>0.63419999999999999</v>
      </c>
      <c r="T72" s="1">
        <v>0.64959999999999996</v>
      </c>
      <c r="U72" s="1">
        <v>0.66320000000000001</v>
      </c>
      <c r="V72" s="1"/>
      <c r="W72" s="1"/>
      <c r="X72" s="1"/>
      <c r="Y72" s="1"/>
      <c r="Z72" s="1"/>
      <c r="AA72" s="1"/>
      <c r="AB72" s="1">
        <v>0.59299999999999997</v>
      </c>
      <c r="AC72" s="1">
        <v>0.57520000000000004</v>
      </c>
      <c r="AD72" s="1">
        <v>0.57010000000000005</v>
      </c>
      <c r="AE72" s="1">
        <v>0.67989999999999995</v>
      </c>
      <c r="AF72" s="1">
        <v>0.6774</v>
      </c>
      <c r="AG72" s="1">
        <v>0.68820000000000003</v>
      </c>
      <c r="AH72" s="1"/>
      <c r="AI72" s="1"/>
      <c r="AJ72" s="1"/>
      <c r="AK72" s="1"/>
      <c r="AL72" s="1"/>
      <c r="AM72" s="1"/>
      <c r="AN72" s="1">
        <v>0.62150000000000005</v>
      </c>
      <c r="AO72" s="1">
        <v>0.61509999999999998</v>
      </c>
      <c r="AP72" s="1">
        <v>0.61609999999999998</v>
      </c>
      <c r="AQ72" s="1">
        <v>0.69099999999999995</v>
      </c>
      <c r="AR72" s="1">
        <v>0.63190000000000002</v>
      </c>
      <c r="AS72" s="1">
        <v>0.64749999999999996</v>
      </c>
      <c r="AT72" s="1"/>
      <c r="AU72" s="1"/>
      <c r="AV72" s="1"/>
      <c r="AW72" s="1"/>
      <c r="AX72" s="1"/>
      <c r="AY72" s="1"/>
      <c r="AZ72" s="1">
        <v>0.60589999999999999</v>
      </c>
      <c r="BA72" s="1">
        <v>0.59619999999999995</v>
      </c>
      <c r="BB72" s="1">
        <v>0.58630000000000004</v>
      </c>
      <c r="BC72" s="1">
        <v>0.63649999999999995</v>
      </c>
      <c r="BD72" s="1">
        <v>0.64219999999999999</v>
      </c>
      <c r="BE72" s="1">
        <v>0.68820000000000003</v>
      </c>
      <c r="BF72" s="1"/>
      <c r="BG72" s="1"/>
      <c r="BH72" s="1"/>
      <c r="BI72" s="1"/>
      <c r="BJ72" s="1"/>
      <c r="BK72" s="1"/>
      <c r="BL72" s="1">
        <v>0.6139</v>
      </c>
      <c r="BM72" s="1">
        <v>0.57930000000000004</v>
      </c>
      <c r="BN72" s="1">
        <v>0.56510000000000005</v>
      </c>
      <c r="BO72" s="1">
        <v>0.64539999999999997</v>
      </c>
      <c r="BP72" s="1">
        <v>0.61360000000000003</v>
      </c>
      <c r="BQ72" s="1">
        <v>0.66249999999999998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35">
      <c r="A73" s="3" t="s">
        <v>176</v>
      </c>
      <c r="B73" s="1">
        <v>2040.4380000000001</v>
      </c>
      <c r="C73" s="1">
        <v>24.9</v>
      </c>
      <c r="D73" s="1">
        <v>0.61799999999999999</v>
      </c>
      <c r="E73" s="1">
        <v>0.60650000000000004</v>
      </c>
      <c r="F73" s="1">
        <v>0.60499999999999998</v>
      </c>
      <c r="G73" s="1">
        <v>0.67110000000000003</v>
      </c>
      <c r="H73" s="1">
        <v>0.69199999999999995</v>
      </c>
      <c r="I73" s="1">
        <v>0.71899999999999997</v>
      </c>
      <c r="J73" s="1"/>
      <c r="K73" s="1"/>
      <c r="L73" s="1"/>
      <c r="M73" s="1"/>
      <c r="N73" s="1"/>
      <c r="O73" s="1"/>
      <c r="P73" s="1">
        <v>0.61699999999999999</v>
      </c>
      <c r="Q73" s="1">
        <v>0.59489999999999998</v>
      </c>
      <c r="R73" s="1">
        <v>0.59540000000000004</v>
      </c>
      <c r="S73" s="1">
        <v>0.63790000000000002</v>
      </c>
      <c r="T73" s="1">
        <v>0.65349999999999997</v>
      </c>
      <c r="U73" s="1">
        <v>0.66720000000000002</v>
      </c>
      <c r="V73" s="1"/>
      <c r="W73" s="1"/>
      <c r="X73" s="1"/>
      <c r="Y73" s="1"/>
      <c r="Z73" s="1"/>
      <c r="AA73" s="1"/>
      <c r="AB73" s="1">
        <v>0.59619999999999995</v>
      </c>
      <c r="AC73" s="1">
        <v>0.58020000000000005</v>
      </c>
      <c r="AD73" s="1">
        <v>0.57430000000000003</v>
      </c>
      <c r="AE73" s="1">
        <v>0.68440000000000001</v>
      </c>
      <c r="AF73" s="1">
        <v>0.68210000000000004</v>
      </c>
      <c r="AG73" s="1">
        <v>0.69259999999999999</v>
      </c>
      <c r="AH73" s="1"/>
      <c r="AI73" s="1"/>
      <c r="AJ73" s="1"/>
      <c r="AK73" s="1"/>
      <c r="AL73" s="1"/>
      <c r="AM73" s="1"/>
      <c r="AN73" s="1">
        <v>0.62580000000000002</v>
      </c>
      <c r="AO73" s="1">
        <v>0.61909999999999998</v>
      </c>
      <c r="AP73" s="1">
        <v>0.62019999999999997</v>
      </c>
      <c r="AQ73" s="1">
        <v>0.69420000000000004</v>
      </c>
      <c r="AR73" s="1">
        <v>0.63580000000000003</v>
      </c>
      <c r="AS73" s="1">
        <v>0.65190000000000003</v>
      </c>
      <c r="AT73" s="1"/>
      <c r="AU73" s="1"/>
      <c r="AV73" s="1"/>
      <c r="AW73" s="1"/>
      <c r="AX73" s="1"/>
      <c r="AY73" s="1"/>
      <c r="AZ73" s="1">
        <v>0.60950000000000004</v>
      </c>
      <c r="BA73" s="1">
        <v>0.59960000000000002</v>
      </c>
      <c r="BB73" s="1">
        <v>0.5907</v>
      </c>
      <c r="BC73" s="1">
        <v>0.64090000000000003</v>
      </c>
      <c r="BD73" s="1">
        <v>0.64559999999999995</v>
      </c>
      <c r="BE73" s="1">
        <v>0.69240000000000002</v>
      </c>
      <c r="BF73" s="1"/>
      <c r="BG73" s="1"/>
      <c r="BH73" s="1"/>
      <c r="BI73" s="1"/>
      <c r="BJ73" s="1"/>
      <c r="BK73" s="1"/>
      <c r="BL73" s="1">
        <v>0.61939999999999995</v>
      </c>
      <c r="BM73" s="1">
        <v>0.58330000000000004</v>
      </c>
      <c r="BN73" s="1">
        <v>0.5696</v>
      </c>
      <c r="BO73" s="1">
        <v>0.65100000000000002</v>
      </c>
      <c r="BP73" s="1">
        <v>0.61760000000000004</v>
      </c>
      <c r="BQ73" s="1">
        <v>0.6673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35">
      <c r="A74" s="3" t="s">
        <v>177</v>
      </c>
      <c r="B74" s="1">
        <v>2100.4490000000001</v>
      </c>
      <c r="C74" s="1">
        <v>24.9</v>
      </c>
      <c r="D74" s="1">
        <v>0.62239999999999995</v>
      </c>
      <c r="E74" s="1">
        <v>0.61050000000000004</v>
      </c>
      <c r="F74" s="1">
        <v>0.60870000000000002</v>
      </c>
      <c r="G74" s="1">
        <v>0.67530000000000001</v>
      </c>
      <c r="H74" s="1">
        <v>0.6956</v>
      </c>
      <c r="I74" s="1">
        <v>0.72250000000000003</v>
      </c>
      <c r="J74" s="1"/>
      <c r="K74" s="1"/>
      <c r="L74" s="1"/>
      <c r="M74" s="1"/>
      <c r="N74" s="1"/>
      <c r="O74" s="1"/>
      <c r="P74" s="1">
        <v>0.62019999999999997</v>
      </c>
      <c r="Q74" s="1">
        <v>0.5988</v>
      </c>
      <c r="R74" s="1">
        <v>0.59950000000000003</v>
      </c>
      <c r="S74" s="1">
        <v>0.64149999999999996</v>
      </c>
      <c r="T74" s="1">
        <v>0.6573</v>
      </c>
      <c r="U74" s="1">
        <v>0.67159999999999997</v>
      </c>
      <c r="V74" s="1"/>
      <c r="W74" s="1"/>
      <c r="X74" s="1"/>
      <c r="Y74" s="1"/>
      <c r="Z74" s="1"/>
      <c r="AA74" s="1"/>
      <c r="AB74" s="1">
        <v>0.59970000000000001</v>
      </c>
      <c r="AC74" s="1">
        <v>0.58260000000000001</v>
      </c>
      <c r="AD74" s="1">
        <v>0.57809999999999995</v>
      </c>
      <c r="AE74" s="1">
        <v>0.6885</v>
      </c>
      <c r="AF74" s="1">
        <v>0.68630000000000002</v>
      </c>
      <c r="AG74" s="1">
        <v>0.69720000000000004</v>
      </c>
      <c r="AH74" s="1"/>
      <c r="AI74" s="1"/>
      <c r="AJ74" s="1"/>
      <c r="AK74" s="1"/>
      <c r="AL74" s="1"/>
      <c r="AM74" s="1"/>
      <c r="AN74" s="1">
        <v>0.62849999999999995</v>
      </c>
      <c r="AO74" s="1">
        <v>0.62290000000000001</v>
      </c>
      <c r="AP74" s="1">
        <v>0.62450000000000006</v>
      </c>
      <c r="AQ74" s="1">
        <v>0.69769999999999999</v>
      </c>
      <c r="AR74" s="1">
        <v>0.63939999999999997</v>
      </c>
      <c r="AS74" s="1">
        <v>0.65539999999999998</v>
      </c>
      <c r="AT74" s="1"/>
      <c r="AU74" s="1"/>
      <c r="AV74" s="1"/>
      <c r="AW74" s="1"/>
      <c r="AX74" s="1"/>
      <c r="AY74" s="1"/>
      <c r="AZ74" s="1">
        <v>0.61260000000000003</v>
      </c>
      <c r="BA74" s="1">
        <v>0.60329999999999995</v>
      </c>
      <c r="BB74" s="1">
        <v>0.59419999999999995</v>
      </c>
      <c r="BC74" s="1">
        <v>0.64449999999999996</v>
      </c>
      <c r="BD74" s="1">
        <v>0.65039999999999998</v>
      </c>
      <c r="BE74" s="1">
        <v>0.69650000000000001</v>
      </c>
      <c r="BF74" s="1"/>
      <c r="BG74" s="1"/>
      <c r="BH74" s="1"/>
      <c r="BI74" s="1"/>
      <c r="BJ74" s="1"/>
      <c r="BK74" s="1"/>
      <c r="BL74" s="1">
        <v>0.62250000000000005</v>
      </c>
      <c r="BM74" s="1">
        <v>0.58709999999999996</v>
      </c>
      <c r="BN74" s="1">
        <v>0.57299999999999995</v>
      </c>
      <c r="BO74" s="1">
        <v>0.65400000000000003</v>
      </c>
      <c r="BP74" s="1">
        <v>0.62039999999999995</v>
      </c>
      <c r="BQ74" s="1">
        <v>0.67249999999999999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35">
      <c r="A75" s="3" t="s">
        <v>178</v>
      </c>
      <c r="B75" s="1">
        <v>2160.4560000000001</v>
      </c>
      <c r="C75" s="1">
        <v>24.9</v>
      </c>
      <c r="D75" s="1">
        <v>0.62470000000000003</v>
      </c>
      <c r="E75" s="1">
        <v>0.61450000000000005</v>
      </c>
      <c r="F75" s="1">
        <v>0.61199999999999999</v>
      </c>
      <c r="G75" s="1">
        <v>0.67930000000000001</v>
      </c>
      <c r="H75" s="1">
        <v>0.69979999999999998</v>
      </c>
      <c r="I75" s="1">
        <v>0.72670000000000001</v>
      </c>
      <c r="J75" s="1"/>
      <c r="K75" s="1"/>
      <c r="L75" s="1"/>
      <c r="M75" s="1"/>
      <c r="N75" s="1"/>
      <c r="O75" s="1"/>
      <c r="P75" s="1">
        <v>0.62350000000000005</v>
      </c>
      <c r="Q75" s="1">
        <v>0.60189999999999999</v>
      </c>
      <c r="R75" s="1">
        <v>0.60260000000000002</v>
      </c>
      <c r="S75" s="1">
        <v>0.64529999999999998</v>
      </c>
      <c r="T75" s="1">
        <v>0.66139999999999999</v>
      </c>
      <c r="U75" s="1">
        <v>0.67430000000000001</v>
      </c>
      <c r="V75" s="1"/>
      <c r="W75" s="1"/>
      <c r="X75" s="1"/>
      <c r="Y75" s="1"/>
      <c r="Z75" s="1"/>
      <c r="AA75" s="1"/>
      <c r="AB75" s="1">
        <v>0.60289999999999999</v>
      </c>
      <c r="AC75" s="1">
        <v>0.58589999999999998</v>
      </c>
      <c r="AD75" s="1">
        <v>0.58109999999999995</v>
      </c>
      <c r="AE75" s="1">
        <v>0.69210000000000005</v>
      </c>
      <c r="AF75" s="1">
        <v>0.68879999999999997</v>
      </c>
      <c r="AG75" s="1">
        <v>0.6996</v>
      </c>
      <c r="AH75" s="1"/>
      <c r="AI75" s="1"/>
      <c r="AJ75" s="1"/>
      <c r="AK75" s="1"/>
      <c r="AL75" s="1"/>
      <c r="AM75" s="1"/>
      <c r="AN75" s="1">
        <v>0.63270000000000004</v>
      </c>
      <c r="AO75" s="1">
        <v>0.62629999999999997</v>
      </c>
      <c r="AP75" s="1">
        <v>0.62760000000000005</v>
      </c>
      <c r="AQ75" s="1">
        <v>0.7016</v>
      </c>
      <c r="AR75" s="1">
        <v>0.64290000000000003</v>
      </c>
      <c r="AS75" s="1">
        <v>0.65939999999999999</v>
      </c>
      <c r="AT75" s="1"/>
      <c r="AU75" s="1"/>
      <c r="AV75" s="1"/>
      <c r="AW75" s="1"/>
      <c r="AX75" s="1"/>
      <c r="AY75" s="1"/>
      <c r="AZ75" s="1">
        <v>0.61599999999999999</v>
      </c>
      <c r="BA75" s="1">
        <v>0.60629999999999995</v>
      </c>
      <c r="BB75" s="1">
        <v>0.59789999999999999</v>
      </c>
      <c r="BC75" s="1">
        <v>0.64880000000000004</v>
      </c>
      <c r="BD75" s="1">
        <v>0.65380000000000005</v>
      </c>
      <c r="BE75" s="1">
        <v>0.70050000000000001</v>
      </c>
      <c r="BF75" s="1"/>
      <c r="BG75" s="1"/>
      <c r="BH75" s="1"/>
      <c r="BI75" s="1"/>
      <c r="BJ75" s="1"/>
      <c r="BK75" s="1"/>
      <c r="BL75" s="1">
        <v>0.62790000000000001</v>
      </c>
      <c r="BM75" s="1">
        <v>0.59009999999999996</v>
      </c>
      <c r="BN75" s="1">
        <v>0.57669999999999999</v>
      </c>
      <c r="BO75" s="1">
        <v>0.6583</v>
      </c>
      <c r="BP75" s="1">
        <v>0.62519999999999998</v>
      </c>
      <c r="BQ75" s="1">
        <v>0.67430000000000001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35">
      <c r="A76" s="3" t="s">
        <v>179</v>
      </c>
      <c r="B76" s="1">
        <v>2220.4499999999998</v>
      </c>
      <c r="C76" s="1">
        <v>24.9</v>
      </c>
      <c r="D76" s="1">
        <v>0.62839999999999996</v>
      </c>
      <c r="E76" s="1">
        <v>0.61709999999999998</v>
      </c>
      <c r="F76" s="1">
        <v>0.61550000000000005</v>
      </c>
      <c r="G76" s="1">
        <v>0.68340000000000001</v>
      </c>
      <c r="H76" s="1">
        <v>0.70340000000000003</v>
      </c>
      <c r="I76" s="1">
        <v>0.73019999999999996</v>
      </c>
      <c r="J76" s="1"/>
      <c r="K76" s="1"/>
      <c r="L76" s="1"/>
      <c r="M76" s="1"/>
      <c r="N76" s="1"/>
      <c r="O76" s="1"/>
      <c r="P76" s="1">
        <v>0.627</v>
      </c>
      <c r="Q76" s="1">
        <v>0.60509999999999997</v>
      </c>
      <c r="R76" s="1">
        <v>0.60570000000000002</v>
      </c>
      <c r="S76" s="1">
        <v>0.64829999999999999</v>
      </c>
      <c r="T76" s="1">
        <v>0.66539999999999999</v>
      </c>
      <c r="U76" s="1">
        <v>0.67869999999999997</v>
      </c>
      <c r="V76" s="1"/>
      <c r="W76" s="1"/>
      <c r="X76" s="1"/>
      <c r="Y76" s="1"/>
      <c r="Z76" s="1"/>
      <c r="AA76" s="1"/>
      <c r="AB76" s="1">
        <v>0.60589999999999999</v>
      </c>
      <c r="AC76" s="1">
        <v>0.58930000000000005</v>
      </c>
      <c r="AD76" s="1">
        <v>0.58479999999999999</v>
      </c>
      <c r="AE76" s="1">
        <v>0.69699999999999995</v>
      </c>
      <c r="AF76" s="1">
        <v>0.69450000000000001</v>
      </c>
      <c r="AG76" s="1">
        <v>0.70409999999999995</v>
      </c>
      <c r="AH76" s="1"/>
      <c r="AI76" s="1"/>
      <c r="AJ76" s="1"/>
      <c r="AK76" s="1"/>
      <c r="AL76" s="1"/>
      <c r="AM76" s="1"/>
      <c r="AN76" s="1">
        <v>0.63549999999999995</v>
      </c>
      <c r="AO76" s="1">
        <v>0.62990000000000002</v>
      </c>
      <c r="AP76" s="1">
        <v>0.63100000000000001</v>
      </c>
      <c r="AQ76" s="1">
        <v>0.70589999999999997</v>
      </c>
      <c r="AR76" s="1">
        <v>0.6472</v>
      </c>
      <c r="AS76" s="1">
        <v>0.66310000000000002</v>
      </c>
      <c r="AT76" s="1"/>
      <c r="AU76" s="1"/>
      <c r="AV76" s="1"/>
      <c r="AW76" s="1"/>
      <c r="AX76" s="1"/>
      <c r="AY76" s="1"/>
      <c r="AZ76" s="1">
        <v>0.61970000000000003</v>
      </c>
      <c r="BA76" s="1">
        <v>0.60950000000000004</v>
      </c>
      <c r="BB76" s="1">
        <v>0.60109999999999997</v>
      </c>
      <c r="BC76" s="1">
        <v>0.65249999999999997</v>
      </c>
      <c r="BD76" s="1">
        <v>0.65739999999999998</v>
      </c>
      <c r="BE76" s="1">
        <v>0.70499999999999996</v>
      </c>
      <c r="BF76" s="1"/>
      <c r="BG76" s="1"/>
      <c r="BH76" s="1"/>
      <c r="BI76" s="1"/>
      <c r="BJ76" s="1"/>
      <c r="BK76" s="1"/>
      <c r="BL76" s="1">
        <v>0.63049999999999995</v>
      </c>
      <c r="BM76" s="1">
        <v>0.59319999999999995</v>
      </c>
      <c r="BN76" s="1">
        <v>0.57999999999999996</v>
      </c>
      <c r="BO76" s="1">
        <v>0.66290000000000004</v>
      </c>
      <c r="BP76" s="1">
        <v>0.62880000000000003</v>
      </c>
      <c r="BQ76" s="1">
        <v>0.67779999999999996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35">
      <c r="A77" s="3" t="s">
        <v>180</v>
      </c>
      <c r="B77" s="1">
        <v>2280.4589999999998</v>
      </c>
      <c r="C77" s="1">
        <v>25</v>
      </c>
      <c r="D77" s="1">
        <v>0.63170000000000004</v>
      </c>
      <c r="E77" s="1">
        <v>0.62080000000000002</v>
      </c>
      <c r="F77" s="1">
        <v>0.61850000000000005</v>
      </c>
      <c r="G77" s="1">
        <v>0.68689999999999996</v>
      </c>
      <c r="H77" s="1">
        <v>0.70720000000000005</v>
      </c>
      <c r="I77" s="1">
        <v>0.73480000000000001</v>
      </c>
      <c r="J77" s="1"/>
      <c r="K77" s="1"/>
      <c r="L77" s="1"/>
      <c r="M77" s="1"/>
      <c r="N77" s="1"/>
      <c r="O77" s="1"/>
      <c r="P77" s="1">
        <v>0.62990000000000002</v>
      </c>
      <c r="Q77" s="1">
        <v>0.60880000000000001</v>
      </c>
      <c r="R77" s="1">
        <v>0.60919999999999996</v>
      </c>
      <c r="S77" s="1">
        <v>0.65200000000000002</v>
      </c>
      <c r="T77" s="1">
        <v>0.66900000000000004</v>
      </c>
      <c r="U77" s="1">
        <v>0.68210000000000004</v>
      </c>
      <c r="V77" s="1"/>
      <c r="W77" s="1"/>
      <c r="X77" s="1"/>
      <c r="Y77" s="1"/>
      <c r="Z77" s="1"/>
      <c r="AA77" s="1"/>
      <c r="AB77" s="1">
        <v>0.60909999999999997</v>
      </c>
      <c r="AC77" s="1">
        <v>0.59240000000000004</v>
      </c>
      <c r="AD77" s="1">
        <v>0.5877</v>
      </c>
      <c r="AE77" s="1">
        <v>0.70140000000000002</v>
      </c>
      <c r="AF77" s="1">
        <v>0.69840000000000002</v>
      </c>
      <c r="AG77" s="1">
        <v>0.70799999999999996</v>
      </c>
      <c r="AH77" s="1"/>
      <c r="AI77" s="1"/>
      <c r="AJ77" s="1"/>
      <c r="AK77" s="1"/>
      <c r="AL77" s="1"/>
      <c r="AM77" s="1"/>
      <c r="AN77" s="1">
        <v>0.63959999999999995</v>
      </c>
      <c r="AO77" s="1">
        <v>0.63360000000000005</v>
      </c>
      <c r="AP77" s="1">
        <v>0.63439999999999996</v>
      </c>
      <c r="AQ77" s="1">
        <v>0.71099999999999997</v>
      </c>
      <c r="AR77" s="1">
        <v>0.65010000000000001</v>
      </c>
      <c r="AS77" s="1">
        <v>0.66679999999999995</v>
      </c>
      <c r="AT77" s="1"/>
      <c r="AU77" s="1"/>
      <c r="AV77" s="1"/>
      <c r="AW77" s="1"/>
      <c r="AX77" s="1"/>
      <c r="AY77" s="1"/>
      <c r="AZ77" s="1">
        <v>0.62280000000000002</v>
      </c>
      <c r="BA77" s="1">
        <v>0.61280000000000001</v>
      </c>
      <c r="BB77" s="1">
        <v>0.60360000000000003</v>
      </c>
      <c r="BC77" s="1">
        <v>0.65629999999999999</v>
      </c>
      <c r="BD77" s="1">
        <v>0.66159999999999997</v>
      </c>
      <c r="BE77" s="1">
        <v>0.70730000000000004</v>
      </c>
      <c r="BF77" s="1"/>
      <c r="BG77" s="1"/>
      <c r="BH77" s="1"/>
      <c r="BI77" s="1"/>
      <c r="BJ77" s="1"/>
      <c r="BK77" s="1"/>
      <c r="BL77" s="1">
        <v>0.63580000000000003</v>
      </c>
      <c r="BM77" s="1">
        <v>0.59570000000000001</v>
      </c>
      <c r="BN77" s="1">
        <v>0.58220000000000005</v>
      </c>
      <c r="BO77" s="1">
        <v>0.66459999999999997</v>
      </c>
      <c r="BP77" s="1">
        <v>0.63190000000000002</v>
      </c>
      <c r="BQ77" s="1">
        <v>0.68020000000000003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35">
      <c r="A78" s="3" t="s">
        <v>181</v>
      </c>
      <c r="B78" s="1">
        <v>2340.4859999999999</v>
      </c>
      <c r="C78" s="1">
        <v>25</v>
      </c>
      <c r="D78" s="1">
        <v>0.63500000000000001</v>
      </c>
      <c r="E78" s="1">
        <v>0.624</v>
      </c>
      <c r="F78" s="1">
        <v>0.62150000000000005</v>
      </c>
      <c r="G78" s="1">
        <v>0.69089999999999996</v>
      </c>
      <c r="H78" s="1">
        <v>0.70989999999999998</v>
      </c>
      <c r="I78" s="1">
        <v>0.73719999999999997</v>
      </c>
      <c r="J78" s="1"/>
      <c r="K78" s="1"/>
      <c r="L78" s="1"/>
      <c r="M78" s="1"/>
      <c r="N78" s="1"/>
      <c r="O78" s="1"/>
      <c r="P78" s="1">
        <v>0.63329999999999997</v>
      </c>
      <c r="Q78" s="1">
        <v>0.61209999999999998</v>
      </c>
      <c r="R78" s="1">
        <v>0.61309999999999998</v>
      </c>
      <c r="S78" s="1">
        <v>0.65449999999999997</v>
      </c>
      <c r="T78" s="1">
        <v>0.67300000000000004</v>
      </c>
      <c r="U78" s="1">
        <v>0.68510000000000004</v>
      </c>
      <c r="V78" s="1"/>
      <c r="W78" s="1"/>
      <c r="X78" s="1"/>
      <c r="Y78" s="1"/>
      <c r="Z78" s="1"/>
      <c r="AA78" s="1"/>
      <c r="AB78" s="1">
        <v>0.61219999999999997</v>
      </c>
      <c r="AC78" s="1">
        <v>0.59560000000000002</v>
      </c>
      <c r="AD78" s="1">
        <v>0.59089999999999998</v>
      </c>
      <c r="AE78" s="1">
        <v>0.70569999999999999</v>
      </c>
      <c r="AF78" s="1">
        <v>0.70209999999999995</v>
      </c>
      <c r="AG78" s="1">
        <v>0.71079999999999999</v>
      </c>
      <c r="AH78" s="1"/>
      <c r="AI78" s="1"/>
      <c r="AJ78" s="1"/>
      <c r="AK78" s="1"/>
      <c r="AL78" s="1"/>
      <c r="AM78" s="1"/>
      <c r="AN78" s="1">
        <v>0.64170000000000005</v>
      </c>
      <c r="AO78" s="1">
        <v>0.63629999999999998</v>
      </c>
      <c r="AP78" s="1">
        <v>0.63849999999999996</v>
      </c>
      <c r="AQ78" s="1">
        <v>0.71479999999999999</v>
      </c>
      <c r="AR78" s="1">
        <v>0.65400000000000003</v>
      </c>
      <c r="AS78" s="1">
        <v>0.66990000000000005</v>
      </c>
      <c r="AT78" s="1"/>
      <c r="AU78" s="1"/>
      <c r="AV78" s="1"/>
      <c r="AW78" s="1"/>
      <c r="AX78" s="1"/>
      <c r="AY78" s="1"/>
      <c r="AZ78" s="1">
        <v>0.62560000000000004</v>
      </c>
      <c r="BA78" s="1">
        <v>0.61560000000000004</v>
      </c>
      <c r="BB78" s="1">
        <v>0.60699999999999998</v>
      </c>
      <c r="BC78" s="1">
        <v>0.65959999999999996</v>
      </c>
      <c r="BD78" s="1">
        <v>0.66439999999999999</v>
      </c>
      <c r="BE78" s="1">
        <v>0.71240000000000003</v>
      </c>
      <c r="BF78" s="1"/>
      <c r="BG78" s="1"/>
      <c r="BH78" s="1"/>
      <c r="BI78" s="1"/>
      <c r="BJ78" s="1"/>
      <c r="BK78" s="1"/>
      <c r="BL78" s="1">
        <v>0.63780000000000003</v>
      </c>
      <c r="BM78" s="1">
        <v>0.59830000000000005</v>
      </c>
      <c r="BN78" s="1">
        <v>0.58530000000000004</v>
      </c>
      <c r="BO78" s="1">
        <v>0.67100000000000004</v>
      </c>
      <c r="BP78" s="1">
        <v>0.63500000000000001</v>
      </c>
      <c r="BQ78" s="1">
        <v>0.68830000000000002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35">
      <c r="A79" s="3" t="s">
        <v>182</v>
      </c>
      <c r="B79" s="1">
        <v>2400.498</v>
      </c>
      <c r="C79" s="1">
        <v>25</v>
      </c>
      <c r="D79" s="1">
        <v>0.63700000000000001</v>
      </c>
      <c r="E79" s="1">
        <v>0.62629999999999997</v>
      </c>
      <c r="F79" s="1">
        <v>0.62350000000000005</v>
      </c>
      <c r="G79" s="1">
        <v>0.69430000000000003</v>
      </c>
      <c r="H79" s="1">
        <v>0.71340000000000003</v>
      </c>
      <c r="I79" s="1">
        <v>0.74070000000000003</v>
      </c>
      <c r="J79" s="1"/>
      <c r="K79" s="1"/>
      <c r="L79" s="1"/>
      <c r="M79" s="1"/>
      <c r="N79" s="1"/>
      <c r="O79" s="1"/>
      <c r="P79" s="1">
        <v>0.63629999999999998</v>
      </c>
      <c r="Q79" s="1">
        <v>0.6149</v>
      </c>
      <c r="R79" s="1">
        <v>0.61509999999999998</v>
      </c>
      <c r="S79" s="1">
        <v>0.65649999999999997</v>
      </c>
      <c r="T79" s="1">
        <v>0.67600000000000005</v>
      </c>
      <c r="U79" s="1">
        <v>0.68769999999999998</v>
      </c>
      <c r="V79" s="1"/>
      <c r="W79" s="1"/>
      <c r="X79" s="1"/>
      <c r="Y79" s="1"/>
      <c r="Z79" s="1"/>
      <c r="AA79" s="1"/>
      <c r="AB79" s="1">
        <v>0.61509999999999998</v>
      </c>
      <c r="AC79" s="1">
        <v>0.59860000000000002</v>
      </c>
      <c r="AD79" s="1">
        <v>0.59389999999999998</v>
      </c>
      <c r="AE79" s="1">
        <v>0.70779999999999998</v>
      </c>
      <c r="AF79" s="1">
        <v>0.70499999999999996</v>
      </c>
      <c r="AG79" s="1">
        <v>0.71279999999999999</v>
      </c>
      <c r="AH79" s="1"/>
      <c r="AI79" s="1"/>
      <c r="AJ79" s="1"/>
      <c r="AK79" s="1"/>
      <c r="AL79" s="1"/>
      <c r="AM79" s="1"/>
      <c r="AN79" s="1">
        <v>0.64549999999999996</v>
      </c>
      <c r="AO79" s="1">
        <v>0.64059999999999995</v>
      </c>
      <c r="AP79" s="1">
        <v>0.64249999999999996</v>
      </c>
      <c r="AQ79" s="1">
        <v>0.71589999999999998</v>
      </c>
      <c r="AR79" s="1">
        <v>0.65749999999999997</v>
      </c>
      <c r="AS79" s="1">
        <v>0.67349999999999999</v>
      </c>
      <c r="AT79" s="1"/>
      <c r="AU79" s="1"/>
      <c r="AV79" s="1"/>
      <c r="AW79" s="1"/>
      <c r="AX79" s="1"/>
      <c r="AY79" s="1"/>
      <c r="AZ79" s="1">
        <v>0.62929999999999997</v>
      </c>
      <c r="BA79" s="1">
        <v>0.61819999999999997</v>
      </c>
      <c r="BB79" s="1">
        <v>0.61009999999999998</v>
      </c>
      <c r="BC79" s="1">
        <v>0.66400000000000003</v>
      </c>
      <c r="BD79" s="1">
        <v>0.66830000000000001</v>
      </c>
      <c r="BE79" s="1">
        <v>0.71430000000000005</v>
      </c>
      <c r="BF79" s="1"/>
      <c r="BG79" s="1"/>
      <c r="BH79" s="1"/>
      <c r="BI79" s="1"/>
      <c r="BJ79" s="1"/>
      <c r="BK79" s="1"/>
      <c r="BL79" s="1">
        <v>0.64459999999999995</v>
      </c>
      <c r="BM79" s="1">
        <v>0.60089999999999999</v>
      </c>
      <c r="BN79" s="1">
        <v>0.5887</v>
      </c>
      <c r="BO79" s="1">
        <v>0.67310000000000003</v>
      </c>
      <c r="BP79" s="1">
        <v>0.6381</v>
      </c>
      <c r="BQ79" s="1">
        <v>0.69069999999999998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35">
      <c r="A80" s="3" t="s">
        <v>183</v>
      </c>
      <c r="B80" s="1">
        <v>2460.509</v>
      </c>
      <c r="C80" s="1">
        <v>25</v>
      </c>
      <c r="D80" s="1">
        <v>0.63890000000000002</v>
      </c>
      <c r="E80" s="1">
        <v>0.62960000000000005</v>
      </c>
      <c r="F80" s="1">
        <v>0.62670000000000003</v>
      </c>
      <c r="G80" s="1">
        <v>0.6976</v>
      </c>
      <c r="H80" s="1">
        <v>0.71640000000000004</v>
      </c>
      <c r="I80" s="1">
        <v>0.74350000000000005</v>
      </c>
      <c r="J80" s="1"/>
      <c r="K80" s="1"/>
      <c r="L80" s="1"/>
      <c r="M80" s="1"/>
      <c r="N80" s="1"/>
      <c r="O80" s="1"/>
      <c r="P80" s="1">
        <v>0.63919999999999999</v>
      </c>
      <c r="Q80" s="1">
        <v>0.61780000000000002</v>
      </c>
      <c r="R80" s="1">
        <v>0.6179</v>
      </c>
      <c r="S80" s="1">
        <v>0.6603</v>
      </c>
      <c r="T80" s="1">
        <v>0.67949999999999999</v>
      </c>
      <c r="U80" s="1">
        <v>0.69120000000000004</v>
      </c>
      <c r="V80" s="1"/>
      <c r="W80" s="1"/>
      <c r="X80" s="1"/>
      <c r="Y80" s="1"/>
      <c r="Z80" s="1"/>
      <c r="AA80" s="1"/>
      <c r="AB80" s="1">
        <v>0.61680000000000001</v>
      </c>
      <c r="AC80" s="1">
        <v>0.60140000000000005</v>
      </c>
      <c r="AD80" s="1">
        <v>0.59650000000000003</v>
      </c>
      <c r="AE80" s="1">
        <v>0.7117</v>
      </c>
      <c r="AF80" s="1">
        <v>0.70840000000000003</v>
      </c>
      <c r="AG80" s="1">
        <v>0.71599999999999997</v>
      </c>
      <c r="AH80" s="1"/>
      <c r="AI80" s="1"/>
      <c r="AJ80" s="1"/>
      <c r="AK80" s="1"/>
      <c r="AL80" s="1"/>
      <c r="AM80" s="1"/>
      <c r="AN80" s="1">
        <v>0.64780000000000004</v>
      </c>
      <c r="AO80" s="1">
        <v>0.64339999999999997</v>
      </c>
      <c r="AP80" s="1">
        <v>0.64470000000000005</v>
      </c>
      <c r="AQ80" s="1">
        <v>0.71870000000000001</v>
      </c>
      <c r="AR80" s="1">
        <v>0.66039999999999999</v>
      </c>
      <c r="AS80" s="1">
        <v>0.6764</v>
      </c>
      <c r="AT80" s="1"/>
      <c r="AU80" s="1"/>
      <c r="AV80" s="1"/>
      <c r="AW80" s="1"/>
      <c r="AX80" s="1"/>
      <c r="AY80" s="1"/>
      <c r="AZ80" s="1">
        <v>0.63190000000000002</v>
      </c>
      <c r="BA80" s="1">
        <v>0.621</v>
      </c>
      <c r="BB80" s="1">
        <v>0.61370000000000002</v>
      </c>
      <c r="BC80" s="1">
        <v>0.66739999999999999</v>
      </c>
      <c r="BD80" s="1">
        <v>0.67130000000000001</v>
      </c>
      <c r="BE80" s="1">
        <v>0.71840000000000004</v>
      </c>
      <c r="BF80" s="1"/>
      <c r="BG80" s="1"/>
      <c r="BH80" s="1"/>
      <c r="BI80" s="1"/>
      <c r="BJ80" s="1"/>
      <c r="BK80" s="1"/>
      <c r="BL80" s="1">
        <v>0.6462</v>
      </c>
      <c r="BM80" s="1">
        <v>0.60309999999999997</v>
      </c>
      <c r="BN80" s="1">
        <v>0.58989999999999998</v>
      </c>
      <c r="BO80" s="1">
        <v>0.67830000000000001</v>
      </c>
      <c r="BP80" s="1">
        <v>0.64170000000000005</v>
      </c>
      <c r="BQ80" s="1">
        <v>0.69199999999999995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35">
      <c r="A81" s="3" t="s">
        <v>184</v>
      </c>
      <c r="B81" s="1">
        <v>2520.5169999999998</v>
      </c>
      <c r="C81" s="1">
        <v>25</v>
      </c>
      <c r="D81" s="1">
        <v>0.64229999999999998</v>
      </c>
      <c r="E81" s="1">
        <v>0.63239999999999996</v>
      </c>
      <c r="F81" s="1">
        <v>0.62949999999999995</v>
      </c>
      <c r="G81" s="1">
        <v>0.70069999999999999</v>
      </c>
      <c r="H81" s="1">
        <v>0.71989999999999998</v>
      </c>
      <c r="I81" s="1">
        <v>0.74790000000000001</v>
      </c>
      <c r="J81" s="1"/>
      <c r="K81" s="1"/>
      <c r="L81" s="1"/>
      <c r="M81" s="1"/>
      <c r="N81" s="1"/>
      <c r="O81" s="1"/>
      <c r="P81" s="1">
        <v>0.64180000000000004</v>
      </c>
      <c r="Q81" s="1">
        <v>0.61990000000000001</v>
      </c>
      <c r="R81" s="1">
        <v>0.621</v>
      </c>
      <c r="S81" s="1">
        <v>0.66410000000000002</v>
      </c>
      <c r="T81" s="1">
        <v>0.68230000000000002</v>
      </c>
      <c r="U81" s="1">
        <v>0.69520000000000004</v>
      </c>
      <c r="V81" s="1"/>
      <c r="W81" s="1"/>
      <c r="X81" s="1"/>
      <c r="Y81" s="1"/>
      <c r="Z81" s="1"/>
      <c r="AA81" s="1"/>
      <c r="AB81" s="1">
        <v>0.62050000000000005</v>
      </c>
      <c r="AC81" s="1">
        <v>0.60470000000000002</v>
      </c>
      <c r="AD81" s="1">
        <v>0.59970000000000001</v>
      </c>
      <c r="AE81" s="1">
        <v>0.7157</v>
      </c>
      <c r="AF81" s="1">
        <v>0.71209999999999996</v>
      </c>
      <c r="AG81" s="1">
        <v>0.71960000000000002</v>
      </c>
      <c r="AH81" s="1"/>
      <c r="AI81" s="1"/>
      <c r="AJ81" s="1"/>
      <c r="AK81" s="1"/>
      <c r="AL81" s="1"/>
      <c r="AM81" s="1"/>
      <c r="AN81" s="1">
        <v>0.65110000000000001</v>
      </c>
      <c r="AO81" s="1">
        <v>0.64639999999999997</v>
      </c>
      <c r="AP81" s="1">
        <v>0.64810000000000001</v>
      </c>
      <c r="AQ81" s="1">
        <v>0.72250000000000003</v>
      </c>
      <c r="AR81" s="1">
        <v>0.66249999999999998</v>
      </c>
      <c r="AS81" s="1">
        <v>0.67910000000000004</v>
      </c>
      <c r="AT81" s="1"/>
      <c r="AU81" s="1"/>
      <c r="AV81" s="1"/>
      <c r="AW81" s="1"/>
      <c r="AX81" s="1"/>
      <c r="AY81" s="1"/>
      <c r="AZ81" s="1">
        <v>0.63529999999999998</v>
      </c>
      <c r="BA81" s="1">
        <v>0.62290000000000001</v>
      </c>
      <c r="BB81" s="1">
        <v>0.61529999999999996</v>
      </c>
      <c r="BC81" s="1">
        <v>0.66949999999999998</v>
      </c>
      <c r="BD81" s="1">
        <v>0.67379999999999995</v>
      </c>
      <c r="BE81" s="1">
        <v>0.72050000000000003</v>
      </c>
      <c r="BF81" s="1"/>
      <c r="BG81" s="1"/>
      <c r="BH81" s="1"/>
      <c r="BI81" s="1"/>
      <c r="BJ81" s="1"/>
      <c r="BK81" s="1"/>
      <c r="BL81" s="1">
        <v>0.64890000000000003</v>
      </c>
      <c r="BM81" s="1">
        <v>0.60650000000000004</v>
      </c>
      <c r="BN81" s="1">
        <v>0.59099999999999997</v>
      </c>
      <c r="BO81" s="1">
        <v>0.68259999999999998</v>
      </c>
      <c r="BP81" s="1">
        <v>0.64370000000000005</v>
      </c>
      <c r="BQ81" s="1">
        <v>0.6966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35">
      <c r="A82" s="3" t="s">
        <v>185</v>
      </c>
      <c r="B82" s="1">
        <v>2580.5309999999999</v>
      </c>
      <c r="C82" s="1">
        <v>25</v>
      </c>
      <c r="D82" s="1">
        <v>0.64539999999999997</v>
      </c>
      <c r="E82" s="1">
        <v>0.6351</v>
      </c>
      <c r="F82" s="1">
        <v>0.63249999999999995</v>
      </c>
      <c r="G82" s="1">
        <v>0.70379999999999998</v>
      </c>
      <c r="H82" s="1">
        <v>0.72270000000000001</v>
      </c>
      <c r="I82" s="1">
        <v>0.75049999999999994</v>
      </c>
      <c r="J82" s="1"/>
      <c r="K82" s="1"/>
      <c r="L82" s="1"/>
      <c r="M82" s="1"/>
      <c r="N82" s="1"/>
      <c r="O82" s="1"/>
      <c r="P82" s="1">
        <v>0.64510000000000001</v>
      </c>
      <c r="Q82" s="1">
        <v>0.62380000000000002</v>
      </c>
      <c r="R82" s="1">
        <v>0.62360000000000004</v>
      </c>
      <c r="S82" s="1">
        <v>0.66679999999999995</v>
      </c>
      <c r="T82" s="1">
        <v>0.68420000000000003</v>
      </c>
      <c r="U82" s="1">
        <v>0.69689999999999996</v>
      </c>
      <c r="V82" s="1"/>
      <c r="W82" s="1"/>
      <c r="X82" s="1"/>
      <c r="Y82" s="1"/>
      <c r="Z82" s="1"/>
      <c r="AA82" s="1"/>
      <c r="AB82" s="1">
        <v>0.62229999999999996</v>
      </c>
      <c r="AC82" s="1">
        <v>0.60699999999999998</v>
      </c>
      <c r="AD82" s="1">
        <v>0.60140000000000005</v>
      </c>
      <c r="AE82" s="1">
        <v>0.71819999999999995</v>
      </c>
      <c r="AF82" s="1">
        <v>0.71330000000000005</v>
      </c>
      <c r="AG82" s="1">
        <v>0.72199999999999998</v>
      </c>
      <c r="AH82" s="1"/>
      <c r="AI82" s="1"/>
      <c r="AJ82" s="1"/>
      <c r="AK82" s="1"/>
      <c r="AL82" s="1"/>
      <c r="AM82" s="1"/>
      <c r="AN82" s="1">
        <v>0.65439999999999998</v>
      </c>
      <c r="AO82" s="1">
        <v>0.64859999999999995</v>
      </c>
      <c r="AP82" s="1">
        <v>0.64970000000000006</v>
      </c>
      <c r="AQ82" s="1">
        <v>0.72540000000000004</v>
      </c>
      <c r="AR82" s="1">
        <v>0.66639999999999999</v>
      </c>
      <c r="AS82" s="1">
        <v>0.68130000000000002</v>
      </c>
      <c r="AT82" s="1"/>
      <c r="AU82" s="1"/>
      <c r="AV82" s="1"/>
      <c r="AW82" s="1"/>
      <c r="AX82" s="1"/>
      <c r="AY82" s="1"/>
      <c r="AZ82" s="1">
        <v>0.6371</v>
      </c>
      <c r="BA82" s="1">
        <v>0.62560000000000004</v>
      </c>
      <c r="BB82" s="1">
        <v>0.61839999999999995</v>
      </c>
      <c r="BC82" s="1">
        <v>0.67320000000000002</v>
      </c>
      <c r="BD82" s="1">
        <v>0.67800000000000005</v>
      </c>
      <c r="BE82" s="1">
        <v>0.7248</v>
      </c>
      <c r="BF82" s="1"/>
      <c r="BG82" s="1"/>
      <c r="BH82" s="1"/>
      <c r="BI82" s="1"/>
      <c r="BJ82" s="1"/>
      <c r="BK82" s="1"/>
      <c r="BL82" s="1">
        <v>0.64980000000000004</v>
      </c>
      <c r="BM82" s="1">
        <v>0.60819999999999996</v>
      </c>
      <c r="BN82" s="1">
        <v>0.59519999999999995</v>
      </c>
      <c r="BO82" s="1">
        <v>0.68530000000000002</v>
      </c>
      <c r="BP82" s="1">
        <v>0.64749999999999996</v>
      </c>
      <c r="BQ82" s="1">
        <v>0.69789999999999996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35">
      <c r="A83" s="3" t="s">
        <v>186</v>
      </c>
      <c r="B83" s="1">
        <v>2640.5340000000001</v>
      </c>
      <c r="C83" s="1">
        <v>25</v>
      </c>
      <c r="D83" s="1">
        <v>0.6462</v>
      </c>
      <c r="E83" s="1">
        <v>0.63870000000000005</v>
      </c>
      <c r="F83" s="1">
        <v>0.6341</v>
      </c>
      <c r="G83" s="1">
        <v>0.70720000000000005</v>
      </c>
      <c r="H83" s="1">
        <v>0.72629999999999995</v>
      </c>
      <c r="I83" s="1">
        <v>0.75270000000000004</v>
      </c>
      <c r="J83" s="1"/>
      <c r="K83" s="1"/>
      <c r="L83" s="1"/>
      <c r="M83" s="1"/>
      <c r="N83" s="1"/>
      <c r="O83" s="1"/>
      <c r="P83" s="1">
        <v>0.6472</v>
      </c>
      <c r="Q83" s="1">
        <v>0.62690000000000001</v>
      </c>
      <c r="R83" s="1">
        <v>0.62580000000000002</v>
      </c>
      <c r="S83" s="1">
        <v>0.66839999999999999</v>
      </c>
      <c r="T83" s="1">
        <v>0.68720000000000003</v>
      </c>
      <c r="U83" s="1">
        <v>0.7006</v>
      </c>
      <c r="V83" s="1"/>
      <c r="W83" s="1"/>
      <c r="X83" s="1"/>
      <c r="Y83" s="1"/>
      <c r="Z83" s="1"/>
      <c r="AA83" s="1"/>
      <c r="AB83" s="1">
        <v>0.62329999999999997</v>
      </c>
      <c r="AC83" s="1">
        <v>0.60970000000000002</v>
      </c>
      <c r="AD83" s="1">
        <v>0.60409999999999997</v>
      </c>
      <c r="AE83" s="1">
        <v>0.72199999999999998</v>
      </c>
      <c r="AF83" s="1">
        <v>0.71730000000000005</v>
      </c>
      <c r="AG83" s="1">
        <v>0.72430000000000005</v>
      </c>
      <c r="AH83" s="1"/>
      <c r="AI83" s="1"/>
      <c r="AJ83" s="1"/>
      <c r="AK83" s="1"/>
      <c r="AL83" s="1"/>
      <c r="AM83" s="1"/>
      <c r="AN83" s="1">
        <v>0.65590000000000004</v>
      </c>
      <c r="AO83" s="1">
        <v>0.65229999999999999</v>
      </c>
      <c r="AP83" s="1">
        <v>0.65310000000000001</v>
      </c>
      <c r="AQ83" s="1">
        <v>0.72860000000000003</v>
      </c>
      <c r="AR83" s="1">
        <v>0.66839999999999999</v>
      </c>
      <c r="AS83" s="1">
        <v>0.68389999999999995</v>
      </c>
      <c r="AT83" s="1"/>
      <c r="AU83" s="1"/>
      <c r="AV83" s="1"/>
      <c r="AW83" s="1"/>
      <c r="AX83" s="1"/>
      <c r="AY83" s="1"/>
      <c r="AZ83" s="1">
        <v>0.63919999999999999</v>
      </c>
      <c r="BA83" s="1">
        <v>0.62849999999999995</v>
      </c>
      <c r="BB83" s="1">
        <v>0.62019999999999997</v>
      </c>
      <c r="BC83" s="1">
        <v>0.67549999999999999</v>
      </c>
      <c r="BD83" s="1">
        <v>0.68010000000000004</v>
      </c>
      <c r="BE83" s="1">
        <v>0.72809999999999997</v>
      </c>
      <c r="BF83" s="1"/>
      <c r="BG83" s="1"/>
      <c r="BH83" s="1"/>
      <c r="BI83" s="1"/>
      <c r="BJ83" s="1"/>
      <c r="BK83" s="1"/>
      <c r="BL83" s="1">
        <v>0.65380000000000005</v>
      </c>
      <c r="BM83" s="1">
        <v>0.61099999999999999</v>
      </c>
      <c r="BN83" s="1">
        <v>0.59699999999999998</v>
      </c>
      <c r="BO83" s="1">
        <v>0.68320000000000003</v>
      </c>
      <c r="BP83" s="1">
        <v>0.64910000000000001</v>
      </c>
      <c r="BQ83" s="1">
        <v>0.70120000000000005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35">
      <c r="A84" s="3" t="s">
        <v>187</v>
      </c>
      <c r="B84" s="1">
        <v>2700.5459999999998</v>
      </c>
      <c r="C84" s="1">
        <v>25</v>
      </c>
      <c r="D84" s="1">
        <v>0.6482</v>
      </c>
      <c r="E84" s="1">
        <v>0.64039999999999997</v>
      </c>
      <c r="F84" s="1">
        <v>0.63660000000000005</v>
      </c>
      <c r="G84" s="1">
        <v>0.71</v>
      </c>
      <c r="H84" s="1">
        <v>0.7288</v>
      </c>
      <c r="I84" s="1">
        <v>0.75649999999999995</v>
      </c>
      <c r="J84" s="1"/>
      <c r="K84" s="1"/>
      <c r="L84" s="1"/>
      <c r="M84" s="1"/>
      <c r="N84" s="1"/>
      <c r="O84" s="1"/>
      <c r="P84" s="1">
        <v>0.64970000000000006</v>
      </c>
      <c r="Q84" s="1">
        <v>0.62939999999999996</v>
      </c>
      <c r="R84" s="1">
        <v>0.62790000000000001</v>
      </c>
      <c r="S84" s="1">
        <v>0.6704</v>
      </c>
      <c r="T84" s="1">
        <v>0.69020000000000004</v>
      </c>
      <c r="U84" s="1">
        <v>0.70309999999999995</v>
      </c>
      <c r="V84" s="1"/>
      <c r="W84" s="1"/>
      <c r="X84" s="1"/>
      <c r="Y84" s="1"/>
      <c r="Z84" s="1"/>
      <c r="AA84" s="1"/>
      <c r="AB84" s="1">
        <v>0.62680000000000002</v>
      </c>
      <c r="AC84" s="1">
        <v>0.61229999999999996</v>
      </c>
      <c r="AD84" s="1">
        <v>0.60660000000000003</v>
      </c>
      <c r="AE84" s="1">
        <v>0.72540000000000004</v>
      </c>
      <c r="AF84" s="1">
        <v>0.72070000000000001</v>
      </c>
      <c r="AG84" s="1">
        <v>0.72770000000000001</v>
      </c>
      <c r="AH84" s="1"/>
      <c r="AI84" s="1"/>
      <c r="AJ84" s="1"/>
      <c r="AK84" s="1"/>
      <c r="AL84" s="1"/>
      <c r="AM84" s="1"/>
      <c r="AN84" s="1">
        <v>0.65880000000000005</v>
      </c>
      <c r="AO84" s="1">
        <v>0.65500000000000003</v>
      </c>
      <c r="AP84" s="1">
        <v>0.6552</v>
      </c>
      <c r="AQ84" s="1">
        <v>0.73019999999999996</v>
      </c>
      <c r="AR84" s="1">
        <v>0.67079999999999995</v>
      </c>
      <c r="AS84" s="1">
        <v>0.68730000000000002</v>
      </c>
      <c r="AT84" s="1"/>
      <c r="AU84" s="1"/>
      <c r="AV84" s="1"/>
      <c r="AW84" s="1"/>
      <c r="AX84" s="1"/>
      <c r="AY84" s="1"/>
      <c r="AZ84" s="1">
        <v>0.64159999999999995</v>
      </c>
      <c r="BA84" s="1">
        <v>0.63129999999999997</v>
      </c>
      <c r="BB84" s="1">
        <v>0.62239999999999995</v>
      </c>
      <c r="BC84" s="1">
        <v>0.67959999999999998</v>
      </c>
      <c r="BD84" s="1">
        <v>0.68220000000000003</v>
      </c>
      <c r="BE84" s="1">
        <v>0.73060000000000003</v>
      </c>
      <c r="BF84" s="1"/>
      <c r="BG84" s="1"/>
      <c r="BH84" s="1"/>
      <c r="BI84" s="1"/>
      <c r="BJ84" s="1"/>
      <c r="BK84" s="1"/>
      <c r="BL84" s="1">
        <v>0.65339999999999998</v>
      </c>
      <c r="BM84" s="1">
        <v>0.61240000000000006</v>
      </c>
      <c r="BN84" s="1">
        <v>0.59619999999999995</v>
      </c>
      <c r="BO84" s="1">
        <v>0.68579999999999997</v>
      </c>
      <c r="BP84" s="1">
        <v>0.65</v>
      </c>
      <c r="BQ84" s="1">
        <v>0.70430000000000004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35">
      <c r="A85" s="3" t="s">
        <v>188</v>
      </c>
      <c r="B85" s="1">
        <v>2760.5610000000001</v>
      </c>
      <c r="C85" s="1">
        <v>25</v>
      </c>
      <c r="D85" s="1">
        <v>0.65049999999999997</v>
      </c>
      <c r="E85" s="1">
        <v>0.64119999999999999</v>
      </c>
      <c r="F85" s="1">
        <v>0.63829999999999998</v>
      </c>
      <c r="G85" s="1">
        <v>0.71130000000000004</v>
      </c>
      <c r="H85" s="1">
        <v>0.73050000000000004</v>
      </c>
      <c r="I85" s="1">
        <v>0.75980000000000003</v>
      </c>
      <c r="J85" s="1"/>
      <c r="K85" s="1"/>
      <c r="L85" s="1"/>
      <c r="M85" s="1"/>
      <c r="N85" s="1"/>
      <c r="O85" s="1"/>
      <c r="P85" s="1">
        <v>0.65049999999999997</v>
      </c>
      <c r="Q85" s="1">
        <v>0.63129999999999997</v>
      </c>
      <c r="R85" s="1">
        <v>0.62990000000000002</v>
      </c>
      <c r="S85" s="1">
        <v>0.67259999999999998</v>
      </c>
      <c r="T85" s="1">
        <v>0.69299999999999995</v>
      </c>
      <c r="U85" s="1">
        <v>0.70630000000000004</v>
      </c>
      <c r="V85" s="1"/>
      <c r="W85" s="1"/>
      <c r="X85" s="1"/>
      <c r="Y85" s="1"/>
      <c r="Z85" s="1"/>
      <c r="AA85" s="1"/>
      <c r="AB85" s="1">
        <v>0.62870000000000004</v>
      </c>
      <c r="AC85" s="1">
        <v>0.61560000000000004</v>
      </c>
      <c r="AD85" s="1">
        <v>0.60870000000000002</v>
      </c>
      <c r="AE85" s="1">
        <v>0.7278</v>
      </c>
      <c r="AF85" s="1">
        <v>0.72199999999999998</v>
      </c>
      <c r="AG85" s="1">
        <v>0.72970000000000002</v>
      </c>
      <c r="AH85" s="1"/>
      <c r="AI85" s="1"/>
      <c r="AJ85" s="1"/>
      <c r="AK85" s="1"/>
      <c r="AL85" s="1"/>
      <c r="AM85" s="1"/>
      <c r="AN85" s="1">
        <v>0.6603</v>
      </c>
      <c r="AO85" s="1">
        <v>0.65749999999999997</v>
      </c>
      <c r="AP85" s="1">
        <v>0.65820000000000001</v>
      </c>
      <c r="AQ85" s="1">
        <v>0.73509999999999998</v>
      </c>
      <c r="AR85" s="1">
        <v>0.67279999999999995</v>
      </c>
      <c r="AS85" s="1">
        <v>0.6895</v>
      </c>
      <c r="AT85" s="1"/>
      <c r="AU85" s="1"/>
      <c r="AV85" s="1"/>
      <c r="AW85" s="1"/>
      <c r="AX85" s="1"/>
      <c r="AY85" s="1"/>
      <c r="AZ85" s="1">
        <v>0.64470000000000005</v>
      </c>
      <c r="BA85" s="1">
        <v>0.63349999999999995</v>
      </c>
      <c r="BB85" s="1">
        <v>0.62549999999999994</v>
      </c>
      <c r="BC85" s="1">
        <v>0.68020000000000003</v>
      </c>
      <c r="BD85" s="1">
        <v>0.68530000000000002</v>
      </c>
      <c r="BE85" s="1">
        <v>0.73399999999999999</v>
      </c>
      <c r="BF85" s="1"/>
      <c r="BG85" s="1"/>
      <c r="BH85" s="1"/>
      <c r="BI85" s="1"/>
      <c r="BJ85" s="1"/>
      <c r="BK85" s="1"/>
      <c r="BL85" s="1">
        <v>0.65900000000000003</v>
      </c>
      <c r="BM85" s="1">
        <v>0.61429999999999996</v>
      </c>
      <c r="BN85" s="1">
        <v>0.6</v>
      </c>
      <c r="BO85" s="1">
        <v>0.68669999999999998</v>
      </c>
      <c r="BP85" s="1">
        <v>0.65259999999999996</v>
      </c>
      <c r="BQ85" s="1">
        <v>0.70469999999999999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35">
      <c r="A86" s="3" t="s">
        <v>189</v>
      </c>
      <c r="B86" s="1">
        <v>2820.5709999999999</v>
      </c>
      <c r="C86" s="1">
        <v>25</v>
      </c>
      <c r="D86" s="1">
        <v>0.65169999999999995</v>
      </c>
      <c r="E86" s="1">
        <v>0.64349999999999996</v>
      </c>
      <c r="F86" s="1">
        <v>0.64039999999999997</v>
      </c>
      <c r="G86" s="1">
        <v>0.71350000000000002</v>
      </c>
      <c r="H86" s="1">
        <v>0.73340000000000005</v>
      </c>
      <c r="I86" s="1">
        <v>0.76180000000000003</v>
      </c>
      <c r="J86" s="1"/>
      <c r="K86" s="1"/>
      <c r="L86" s="1"/>
      <c r="M86" s="1"/>
      <c r="N86" s="1"/>
      <c r="O86" s="1"/>
      <c r="P86" s="1">
        <v>0.65359999999999996</v>
      </c>
      <c r="Q86" s="1">
        <v>0.63319999999999999</v>
      </c>
      <c r="R86" s="1">
        <v>0.63229999999999997</v>
      </c>
      <c r="S86" s="1">
        <v>0.6754</v>
      </c>
      <c r="T86" s="1">
        <v>0.69569999999999999</v>
      </c>
      <c r="U86" s="1">
        <v>0.70809999999999995</v>
      </c>
      <c r="V86" s="1"/>
      <c r="W86" s="1"/>
      <c r="X86" s="1"/>
      <c r="Y86" s="1"/>
      <c r="Z86" s="1"/>
      <c r="AA86" s="1"/>
      <c r="AB86" s="1">
        <v>0.62970000000000004</v>
      </c>
      <c r="AC86" s="1">
        <v>0.62160000000000004</v>
      </c>
      <c r="AD86" s="1">
        <v>0.61019999999999996</v>
      </c>
      <c r="AE86" s="1">
        <v>0.73029999999999995</v>
      </c>
      <c r="AF86" s="1">
        <v>0.72509999999999997</v>
      </c>
      <c r="AG86" s="1">
        <v>0.73280000000000001</v>
      </c>
      <c r="AH86" s="1"/>
      <c r="AI86" s="1"/>
      <c r="AJ86" s="1"/>
      <c r="AK86" s="1"/>
      <c r="AL86" s="1"/>
      <c r="AM86" s="1"/>
      <c r="AN86" s="1">
        <v>0.66339999999999999</v>
      </c>
      <c r="AO86" s="1">
        <v>0.6603</v>
      </c>
      <c r="AP86" s="1">
        <v>0.66049999999999998</v>
      </c>
      <c r="AQ86" s="1">
        <v>0.73709999999999998</v>
      </c>
      <c r="AR86" s="1">
        <v>0.67600000000000005</v>
      </c>
      <c r="AS86" s="1">
        <v>0.69130000000000003</v>
      </c>
      <c r="AT86" s="1"/>
      <c r="AU86" s="1"/>
      <c r="AV86" s="1"/>
      <c r="AW86" s="1"/>
      <c r="AX86" s="1"/>
      <c r="AY86" s="1"/>
      <c r="AZ86" s="1">
        <v>0.64500000000000002</v>
      </c>
      <c r="BA86" s="1">
        <v>0.63580000000000003</v>
      </c>
      <c r="BB86" s="1">
        <v>0.62680000000000002</v>
      </c>
      <c r="BC86" s="1">
        <v>0.68279999999999996</v>
      </c>
      <c r="BD86" s="1">
        <v>0.68840000000000001</v>
      </c>
      <c r="BE86" s="1">
        <v>0.73670000000000002</v>
      </c>
      <c r="BF86" s="1"/>
      <c r="BG86" s="1"/>
      <c r="BH86" s="1"/>
      <c r="BI86" s="1"/>
      <c r="BJ86" s="1"/>
      <c r="BK86" s="1"/>
      <c r="BL86" s="1">
        <v>0.65739999999999998</v>
      </c>
      <c r="BM86" s="1">
        <v>0.61470000000000002</v>
      </c>
      <c r="BN86" s="1">
        <v>0.59830000000000005</v>
      </c>
      <c r="BO86" s="1">
        <v>0.68810000000000004</v>
      </c>
      <c r="BP86" s="1">
        <v>0.65410000000000001</v>
      </c>
      <c r="BQ86" s="1">
        <v>0.70630000000000004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35">
      <c r="A87" s="3" t="s">
        <v>190</v>
      </c>
      <c r="B87" s="1">
        <v>2880.5770000000002</v>
      </c>
      <c r="C87" s="1">
        <v>24.9</v>
      </c>
      <c r="D87" s="1">
        <v>0.6542</v>
      </c>
      <c r="E87" s="1">
        <v>0.64500000000000002</v>
      </c>
      <c r="F87" s="1">
        <v>0.6421</v>
      </c>
      <c r="G87" s="1">
        <v>0.71589999999999998</v>
      </c>
      <c r="H87" s="1">
        <v>0.7359</v>
      </c>
      <c r="I87" s="1">
        <v>0.7651</v>
      </c>
      <c r="J87" s="1"/>
      <c r="K87" s="1"/>
      <c r="L87" s="1"/>
      <c r="M87" s="1"/>
      <c r="N87" s="1"/>
      <c r="O87" s="1"/>
      <c r="P87" s="1">
        <v>0.65410000000000001</v>
      </c>
      <c r="Q87" s="1">
        <v>0.63549999999999995</v>
      </c>
      <c r="R87" s="1">
        <v>0.63390000000000002</v>
      </c>
      <c r="S87" s="1">
        <v>0.67789999999999995</v>
      </c>
      <c r="T87" s="1">
        <v>0.69620000000000004</v>
      </c>
      <c r="U87" s="1">
        <v>0.71040000000000003</v>
      </c>
      <c r="V87" s="1"/>
      <c r="W87" s="1"/>
      <c r="X87" s="1"/>
      <c r="Y87" s="1"/>
      <c r="Z87" s="1"/>
      <c r="AA87" s="1"/>
      <c r="AB87" s="1">
        <v>0.63200000000000001</v>
      </c>
      <c r="AC87" s="1">
        <v>0.62809999999999999</v>
      </c>
      <c r="AD87" s="1">
        <v>0.61240000000000006</v>
      </c>
      <c r="AE87" s="1">
        <v>0.73580000000000001</v>
      </c>
      <c r="AF87" s="1">
        <v>0.73</v>
      </c>
      <c r="AG87" s="1">
        <v>0.73550000000000004</v>
      </c>
      <c r="AH87" s="1"/>
      <c r="AI87" s="1"/>
      <c r="AJ87" s="1"/>
      <c r="AK87" s="1"/>
      <c r="AL87" s="1"/>
      <c r="AM87" s="1"/>
      <c r="AN87" s="1">
        <v>0.66669999999999996</v>
      </c>
      <c r="AO87" s="1">
        <v>0.66169999999999995</v>
      </c>
      <c r="AP87" s="1">
        <v>0.66249999999999998</v>
      </c>
      <c r="AQ87" s="1">
        <v>0.74060000000000004</v>
      </c>
      <c r="AR87" s="1">
        <v>0.67749999999999999</v>
      </c>
      <c r="AS87" s="1">
        <v>0.69289999999999996</v>
      </c>
      <c r="AT87" s="1"/>
      <c r="AU87" s="1"/>
      <c r="AV87" s="1"/>
      <c r="AW87" s="1"/>
      <c r="AX87" s="1"/>
      <c r="AY87" s="1"/>
      <c r="AZ87" s="1">
        <v>0.64839999999999998</v>
      </c>
      <c r="BA87" s="1">
        <v>0.63729999999999998</v>
      </c>
      <c r="BB87" s="1">
        <v>0.62919999999999998</v>
      </c>
      <c r="BC87" s="1">
        <v>0.68559999999999999</v>
      </c>
      <c r="BD87" s="1">
        <v>0.69020000000000004</v>
      </c>
      <c r="BE87" s="1">
        <v>0.73899999999999999</v>
      </c>
      <c r="BF87" s="1"/>
      <c r="BG87" s="1"/>
      <c r="BH87" s="1"/>
      <c r="BI87" s="1"/>
      <c r="BJ87" s="1"/>
      <c r="BK87" s="1"/>
      <c r="BL87" s="1">
        <v>0.66080000000000005</v>
      </c>
      <c r="BM87" s="1">
        <v>0.6179</v>
      </c>
      <c r="BN87" s="1">
        <v>0.60189999999999999</v>
      </c>
      <c r="BO87" s="1">
        <v>0.69220000000000004</v>
      </c>
      <c r="BP87" s="1">
        <v>0.65629999999999999</v>
      </c>
      <c r="BQ87" s="1">
        <v>0.71160000000000001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35">
      <c r="A88" s="3" t="s">
        <v>191</v>
      </c>
      <c r="B88" s="1">
        <v>2940.607</v>
      </c>
      <c r="C88" s="1">
        <v>25</v>
      </c>
      <c r="D88" s="1">
        <v>0.65469999999999995</v>
      </c>
      <c r="E88" s="1">
        <v>0.64690000000000003</v>
      </c>
      <c r="F88" s="1">
        <v>0.64349999999999996</v>
      </c>
      <c r="G88" s="1">
        <v>0.7198</v>
      </c>
      <c r="H88" s="1">
        <v>0.73839999999999995</v>
      </c>
      <c r="I88" s="1">
        <v>0.7681</v>
      </c>
      <c r="J88" s="1"/>
      <c r="K88" s="1"/>
      <c r="L88" s="1"/>
      <c r="M88" s="1"/>
      <c r="N88" s="1"/>
      <c r="O88" s="1"/>
      <c r="P88" s="1">
        <v>0.65629999999999999</v>
      </c>
      <c r="Q88" s="1">
        <v>0.63770000000000004</v>
      </c>
      <c r="R88" s="1">
        <v>0.63619999999999999</v>
      </c>
      <c r="S88" s="1">
        <v>0.67900000000000005</v>
      </c>
      <c r="T88" s="1">
        <v>0.70150000000000001</v>
      </c>
      <c r="U88" s="1">
        <v>0.71209999999999996</v>
      </c>
      <c r="V88" s="1"/>
      <c r="W88" s="1"/>
      <c r="X88" s="1"/>
      <c r="Y88" s="1"/>
      <c r="Z88" s="1"/>
      <c r="AA88" s="1"/>
      <c r="AB88" s="1">
        <v>0.63270000000000004</v>
      </c>
      <c r="AC88" s="1">
        <v>0.63160000000000005</v>
      </c>
      <c r="AD88" s="1">
        <v>0.61370000000000002</v>
      </c>
      <c r="AE88" s="1">
        <v>0.73570000000000002</v>
      </c>
      <c r="AF88" s="1">
        <v>0.73209999999999997</v>
      </c>
      <c r="AG88" s="1">
        <v>0.7369</v>
      </c>
      <c r="AH88" s="1"/>
      <c r="AI88" s="1"/>
      <c r="AJ88" s="1"/>
      <c r="AK88" s="1"/>
      <c r="AL88" s="1"/>
      <c r="AM88" s="1"/>
      <c r="AN88" s="1">
        <v>0.66679999999999995</v>
      </c>
      <c r="AO88" s="1">
        <v>0.66469999999999996</v>
      </c>
      <c r="AP88" s="1">
        <v>0.66620000000000001</v>
      </c>
      <c r="AQ88" s="1">
        <v>0.74119999999999997</v>
      </c>
      <c r="AR88" s="1">
        <v>0.67930000000000001</v>
      </c>
      <c r="AS88" s="1">
        <v>0.69510000000000005</v>
      </c>
      <c r="AT88" s="1"/>
      <c r="AU88" s="1"/>
      <c r="AV88" s="1"/>
      <c r="AW88" s="1"/>
      <c r="AX88" s="1"/>
      <c r="AY88" s="1"/>
      <c r="AZ88" s="1">
        <v>0.64990000000000003</v>
      </c>
      <c r="BA88" s="1">
        <v>0.63929999999999998</v>
      </c>
      <c r="BB88" s="1">
        <v>0.63080000000000003</v>
      </c>
      <c r="BC88" s="1">
        <v>0.68769999999999998</v>
      </c>
      <c r="BD88" s="1">
        <v>0.69350000000000001</v>
      </c>
      <c r="BE88" s="1">
        <v>0.74239999999999995</v>
      </c>
      <c r="BF88" s="1"/>
      <c r="BG88" s="1"/>
      <c r="BH88" s="1"/>
      <c r="BI88" s="1"/>
      <c r="BJ88" s="1"/>
      <c r="BK88" s="1"/>
      <c r="BL88" s="1">
        <v>0.66180000000000005</v>
      </c>
      <c r="BM88" s="1">
        <v>0.61770000000000003</v>
      </c>
      <c r="BN88" s="1">
        <v>0.60409999999999997</v>
      </c>
      <c r="BO88" s="1">
        <v>0.69099999999999995</v>
      </c>
      <c r="BP88" s="1">
        <v>0.65780000000000005</v>
      </c>
      <c r="BQ88" s="1">
        <v>0.71209999999999996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35">
      <c r="A89" s="3" t="s">
        <v>192</v>
      </c>
      <c r="B89" s="1">
        <v>3000.623</v>
      </c>
      <c r="C89" s="1">
        <v>25</v>
      </c>
      <c r="D89" s="1">
        <v>0.65590000000000004</v>
      </c>
      <c r="E89" s="1">
        <v>0.64839999999999998</v>
      </c>
      <c r="F89" s="1">
        <v>0.64500000000000002</v>
      </c>
      <c r="G89" s="1">
        <v>0.72130000000000005</v>
      </c>
      <c r="H89" s="1">
        <v>0.74099999999999999</v>
      </c>
      <c r="I89" s="1">
        <v>0.77029999999999998</v>
      </c>
      <c r="J89" s="1"/>
      <c r="K89" s="1"/>
      <c r="L89" s="1"/>
      <c r="M89" s="1"/>
      <c r="N89" s="1"/>
      <c r="O89" s="1"/>
      <c r="P89" s="1">
        <v>0.65749999999999997</v>
      </c>
      <c r="Q89" s="1">
        <v>0.63849999999999996</v>
      </c>
      <c r="R89" s="1">
        <v>0.63759999999999994</v>
      </c>
      <c r="S89" s="1">
        <v>0.68159999999999998</v>
      </c>
      <c r="T89" s="1">
        <v>0.70109999999999995</v>
      </c>
      <c r="U89" s="1">
        <v>0.71499999999999997</v>
      </c>
      <c r="V89" s="1"/>
      <c r="W89" s="1"/>
      <c r="X89" s="1"/>
      <c r="Y89" s="1"/>
      <c r="Z89" s="1"/>
      <c r="AA89" s="1"/>
      <c r="AB89" s="1">
        <v>0.63419999999999999</v>
      </c>
      <c r="AC89" s="1">
        <v>0.62790000000000001</v>
      </c>
      <c r="AD89" s="1">
        <v>0.61539999999999995</v>
      </c>
      <c r="AE89" s="1">
        <v>0.73860000000000003</v>
      </c>
      <c r="AF89" s="1">
        <v>0.73180000000000001</v>
      </c>
      <c r="AG89" s="1">
        <v>0.74139999999999995</v>
      </c>
      <c r="AH89" s="1"/>
      <c r="AI89" s="1"/>
      <c r="AJ89" s="1"/>
      <c r="AK89" s="1"/>
      <c r="AL89" s="1"/>
      <c r="AM89" s="1"/>
      <c r="AN89" s="1">
        <v>0.66979999999999995</v>
      </c>
      <c r="AO89" s="1">
        <v>0.66739999999999999</v>
      </c>
      <c r="AP89" s="1">
        <v>0.6673</v>
      </c>
      <c r="AQ89" s="1">
        <v>0.74360000000000004</v>
      </c>
      <c r="AR89" s="1">
        <v>0.68130000000000002</v>
      </c>
      <c r="AS89" s="1">
        <v>0.69540000000000002</v>
      </c>
      <c r="AT89" s="1"/>
      <c r="AU89" s="1"/>
      <c r="AV89" s="1"/>
      <c r="AW89" s="1"/>
      <c r="AX89" s="1"/>
      <c r="AY89" s="1"/>
      <c r="AZ89" s="1">
        <v>0.64949999999999997</v>
      </c>
      <c r="BA89" s="1">
        <v>0.64080000000000004</v>
      </c>
      <c r="BB89" s="1">
        <v>0.63149999999999995</v>
      </c>
      <c r="BC89" s="1">
        <v>0.68920000000000003</v>
      </c>
      <c r="BD89" s="1">
        <v>0.69550000000000001</v>
      </c>
      <c r="BE89" s="1">
        <v>0.74419999999999997</v>
      </c>
      <c r="BF89" s="1"/>
      <c r="BG89" s="1"/>
      <c r="BH89" s="1"/>
      <c r="BI89" s="1"/>
      <c r="BJ89" s="1"/>
      <c r="BK89" s="1"/>
      <c r="BL89" s="1">
        <v>0.66110000000000002</v>
      </c>
      <c r="BM89" s="1">
        <v>0.61950000000000005</v>
      </c>
      <c r="BN89" s="1">
        <v>0.6028</v>
      </c>
      <c r="BO89" s="1">
        <v>0.69640000000000002</v>
      </c>
      <c r="BP89" s="1">
        <v>0.65810000000000002</v>
      </c>
      <c r="BQ89" s="1">
        <v>0.71540000000000004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35">
      <c r="A90" s="3" t="s">
        <v>193</v>
      </c>
      <c r="B90" s="1">
        <v>3060.6480000000001</v>
      </c>
      <c r="C90" s="1">
        <v>25</v>
      </c>
      <c r="D90" s="1">
        <v>0.65759999999999996</v>
      </c>
      <c r="E90" s="1">
        <v>0.64970000000000006</v>
      </c>
      <c r="F90" s="1">
        <v>0.64680000000000004</v>
      </c>
      <c r="G90" s="1">
        <v>0.72230000000000005</v>
      </c>
      <c r="H90" s="1">
        <v>0.7419</v>
      </c>
      <c r="I90" s="1">
        <v>0.77</v>
      </c>
      <c r="J90" s="1"/>
      <c r="K90" s="1"/>
      <c r="L90" s="1"/>
      <c r="M90" s="1"/>
      <c r="N90" s="1"/>
      <c r="O90" s="1"/>
      <c r="P90" s="1">
        <v>0.65890000000000004</v>
      </c>
      <c r="Q90" s="1">
        <v>0.64059999999999995</v>
      </c>
      <c r="R90" s="1">
        <v>0.63859999999999995</v>
      </c>
      <c r="S90" s="1">
        <v>0.68359999999999999</v>
      </c>
      <c r="T90" s="1">
        <v>0.70350000000000001</v>
      </c>
      <c r="U90" s="1">
        <v>0.71509999999999996</v>
      </c>
      <c r="V90" s="1"/>
      <c r="W90" s="1"/>
      <c r="X90" s="1"/>
      <c r="Y90" s="1"/>
      <c r="Z90" s="1"/>
      <c r="AA90" s="1"/>
      <c r="AB90" s="1">
        <v>0.63649999999999995</v>
      </c>
      <c r="AC90" s="1">
        <v>0.62790000000000001</v>
      </c>
      <c r="AD90" s="1">
        <v>0.61780000000000002</v>
      </c>
      <c r="AE90" s="1">
        <v>0.74239999999999995</v>
      </c>
      <c r="AF90" s="1">
        <v>0.73519999999999996</v>
      </c>
      <c r="AG90" s="1">
        <v>0.74250000000000005</v>
      </c>
      <c r="AH90" s="1"/>
      <c r="AI90" s="1"/>
      <c r="AJ90" s="1"/>
      <c r="AK90" s="1"/>
      <c r="AL90" s="1"/>
      <c r="AM90" s="1"/>
      <c r="AN90" s="1">
        <v>0.6724</v>
      </c>
      <c r="AO90" s="1">
        <v>0.66959999999999997</v>
      </c>
      <c r="AP90" s="1">
        <v>0.67020000000000002</v>
      </c>
      <c r="AQ90" s="1">
        <v>0.74150000000000005</v>
      </c>
      <c r="AR90" s="1">
        <v>0.68159999999999998</v>
      </c>
      <c r="AS90" s="1">
        <v>0.69920000000000004</v>
      </c>
      <c r="AT90" s="1"/>
      <c r="AU90" s="1"/>
      <c r="AV90" s="1"/>
      <c r="AW90" s="1"/>
      <c r="AX90" s="1"/>
      <c r="AY90" s="1"/>
      <c r="AZ90" s="1">
        <v>0.65010000000000001</v>
      </c>
      <c r="BA90" s="1">
        <v>0.64349999999999996</v>
      </c>
      <c r="BB90" s="1">
        <v>0.63290000000000002</v>
      </c>
      <c r="BC90" s="1">
        <v>0.69120000000000004</v>
      </c>
      <c r="BD90" s="1">
        <v>0.69710000000000005</v>
      </c>
      <c r="BE90" s="1">
        <v>0.74550000000000005</v>
      </c>
      <c r="BF90" s="1"/>
      <c r="BG90" s="1"/>
      <c r="BH90" s="1"/>
      <c r="BI90" s="1"/>
      <c r="BJ90" s="1"/>
      <c r="BK90" s="1"/>
      <c r="BL90" s="1">
        <v>0.66100000000000003</v>
      </c>
      <c r="BM90" s="1">
        <v>0.62109999999999999</v>
      </c>
      <c r="BN90" s="1">
        <v>0.60329999999999995</v>
      </c>
      <c r="BO90" s="1">
        <v>0.69810000000000005</v>
      </c>
      <c r="BP90" s="1">
        <v>0.6613</v>
      </c>
      <c r="BQ90" s="1">
        <v>0.72040000000000004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35">
      <c r="A91" s="3" t="s">
        <v>194</v>
      </c>
      <c r="B91" s="1">
        <v>3120.6660000000002</v>
      </c>
      <c r="C91" s="1">
        <v>25</v>
      </c>
      <c r="D91" s="1">
        <v>0.65849999999999997</v>
      </c>
      <c r="E91" s="1">
        <v>0.65139999999999998</v>
      </c>
      <c r="F91" s="1">
        <v>0.64929999999999999</v>
      </c>
      <c r="G91" s="1">
        <v>0.72529999999999994</v>
      </c>
      <c r="H91" s="1">
        <v>0.74429999999999996</v>
      </c>
      <c r="I91" s="1">
        <v>0.77659999999999996</v>
      </c>
      <c r="J91" s="1"/>
      <c r="K91" s="1"/>
      <c r="L91" s="1"/>
      <c r="M91" s="1"/>
      <c r="N91" s="1"/>
      <c r="O91" s="1"/>
      <c r="P91" s="1">
        <v>0.6613</v>
      </c>
      <c r="Q91" s="1">
        <v>0.64219999999999999</v>
      </c>
      <c r="R91" s="1">
        <v>0.64139999999999997</v>
      </c>
      <c r="S91" s="1">
        <v>0.68579999999999997</v>
      </c>
      <c r="T91" s="1">
        <v>0.70509999999999995</v>
      </c>
      <c r="U91" s="1">
        <v>0.71840000000000004</v>
      </c>
      <c r="V91" s="1"/>
      <c r="W91" s="1"/>
      <c r="X91" s="1"/>
      <c r="Y91" s="1"/>
      <c r="Z91" s="1"/>
      <c r="AA91" s="1"/>
      <c r="AB91" s="1">
        <v>0.63759999999999994</v>
      </c>
      <c r="AC91" s="1">
        <v>0.62690000000000001</v>
      </c>
      <c r="AD91" s="1">
        <v>0.61809999999999998</v>
      </c>
      <c r="AE91" s="1">
        <v>0.74390000000000001</v>
      </c>
      <c r="AF91" s="1">
        <v>0.7369</v>
      </c>
      <c r="AG91" s="1">
        <v>0.74370000000000003</v>
      </c>
      <c r="AH91" s="1"/>
      <c r="AI91" s="1"/>
      <c r="AJ91" s="1"/>
      <c r="AK91" s="1"/>
      <c r="AL91" s="1"/>
      <c r="AM91" s="1"/>
      <c r="AN91" s="1">
        <v>0.67479999999999996</v>
      </c>
      <c r="AO91" s="1">
        <v>0.67</v>
      </c>
      <c r="AP91" s="1">
        <v>0.67149999999999999</v>
      </c>
      <c r="AQ91" s="1">
        <v>0.74639999999999995</v>
      </c>
      <c r="AR91" s="1">
        <v>0.68300000000000005</v>
      </c>
      <c r="AS91" s="1">
        <v>0.69930000000000003</v>
      </c>
      <c r="AT91" s="1"/>
      <c r="AU91" s="1"/>
      <c r="AV91" s="1"/>
      <c r="AW91" s="1"/>
      <c r="AX91" s="1"/>
      <c r="AY91" s="1"/>
      <c r="AZ91" s="1">
        <v>0.65429999999999999</v>
      </c>
      <c r="BA91" s="1">
        <v>0.64480000000000004</v>
      </c>
      <c r="BB91" s="1">
        <v>0.63490000000000002</v>
      </c>
      <c r="BC91" s="1">
        <v>0.69269999999999998</v>
      </c>
      <c r="BD91" s="1">
        <v>0.69840000000000002</v>
      </c>
      <c r="BE91" s="1">
        <v>0.75009999999999999</v>
      </c>
      <c r="BF91" s="1"/>
      <c r="BG91" s="1"/>
      <c r="BH91" s="1"/>
      <c r="BI91" s="1"/>
      <c r="BJ91" s="1"/>
      <c r="BK91" s="1"/>
      <c r="BL91" s="1">
        <v>0.66359999999999997</v>
      </c>
      <c r="BM91" s="1">
        <v>0.62070000000000003</v>
      </c>
      <c r="BN91" s="1">
        <v>0.60360000000000003</v>
      </c>
      <c r="BO91" s="1">
        <v>0.70089999999999997</v>
      </c>
      <c r="BP91" s="1">
        <v>0.66210000000000002</v>
      </c>
      <c r="BQ91" s="1">
        <v>0.72050000000000003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35">
      <c r="A92" s="3" t="s">
        <v>195</v>
      </c>
      <c r="B92" s="1">
        <v>3180.6849999999999</v>
      </c>
      <c r="C92" s="1">
        <v>25</v>
      </c>
      <c r="D92" s="1">
        <v>0.66169999999999995</v>
      </c>
      <c r="E92" s="1">
        <v>0.65159999999999996</v>
      </c>
      <c r="F92" s="1">
        <v>0.64970000000000006</v>
      </c>
      <c r="G92" s="1">
        <v>0.7268</v>
      </c>
      <c r="H92" s="1">
        <v>0.74709999999999999</v>
      </c>
      <c r="I92" s="1">
        <v>0.77610000000000001</v>
      </c>
      <c r="J92" s="1"/>
      <c r="K92" s="1"/>
      <c r="L92" s="1"/>
      <c r="M92" s="1"/>
      <c r="N92" s="1"/>
      <c r="O92" s="1"/>
      <c r="P92" s="1">
        <v>0.66090000000000004</v>
      </c>
      <c r="Q92" s="1">
        <v>0.64410000000000001</v>
      </c>
      <c r="R92" s="1">
        <v>0.64090000000000003</v>
      </c>
      <c r="S92" s="1">
        <v>0.68740000000000001</v>
      </c>
      <c r="T92" s="1">
        <v>0.70669999999999999</v>
      </c>
      <c r="U92" s="1">
        <v>0.72060000000000002</v>
      </c>
      <c r="V92" s="1"/>
      <c r="W92" s="1"/>
      <c r="X92" s="1"/>
      <c r="Y92" s="1"/>
      <c r="Z92" s="1"/>
      <c r="AA92" s="1"/>
      <c r="AB92" s="1">
        <v>0.63849999999999996</v>
      </c>
      <c r="AC92" s="1">
        <v>0.63009999999999999</v>
      </c>
      <c r="AD92" s="1">
        <v>0.61970000000000003</v>
      </c>
      <c r="AE92" s="1">
        <v>0.74839999999999995</v>
      </c>
      <c r="AF92" s="1">
        <v>0.74060000000000004</v>
      </c>
      <c r="AG92" s="1">
        <v>0.74629999999999996</v>
      </c>
      <c r="AH92" s="1"/>
      <c r="AI92" s="1"/>
      <c r="AJ92" s="1"/>
      <c r="AK92" s="1"/>
      <c r="AL92" s="1"/>
      <c r="AM92" s="1"/>
      <c r="AN92" s="1">
        <v>0.67510000000000003</v>
      </c>
      <c r="AO92" s="1">
        <v>0.6714</v>
      </c>
      <c r="AP92" s="1">
        <v>0.67310000000000003</v>
      </c>
      <c r="AQ92" s="1">
        <v>0.74639999999999995</v>
      </c>
      <c r="AR92" s="1">
        <v>0.68569999999999998</v>
      </c>
      <c r="AS92" s="1">
        <v>0.70130000000000003</v>
      </c>
      <c r="AT92" s="1"/>
      <c r="AU92" s="1"/>
      <c r="AV92" s="1"/>
      <c r="AW92" s="1"/>
      <c r="AX92" s="1"/>
      <c r="AY92" s="1"/>
      <c r="AZ92" s="1">
        <v>0.65859999999999996</v>
      </c>
      <c r="BA92" s="1">
        <v>0.64549999999999996</v>
      </c>
      <c r="BB92" s="1">
        <v>0.63549999999999995</v>
      </c>
      <c r="BC92" s="1">
        <v>0.69550000000000001</v>
      </c>
      <c r="BD92" s="1">
        <v>0.70179999999999998</v>
      </c>
      <c r="BE92" s="1">
        <v>0.75090000000000001</v>
      </c>
      <c r="BF92" s="1"/>
      <c r="BG92" s="1"/>
      <c r="BH92" s="1"/>
      <c r="BI92" s="1"/>
      <c r="BJ92" s="1"/>
      <c r="BK92" s="1"/>
      <c r="BL92" s="1">
        <v>0.66</v>
      </c>
      <c r="BM92" s="1">
        <v>0.62260000000000004</v>
      </c>
      <c r="BN92" s="1">
        <v>0.60460000000000003</v>
      </c>
      <c r="BO92" s="1">
        <v>0.7056</v>
      </c>
      <c r="BP92" s="1">
        <v>0.66269999999999996</v>
      </c>
      <c r="BQ92" s="1">
        <v>0.72640000000000005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35">
      <c r="A93" s="3" t="s">
        <v>196</v>
      </c>
      <c r="B93" s="1">
        <v>3240.7040000000002</v>
      </c>
      <c r="C93" s="1">
        <v>25</v>
      </c>
      <c r="D93" s="1">
        <v>0.66259999999999997</v>
      </c>
      <c r="E93" s="1">
        <v>0.65359999999999996</v>
      </c>
      <c r="F93" s="1">
        <v>0.65090000000000003</v>
      </c>
      <c r="G93" s="1">
        <v>0.72729999999999995</v>
      </c>
      <c r="H93" s="1">
        <v>0.74690000000000001</v>
      </c>
      <c r="I93" s="1">
        <v>0.78039999999999998</v>
      </c>
      <c r="J93" s="1"/>
      <c r="K93" s="1"/>
      <c r="L93" s="1"/>
      <c r="M93" s="1"/>
      <c r="N93" s="1"/>
      <c r="O93" s="1"/>
      <c r="P93" s="1">
        <v>0.66149999999999998</v>
      </c>
      <c r="Q93" s="1">
        <v>0.6452</v>
      </c>
      <c r="R93" s="1">
        <v>0.64290000000000003</v>
      </c>
      <c r="S93" s="1">
        <v>0.69010000000000005</v>
      </c>
      <c r="T93" s="1">
        <v>0.70899999999999996</v>
      </c>
      <c r="U93" s="1">
        <v>0.72230000000000005</v>
      </c>
      <c r="V93" s="1"/>
      <c r="W93" s="1"/>
      <c r="X93" s="1"/>
      <c r="Y93" s="1"/>
      <c r="Z93" s="1"/>
      <c r="AA93" s="1"/>
      <c r="AB93" s="1">
        <v>0.63880000000000003</v>
      </c>
      <c r="AC93" s="1">
        <v>0.63139999999999996</v>
      </c>
      <c r="AD93" s="1">
        <v>0.62119999999999997</v>
      </c>
      <c r="AE93" s="1">
        <v>0.74939999999999996</v>
      </c>
      <c r="AF93" s="1">
        <v>0.74229999999999996</v>
      </c>
      <c r="AG93" s="1">
        <v>0.74939999999999996</v>
      </c>
      <c r="AH93" s="1"/>
      <c r="AI93" s="1"/>
      <c r="AJ93" s="1"/>
      <c r="AK93" s="1"/>
      <c r="AL93" s="1"/>
      <c r="AM93" s="1"/>
      <c r="AN93" s="1">
        <v>0.67559999999999998</v>
      </c>
      <c r="AO93" s="1">
        <v>0.6734</v>
      </c>
      <c r="AP93" s="1">
        <v>0.67410000000000003</v>
      </c>
      <c r="AQ93" s="1">
        <v>0.74760000000000004</v>
      </c>
      <c r="AR93" s="1">
        <v>0.68610000000000004</v>
      </c>
      <c r="AS93" s="1">
        <v>0.70199999999999996</v>
      </c>
      <c r="AT93" s="1"/>
      <c r="AU93" s="1"/>
      <c r="AV93" s="1"/>
      <c r="AW93" s="1"/>
      <c r="AX93" s="1"/>
      <c r="AY93" s="1"/>
      <c r="AZ93" s="1">
        <v>0.65949999999999998</v>
      </c>
      <c r="BA93" s="1">
        <v>0.6462</v>
      </c>
      <c r="BB93" s="1">
        <v>0.63670000000000004</v>
      </c>
      <c r="BC93" s="1">
        <v>0.69650000000000001</v>
      </c>
      <c r="BD93" s="1">
        <v>0.70150000000000001</v>
      </c>
      <c r="BE93" s="1">
        <v>0.75360000000000005</v>
      </c>
      <c r="BF93" s="1"/>
      <c r="BG93" s="1"/>
      <c r="BH93" s="1"/>
      <c r="BI93" s="1"/>
      <c r="BJ93" s="1"/>
      <c r="BK93" s="1"/>
      <c r="BL93" s="1">
        <v>0.66290000000000004</v>
      </c>
      <c r="BM93" s="1">
        <v>0.62239999999999995</v>
      </c>
      <c r="BN93" s="1">
        <v>0.6038</v>
      </c>
      <c r="BO93" s="1">
        <v>0.70420000000000005</v>
      </c>
      <c r="BP93" s="1">
        <v>0.66190000000000004</v>
      </c>
      <c r="BQ93" s="1">
        <v>0.72850000000000004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35">
      <c r="A94" s="3" t="s">
        <v>197</v>
      </c>
      <c r="B94" s="1">
        <v>3300.7139999999999</v>
      </c>
      <c r="C94" s="1">
        <v>25</v>
      </c>
      <c r="D94" s="1">
        <v>0.66180000000000005</v>
      </c>
      <c r="E94" s="1">
        <v>0.6552</v>
      </c>
      <c r="F94" s="1">
        <v>0.65180000000000005</v>
      </c>
      <c r="G94" s="1">
        <v>0.73029999999999995</v>
      </c>
      <c r="H94" s="1">
        <v>0.75019999999999998</v>
      </c>
      <c r="I94" s="1">
        <v>0.78420000000000001</v>
      </c>
      <c r="J94" s="1"/>
      <c r="K94" s="1"/>
      <c r="L94" s="1"/>
      <c r="M94" s="1"/>
      <c r="N94" s="1"/>
      <c r="O94" s="1"/>
      <c r="P94" s="1">
        <v>0.66400000000000003</v>
      </c>
      <c r="Q94" s="1">
        <v>0.64580000000000004</v>
      </c>
      <c r="R94" s="1">
        <v>0.64439999999999997</v>
      </c>
      <c r="S94" s="1">
        <v>0.69010000000000005</v>
      </c>
      <c r="T94" s="1">
        <v>0.71079999999999999</v>
      </c>
      <c r="U94" s="1">
        <v>0.72370000000000001</v>
      </c>
      <c r="V94" s="1"/>
      <c r="W94" s="1"/>
      <c r="X94" s="1"/>
      <c r="Y94" s="1"/>
      <c r="Z94" s="1"/>
      <c r="AA94" s="1"/>
      <c r="AB94" s="1">
        <v>0.63870000000000005</v>
      </c>
      <c r="AC94" s="1">
        <v>0.63319999999999999</v>
      </c>
      <c r="AD94" s="1">
        <v>0.62109999999999999</v>
      </c>
      <c r="AE94" s="1">
        <v>0.75</v>
      </c>
      <c r="AF94" s="1">
        <v>0.74350000000000005</v>
      </c>
      <c r="AG94" s="1">
        <v>0.75070000000000003</v>
      </c>
      <c r="AH94" s="1"/>
      <c r="AI94" s="1"/>
      <c r="AJ94" s="1"/>
      <c r="AK94" s="1"/>
      <c r="AL94" s="1"/>
      <c r="AM94" s="1"/>
      <c r="AN94" s="1">
        <v>0.67779999999999996</v>
      </c>
      <c r="AO94" s="1">
        <v>0.67549999999999999</v>
      </c>
      <c r="AP94" s="1">
        <v>0.67649999999999999</v>
      </c>
      <c r="AQ94" s="1">
        <v>0.75009999999999999</v>
      </c>
      <c r="AR94" s="1">
        <v>0.68659999999999999</v>
      </c>
      <c r="AS94" s="1">
        <v>0.70279999999999998</v>
      </c>
      <c r="AT94" s="1"/>
      <c r="AU94" s="1"/>
      <c r="AV94" s="1"/>
      <c r="AW94" s="1"/>
      <c r="AX94" s="1"/>
      <c r="AY94" s="1"/>
      <c r="AZ94" s="1">
        <v>0.66200000000000003</v>
      </c>
      <c r="BA94" s="1">
        <v>0.64759999999999995</v>
      </c>
      <c r="BB94" s="1">
        <v>0.6391</v>
      </c>
      <c r="BC94" s="1">
        <v>0.69850000000000001</v>
      </c>
      <c r="BD94" s="1">
        <v>0.70450000000000002</v>
      </c>
      <c r="BE94" s="1">
        <v>0.75460000000000005</v>
      </c>
      <c r="BF94" s="1"/>
      <c r="BG94" s="1"/>
      <c r="BH94" s="1"/>
      <c r="BI94" s="1"/>
      <c r="BJ94" s="1"/>
      <c r="BK94" s="1"/>
      <c r="BL94" s="1">
        <v>0.66639999999999999</v>
      </c>
      <c r="BM94" s="1">
        <v>0.62250000000000005</v>
      </c>
      <c r="BN94" s="1">
        <v>0.6089</v>
      </c>
      <c r="BO94" s="1">
        <v>0.70279999999999998</v>
      </c>
      <c r="BP94" s="1">
        <v>0.66569999999999996</v>
      </c>
      <c r="BQ94" s="1">
        <v>0.72550000000000003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35">
      <c r="A95" s="3" t="s">
        <v>198</v>
      </c>
      <c r="B95" s="1">
        <v>3360.7289999999998</v>
      </c>
      <c r="C95" s="1">
        <v>25</v>
      </c>
      <c r="D95" s="1">
        <v>0.66110000000000002</v>
      </c>
      <c r="E95" s="1">
        <v>0.65529999999999999</v>
      </c>
      <c r="F95" s="1">
        <v>0.65190000000000003</v>
      </c>
      <c r="G95" s="1">
        <v>0.7329</v>
      </c>
      <c r="H95" s="1">
        <v>0.75339999999999996</v>
      </c>
      <c r="I95" s="1">
        <v>0.78200000000000003</v>
      </c>
      <c r="J95" s="1"/>
      <c r="K95" s="1"/>
      <c r="L95" s="1"/>
      <c r="M95" s="1"/>
      <c r="N95" s="1"/>
      <c r="O95" s="1"/>
      <c r="P95" s="1">
        <v>0.6643</v>
      </c>
      <c r="Q95" s="1">
        <v>0.64839999999999998</v>
      </c>
      <c r="R95" s="1">
        <v>0.64529999999999998</v>
      </c>
      <c r="S95" s="1">
        <v>0.69210000000000005</v>
      </c>
      <c r="T95" s="1">
        <v>0.71240000000000003</v>
      </c>
      <c r="U95" s="1">
        <v>0.72609999999999997</v>
      </c>
      <c r="V95" s="1"/>
      <c r="W95" s="1"/>
      <c r="X95" s="1"/>
      <c r="Y95" s="1"/>
      <c r="Z95" s="1"/>
      <c r="AA95" s="1"/>
      <c r="AB95" s="1">
        <v>0.63880000000000003</v>
      </c>
      <c r="AC95" s="1">
        <v>0.63290000000000002</v>
      </c>
      <c r="AD95" s="1">
        <v>0.62239999999999995</v>
      </c>
      <c r="AE95" s="1">
        <v>0.75170000000000003</v>
      </c>
      <c r="AF95" s="1">
        <v>0.74690000000000001</v>
      </c>
      <c r="AG95" s="1">
        <v>0.75090000000000001</v>
      </c>
      <c r="AH95" s="1"/>
      <c r="AI95" s="1"/>
      <c r="AJ95" s="1"/>
      <c r="AK95" s="1"/>
      <c r="AL95" s="1"/>
      <c r="AM95" s="1"/>
      <c r="AN95" s="1">
        <v>0.67930000000000001</v>
      </c>
      <c r="AO95" s="1">
        <v>0.67579999999999996</v>
      </c>
      <c r="AP95" s="1">
        <v>0.67669999999999997</v>
      </c>
      <c r="AQ95" s="1">
        <v>0.75170000000000003</v>
      </c>
      <c r="AR95" s="1">
        <v>0.68840000000000001</v>
      </c>
      <c r="AS95" s="1">
        <v>0.7036</v>
      </c>
      <c r="AT95" s="1"/>
      <c r="AU95" s="1"/>
      <c r="AV95" s="1"/>
      <c r="AW95" s="1"/>
      <c r="AX95" s="1"/>
      <c r="AY95" s="1"/>
      <c r="AZ95" s="1">
        <v>0.66379999999999995</v>
      </c>
      <c r="BA95" s="1">
        <v>0.64890000000000003</v>
      </c>
      <c r="BB95" s="1">
        <v>0.63849999999999996</v>
      </c>
      <c r="BC95" s="1">
        <v>0.69979999999999998</v>
      </c>
      <c r="BD95" s="1">
        <v>0.70540000000000003</v>
      </c>
      <c r="BE95" s="1">
        <v>0.75770000000000004</v>
      </c>
      <c r="BF95" s="1"/>
      <c r="BG95" s="1"/>
      <c r="BH95" s="1"/>
      <c r="BI95" s="1"/>
      <c r="BJ95" s="1"/>
      <c r="BK95" s="1"/>
      <c r="BL95" s="1">
        <v>0.66610000000000003</v>
      </c>
      <c r="BM95" s="1">
        <v>0.62309999999999999</v>
      </c>
      <c r="BN95" s="1">
        <v>0.60360000000000003</v>
      </c>
      <c r="BO95" s="1">
        <v>0.71519999999999995</v>
      </c>
      <c r="BP95" s="1">
        <v>0.66520000000000001</v>
      </c>
      <c r="BQ95" s="1">
        <v>0.72550000000000003</v>
      </c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35">
      <c r="A96" s="3" t="s">
        <v>199</v>
      </c>
      <c r="B96" s="1">
        <v>3420.7579999999998</v>
      </c>
      <c r="C96" s="1">
        <v>24.9</v>
      </c>
      <c r="D96" s="1">
        <v>0.66420000000000001</v>
      </c>
      <c r="E96" s="1">
        <v>0.65600000000000003</v>
      </c>
      <c r="F96" s="1">
        <v>0.65400000000000003</v>
      </c>
      <c r="G96" s="1">
        <v>0.73419999999999996</v>
      </c>
      <c r="H96" s="1">
        <v>0.75360000000000005</v>
      </c>
      <c r="I96" s="1">
        <v>0.78410000000000002</v>
      </c>
      <c r="J96" s="1"/>
      <c r="K96" s="1"/>
      <c r="L96" s="1"/>
      <c r="M96" s="1"/>
      <c r="N96" s="1"/>
      <c r="O96" s="1"/>
      <c r="P96" s="1">
        <v>0.66379999999999995</v>
      </c>
      <c r="Q96" s="1">
        <v>0.64910000000000001</v>
      </c>
      <c r="R96" s="1">
        <v>0.64659999999999995</v>
      </c>
      <c r="S96" s="1">
        <v>0.69450000000000001</v>
      </c>
      <c r="T96" s="1">
        <v>0.7137</v>
      </c>
      <c r="U96" s="1">
        <v>0.72560000000000002</v>
      </c>
      <c r="V96" s="1"/>
      <c r="W96" s="1"/>
      <c r="X96" s="1"/>
      <c r="Y96" s="1"/>
      <c r="Z96" s="1"/>
      <c r="AA96" s="1"/>
      <c r="AB96" s="1">
        <v>0.6401</v>
      </c>
      <c r="AC96" s="1">
        <v>0.63280000000000003</v>
      </c>
      <c r="AD96" s="1">
        <v>0.62380000000000002</v>
      </c>
      <c r="AE96" s="1">
        <v>0.753</v>
      </c>
      <c r="AF96" s="1">
        <v>0.74729999999999996</v>
      </c>
      <c r="AG96" s="1">
        <v>0.75370000000000004</v>
      </c>
      <c r="AH96" s="1"/>
      <c r="AI96" s="1"/>
      <c r="AJ96" s="1"/>
      <c r="AK96" s="1"/>
      <c r="AL96" s="1"/>
      <c r="AM96" s="1"/>
      <c r="AN96" s="1">
        <v>0.67910000000000004</v>
      </c>
      <c r="AO96" s="1">
        <v>0.67859999999999998</v>
      </c>
      <c r="AP96" s="1">
        <v>0.6794</v>
      </c>
      <c r="AQ96" s="1">
        <v>0.75490000000000002</v>
      </c>
      <c r="AR96" s="1">
        <v>0.68889999999999996</v>
      </c>
      <c r="AS96" s="1">
        <v>0.70450000000000002</v>
      </c>
      <c r="AT96" s="1"/>
      <c r="AU96" s="1"/>
      <c r="AV96" s="1"/>
      <c r="AW96" s="1"/>
      <c r="AX96" s="1"/>
      <c r="AY96" s="1"/>
      <c r="AZ96" s="1">
        <v>0.66930000000000001</v>
      </c>
      <c r="BA96" s="1">
        <v>0.64980000000000004</v>
      </c>
      <c r="BB96" s="1">
        <v>0.63919999999999999</v>
      </c>
      <c r="BC96" s="1">
        <v>0.70130000000000003</v>
      </c>
      <c r="BD96" s="1">
        <v>0.7046</v>
      </c>
      <c r="BE96" s="1">
        <v>0.75819999999999999</v>
      </c>
      <c r="BF96" s="1"/>
      <c r="BG96" s="1"/>
      <c r="BH96" s="1"/>
      <c r="BI96" s="1"/>
      <c r="BJ96" s="1"/>
      <c r="BK96" s="1"/>
      <c r="BL96" s="1">
        <v>0.6653</v>
      </c>
      <c r="BM96" s="1">
        <v>0.62229999999999996</v>
      </c>
      <c r="BN96" s="1">
        <v>0.60450000000000004</v>
      </c>
      <c r="BO96" s="1">
        <v>0.71009999999999995</v>
      </c>
      <c r="BP96" s="1">
        <v>0.66479999999999995</v>
      </c>
      <c r="BQ96" s="1">
        <v>0.73340000000000005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35">
      <c r="A97" s="3" t="s">
        <v>200</v>
      </c>
      <c r="B97" s="1">
        <v>3480.7620000000002</v>
      </c>
      <c r="C97" s="1">
        <v>25</v>
      </c>
      <c r="D97" s="1">
        <v>0.66379999999999995</v>
      </c>
      <c r="E97" s="1">
        <v>0.65629999999999999</v>
      </c>
      <c r="F97" s="1">
        <v>0.65269999999999995</v>
      </c>
      <c r="G97" s="1">
        <v>0.73319999999999996</v>
      </c>
      <c r="H97" s="1">
        <v>0.75390000000000001</v>
      </c>
      <c r="I97" s="1">
        <v>0.7893</v>
      </c>
      <c r="J97" s="1"/>
      <c r="K97" s="1"/>
      <c r="L97" s="1"/>
      <c r="M97" s="1"/>
      <c r="N97" s="1"/>
      <c r="O97" s="1"/>
      <c r="P97" s="1">
        <v>0.66320000000000001</v>
      </c>
      <c r="Q97" s="1">
        <v>0.64939999999999998</v>
      </c>
      <c r="R97" s="1">
        <v>0.64500000000000002</v>
      </c>
      <c r="S97" s="1">
        <v>0.69479999999999997</v>
      </c>
      <c r="T97" s="1">
        <v>0.71789999999999998</v>
      </c>
      <c r="U97" s="1">
        <v>0.7268</v>
      </c>
      <c r="V97" s="1"/>
      <c r="W97" s="1"/>
      <c r="X97" s="1"/>
      <c r="Y97" s="1"/>
      <c r="Z97" s="1"/>
      <c r="AA97" s="1"/>
      <c r="AB97" s="1">
        <v>0.63949999999999996</v>
      </c>
      <c r="AC97" s="1">
        <v>0.63449999999999995</v>
      </c>
      <c r="AD97" s="1">
        <v>0.62339999999999995</v>
      </c>
      <c r="AE97" s="1">
        <v>0.75570000000000004</v>
      </c>
      <c r="AF97" s="1">
        <v>0.74890000000000001</v>
      </c>
      <c r="AG97" s="1">
        <v>0.75660000000000005</v>
      </c>
      <c r="AH97" s="1"/>
      <c r="AI97" s="1"/>
      <c r="AJ97" s="1"/>
      <c r="AK97" s="1"/>
      <c r="AL97" s="1"/>
      <c r="AM97" s="1"/>
      <c r="AN97" s="1">
        <v>0.68300000000000005</v>
      </c>
      <c r="AO97" s="1">
        <v>0.67879999999999996</v>
      </c>
      <c r="AP97" s="1">
        <v>0.68089999999999995</v>
      </c>
      <c r="AQ97" s="1">
        <v>0.75860000000000005</v>
      </c>
      <c r="AR97" s="1">
        <v>0.6885</v>
      </c>
      <c r="AS97" s="1">
        <v>0.70640000000000003</v>
      </c>
      <c r="AT97" s="1"/>
      <c r="AU97" s="1"/>
      <c r="AV97" s="1"/>
      <c r="AW97" s="1"/>
      <c r="AX97" s="1"/>
      <c r="AY97" s="1"/>
      <c r="AZ97" s="1">
        <v>0.66879999999999995</v>
      </c>
      <c r="BA97" s="1">
        <v>0.65129999999999999</v>
      </c>
      <c r="BB97" s="1">
        <v>0.63959999999999995</v>
      </c>
      <c r="BC97" s="1">
        <v>0.70230000000000004</v>
      </c>
      <c r="BD97" s="1">
        <v>0.7087</v>
      </c>
      <c r="BE97" s="1">
        <v>0.76049999999999995</v>
      </c>
      <c r="BF97" s="1"/>
      <c r="BG97" s="1"/>
      <c r="BH97" s="1"/>
      <c r="BI97" s="1"/>
      <c r="BJ97" s="1"/>
      <c r="BK97" s="1"/>
      <c r="BL97" s="1">
        <v>0.66400000000000003</v>
      </c>
      <c r="BM97" s="1">
        <v>0.62229999999999996</v>
      </c>
      <c r="BN97" s="1">
        <v>0.60299999999999998</v>
      </c>
      <c r="BO97" s="1">
        <v>0.71450000000000002</v>
      </c>
      <c r="BP97" s="1">
        <v>0.66690000000000005</v>
      </c>
      <c r="BQ97" s="1">
        <v>0.73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35">
      <c r="A98" s="3" t="s">
        <v>201</v>
      </c>
      <c r="B98" s="1">
        <v>3540.7730000000001</v>
      </c>
      <c r="C98" s="1">
        <v>25</v>
      </c>
      <c r="D98" s="1">
        <v>0.66200000000000003</v>
      </c>
      <c r="E98" s="1">
        <v>0.65810000000000002</v>
      </c>
      <c r="F98" s="1">
        <v>0.65400000000000003</v>
      </c>
      <c r="G98" s="1">
        <v>0.73499999999999999</v>
      </c>
      <c r="H98" s="1">
        <v>0.75460000000000005</v>
      </c>
      <c r="I98" s="1">
        <v>0.78859999999999997</v>
      </c>
      <c r="J98" s="1"/>
      <c r="K98" s="1"/>
      <c r="L98" s="1"/>
      <c r="M98" s="1"/>
      <c r="N98" s="1"/>
      <c r="O98" s="1"/>
      <c r="P98" s="1">
        <v>0.66569999999999996</v>
      </c>
      <c r="Q98" s="1">
        <v>0.64900000000000002</v>
      </c>
      <c r="R98" s="1">
        <v>0.64639999999999997</v>
      </c>
      <c r="S98" s="1">
        <v>0.69650000000000001</v>
      </c>
      <c r="T98" s="1">
        <v>0.71399999999999997</v>
      </c>
      <c r="U98" s="1">
        <v>0.72929999999999995</v>
      </c>
      <c r="V98" s="1"/>
      <c r="W98" s="1"/>
      <c r="X98" s="1"/>
      <c r="Y98" s="1"/>
      <c r="Z98" s="1"/>
      <c r="AA98" s="1"/>
      <c r="AB98" s="1">
        <v>0.63900000000000001</v>
      </c>
      <c r="AC98" s="1">
        <v>0.63800000000000001</v>
      </c>
      <c r="AD98" s="1">
        <v>0.62419999999999998</v>
      </c>
      <c r="AE98" s="1">
        <v>0.75509999999999999</v>
      </c>
      <c r="AF98" s="1">
        <v>0.75139999999999996</v>
      </c>
      <c r="AG98" s="1">
        <v>0.75919999999999999</v>
      </c>
      <c r="AH98" s="1"/>
      <c r="AI98" s="1"/>
      <c r="AJ98" s="1"/>
      <c r="AK98" s="1"/>
      <c r="AL98" s="1"/>
      <c r="AM98" s="1"/>
      <c r="AN98" s="1">
        <v>0.67879999999999996</v>
      </c>
      <c r="AO98" s="1">
        <v>0.6825</v>
      </c>
      <c r="AP98" s="1">
        <v>0.68300000000000005</v>
      </c>
      <c r="AQ98" s="1">
        <v>0.75819999999999999</v>
      </c>
      <c r="AR98" s="1">
        <v>0.69110000000000005</v>
      </c>
      <c r="AS98" s="1">
        <v>0.70509999999999995</v>
      </c>
      <c r="AT98" s="1"/>
      <c r="AU98" s="1"/>
      <c r="AV98" s="1"/>
      <c r="AW98" s="1"/>
      <c r="AX98" s="1"/>
      <c r="AY98" s="1"/>
      <c r="AZ98" s="1">
        <v>0.66649999999999998</v>
      </c>
      <c r="BA98" s="1">
        <v>0.65339999999999998</v>
      </c>
      <c r="BB98" s="1">
        <v>0.64029999999999998</v>
      </c>
      <c r="BC98" s="1">
        <v>0.70399999999999996</v>
      </c>
      <c r="BD98" s="1">
        <v>0.70950000000000002</v>
      </c>
      <c r="BE98" s="1">
        <v>0.76070000000000004</v>
      </c>
      <c r="BF98" s="1"/>
      <c r="BG98" s="1"/>
      <c r="BH98" s="1"/>
      <c r="BI98" s="1"/>
      <c r="BJ98" s="1"/>
      <c r="BK98" s="1"/>
      <c r="BL98" s="1">
        <v>0.66790000000000005</v>
      </c>
      <c r="BM98" s="1">
        <v>0.62370000000000003</v>
      </c>
      <c r="BN98" s="1">
        <v>0.60509999999999997</v>
      </c>
      <c r="BO98" s="1">
        <v>0.71360000000000001</v>
      </c>
      <c r="BP98" s="1">
        <v>0.66979999999999995</v>
      </c>
      <c r="BQ98" s="1">
        <v>0.73029999999999995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99" x14ac:dyDescent="0.35">
      <c r="A100" s="1" t="s">
        <v>202</v>
      </c>
      <c r="B100" s="1"/>
      <c r="C100" s="1"/>
      <c r="D100" s="1"/>
      <c r="E100" s="1" t="s">
        <v>203</v>
      </c>
      <c r="F100" s="1"/>
      <c r="G100" s="1"/>
      <c r="H100" s="1"/>
      <c r="I100" s="1"/>
      <c r="J100" s="1"/>
      <c r="K100" s="1"/>
    </row>
    <row r="101" spans="1:99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99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5710-2C37-48CC-8FFD-458C08A768B6}">
  <dimension ref="A1:M64"/>
  <sheetViews>
    <sheetView topLeftCell="D1" workbookViewId="0">
      <selection sqref="A1:A1048576"/>
    </sheetView>
  </sheetViews>
  <sheetFormatPr defaultRowHeight="14.5" x14ac:dyDescent="0.35"/>
  <sheetData>
    <row r="1" spans="1:13" x14ac:dyDescent="0.35">
      <c r="B1" s="4" t="s">
        <v>204</v>
      </c>
      <c r="C1" s="5"/>
      <c r="D1" s="5"/>
      <c r="E1" s="5"/>
      <c r="F1" s="5"/>
      <c r="G1" s="5"/>
      <c r="H1" s="6" t="s">
        <v>205</v>
      </c>
      <c r="I1" s="7"/>
      <c r="J1" s="7"/>
      <c r="K1" s="7"/>
      <c r="L1" s="7"/>
      <c r="M1" s="7"/>
    </row>
    <row r="2" spans="1:13" x14ac:dyDescent="0.35">
      <c r="A2" t="s">
        <v>206</v>
      </c>
      <c r="B2" s="8" t="s">
        <v>208</v>
      </c>
      <c r="C2" s="8" t="s">
        <v>209</v>
      </c>
      <c r="D2" s="8" t="s">
        <v>210</v>
      </c>
      <c r="E2" s="8" t="s">
        <v>211</v>
      </c>
      <c r="F2" s="8" t="s">
        <v>212</v>
      </c>
      <c r="G2" s="8" t="s">
        <v>207</v>
      </c>
      <c r="H2" s="8" t="s">
        <v>208</v>
      </c>
      <c r="I2" s="8" t="s">
        <v>209</v>
      </c>
      <c r="J2" s="8" t="s">
        <v>210</v>
      </c>
      <c r="K2" s="8" t="s">
        <v>211</v>
      </c>
      <c r="L2" s="8" t="s">
        <v>212</v>
      </c>
      <c r="M2" s="8" t="s">
        <v>207</v>
      </c>
    </row>
    <row r="3" spans="1:13" x14ac:dyDescent="0.35">
      <c r="A3" s="9">
        <f>'Result sheet'!B39/60</f>
        <v>0</v>
      </c>
      <c r="B3">
        <f>AVERAGE('Result sheet'!D39:F39)</f>
        <v>0.52</v>
      </c>
      <c r="C3">
        <f>AVERAGE('Result sheet'!P39:R39)</f>
        <v>0.52556666666666663</v>
      </c>
      <c r="D3">
        <f>AVERAGE('Result sheet'!AB39:AD39)</f>
        <v>0.51316666666666666</v>
      </c>
      <c r="E3">
        <f>AVERAGE('Result sheet'!AN39:AP39)</f>
        <v>0.54703333333333337</v>
      </c>
      <c r="F3">
        <f>AVERAGE('Result sheet'!AZ39:BB39)</f>
        <v>0.52276666666666671</v>
      </c>
      <c r="G3">
        <f>AVERAGE('Result sheet'!BL39:BN39)</f>
        <v>0.47823333333333334</v>
      </c>
      <c r="H3">
        <f>AVERAGE('Result sheet'!G39:I39)</f>
        <v>0.56313333333333337</v>
      </c>
      <c r="I3">
        <f>AVERAGE('Result sheet'!S39:U39)</f>
        <v>0.54360000000000008</v>
      </c>
      <c r="J3">
        <f>AVERAGE('Result sheet'!AE39:AG39)</f>
        <v>0.57143333333333335</v>
      </c>
      <c r="K3">
        <f>AVERAGE('Result sheet'!AQ39:AS39)</f>
        <v>0.55213333333333336</v>
      </c>
      <c r="L3">
        <f>AVERAGE('Result sheet'!BC39:BE39)</f>
        <v>0.54903333333333337</v>
      </c>
      <c r="M3">
        <f>AVERAGE('Result sheet'!BO39:BQ39)</f>
        <v>0.51646666666666663</v>
      </c>
    </row>
    <row r="4" spans="1:13" x14ac:dyDescent="0.35">
      <c r="A4" s="9">
        <f>'Result sheet'!B40/60</f>
        <v>1.0002</v>
      </c>
      <c r="B4">
        <f>AVERAGE('Result sheet'!D40:F40)</f>
        <v>0.5197666666666666</v>
      </c>
      <c r="C4">
        <f>AVERAGE('Result sheet'!P40:R40)</f>
        <v>0.52506666666666668</v>
      </c>
      <c r="D4">
        <f>AVERAGE('Result sheet'!AB40:AD40)</f>
        <v>0.5125333333333334</v>
      </c>
      <c r="E4">
        <f>AVERAGE('Result sheet'!AN40:AP40)</f>
        <v>0.54520000000000002</v>
      </c>
      <c r="F4">
        <f>AVERAGE('Result sheet'!AZ40:BB40)</f>
        <v>0.52146666666666663</v>
      </c>
      <c r="G4">
        <f>AVERAGE('Result sheet'!BL40:BN40)</f>
        <v>0.47020000000000001</v>
      </c>
      <c r="H4">
        <f>AVERAGE('Result sheet'!G40:I40)</f>
        <v>0.56269999999999998</v>
      </c>
      <c r="I4">
        <f>AVERAGE('Result sheet'!S40:U40)</f>
        <v>0.54210000000000003</v>
      </c>
      <c r="J4">
        <f>AVERAGE('Result sheet'!AE40:AG40)</f>
        <v>0.57096666666666673</v>
      </c>
      <c r="K4">
        <f>AVERAGE('Result sheet'!AQ40:AS40)</f>
        <v>0.55136666666666667</v>
      </c>
      <c r="L4">
        <f>AVERAGE('Result sheet'!BC40:BE40)</f>
        <v>0.54703333333333326</v>
      </c>
      <c r="M4">
        <f>AVERAGE('Result sheet'!BO40:BQ40)</f>
        <v>0.5096666666666666</v>
      </c>
    </row>
    <row r="5" spans="1:13" x14ac:dyDescent="0.35">
      <c r="A5" s="9">
        <f>'Result sheet'!B41/60</f>
        <v>2.0006499999999998</v>
      </c>
      <c r="B5">
        <f>AVERAGE('Result sheet'!D41:F41)</f>
        <v>0.51920000000000011</v>
      </c>
      <c r="C5">
        <f>AVERAGE('Result sheet'!P41:R41)</f>
        <v>0.52446666666666664</v>
      </c>
      <c r="D5">
        <f>AVERAGE('Result sheet'!AB41:AD41)</f>
        <v>0.51163333333333327</v>
      </c>
      <c r="E5">
        <f>AVERAGE('Result sheet'!AN41:AP41)</f>
        <v>0.54349999999999998</v>
      </c>
      <c r="F5">
        <f>AVERAGE('Result sheet'!AZ41:BB41)</f>
        <v>0.51996666666666658</v>
      </c>
      <c r="G5">
        <f>AVERAGE('Result sheet'!BL41:BN41)</f>
        <v>0.46510000000000001</v>
      </c>
      <c r="H5">
        <f>AVERAGE('Result sheet'!G41:I41)</f>
        <v>0.5619333333333334</v>
      </c>
      <c r="I5">
        <f>AVERAGE('Result sheet'!S41:U41)</f>
        <v>0.54153333333333331</v>
      </c>
      <c r="J5">
        <f>AVERAGE('Result sheet'!AE41:AG41)</f>
        <v>0.57003333333333328</v>
      </c>
      <c r="K5">
        <f>AVERAGE('Result sheet'!AQ41:AS41)</f>
        <v>0.55059999999999998</v>
      </c>
      <c r="L5">
        <f>AVERAGE('Result sheet'!BC41:BE41)</f>
        <v>0.54553333333333331</v>
      </c>
      <c r="M5">
        <f>AVERAGE('Result sheet'!BO41:BQ41)</f>
        <v>0.50490000000000002</v>
      </c>
    </row>
    <row r="6" spans="1:13" x14ac:dyDescent="0.35">
      <c r="A6" s="9">
        <f>'Result sheet'!B42/60</f>
        <v>3.00095</v>
      </c>
      <c r="B6">
        <f>AVERAGE('Result sheet'!D42:F42)</f>
        <v>0.51819999999999999</v>
      </c>
      <c r="C6">
        <f>AVERAGE('Result sheet'!P42:R42)</f>
        <v>0.52303333333333335</v>
      </c>
      <c r="D6">
        <f>AVERAGE('Result sheet'!AB42:AD42)</f>
        <v>0.5099999999999999</v>
      </c>
      <c r="E6">
        <f>AVERAGE('Result sheet'!AN42:AP42)</f>
        <v>0.54153333333333331</v>
      </c>
      <c r="F6">
        <f>AVERAGE('Result sheet'!AZ42:BB42)</f>
        <v>0.51790000000000003</v>
      </c>
      <c r="G6">
        <f>AVERAGE('Result sheet'!BL42:BN42)</f>
        <v>0.46113333333333334</v>
      </c>
      <c r="H6">
        <f>AVERAGE('Result sheet'!G42:I42)</f>
        <v>0.56146666666666667</v>
      </c>
      <c r="I6">
        <f>AVERAGE('Result sheet'!S42:U42)</f>
        <v>0.54016666666666679</v>
      </c>
      <c r="J6">
        <f>AVERAGE('Result sheet'!AE42:AG42)</f>
        <v>0.56853333333333333</v>
      </c>
      <c r="K6">
        <f>AVERAGE('Result sheet'!AQ42:AS42)</f>
        <v>0.5497333333333333</v>
      </c>
      <c r="L6">
        <f>AVERAGE('Result sheet'!BC42:BE42)</f>
        <v>0.54389999999999994</v>
      </c>
      <c r="M6">
        <f>AVERAGE('Result sheet'!BO42:BQ42)</f>
        <v>0.50146666666666662</v>
      </c>
    </row>
    <row r="7" spans="1:13" x14ac:dyDescent="0.35">
      <c r="A7" s="9">
        <f>'Result sheet'!B43/60</f>
        <v>4.0011333333333337</v>
      </c>
      <c r="B7">
        <f>AVERAGE('Result sheet'!D43:F43)</f>
        <v>0.51693333333333336</v>
      </c>
      <c r="C7">
        <f>AVERAGE('Result sheet'!P43:R43)</f>
        <v>0.52106666666666657</v>
      </c>
      <c r="D7">
        <f>AVERAGE('Result sheet'!AB43:AD43)</f>
        <v>0.50800000000000001</v>
      </c>
      <c r="E7">
        <f>AVERAGE('Result sheet'!AN43:AP43)</f>
        <v>0.53943333333333332</v>
      </c>
      <c r="F7">
        <f>AVERAGE('Result sheet'!AZ43:BB43)</f>
        <v>0.51553333333333329</v>
      </c>
      <c r="G7">
        <f>AVERAGE('Result sheet'!BL43:BN43)</f>
        <v>0.45800000000000002</v>
      </c>
      <c r="H7">
        <f>AVERAGE('Result sheet'!G43:I43)</f>
        <v>0.56133333333333335</v>
      </c>
      <c r="I7">
        <f>AVERAGE('Result sheet'!S43:U43)</f>
        <v>0.53920000000000001</v>
      </c>
      <c r="J7">
        <f>AVERAGE('Result sheet'!AE43:AG43)</f>
        <v>0.56730000000000003</v>
      </c>
      <c r="K7">
        <f>AVERAGE('Result sheet'!AQ43:AS43)</f>
        <v>0.54853333333333332</v>
      </c>
      <c r="L7">
        <f>AVERAGE('Result sheet'!BC43:BE43)</f>
        <v>0.54186666666666661</v>
      </c>
      <c r="M7">
        <f>AVERAGE('Result sheet'!BO43:BQ43)</f>
        <v>0.49720000000000003</v>
      </c>
    </row>
    <row r="8" spans="1:13" x14ac:dyDescent="0.35">
      <c r="A8" s="9">
        <f>'Result sheet'!B44/60</f>
        <v>5.0012999999999996</v>
      </c>
      <c r="B8">
        <f>AVERAGE('Result sheet'!D44:F44)</f>
        <v>0.51559999999999995</v>
      </c>
      <c r="C8">
        <f>AVERAGE('Result sheet'!P44:R44)</f>
        <v>0.51916666666666667</v>
      </c>
      <c r="D8">
        <f>AVERAGE('Result sheet'!AB44:AD44)</f>
        <v>0.50593333333333323</v>
      </c>
      <c r="E8">
        <f>AVERAGE('Result sheet'!AN44:AP44)</f>
        <v>0.53666666666666674</v>
      </c>
      <c r="F8">
        <f>AVERAGE('Result sheet'!AZ44:BB44)</f>
        <v>0.51373333333333326</v>
      </c>
      <c r="G8">
        <f>AVERAGE('Result sheet'!BL44:BN44)</f>
        <v>0.45496666666666669</v>
      </c>
      <c r="H8">
        <f>AVERAGE('Result sheet'!G44:I44)</f>
        <v>0.56109999999999993</v>
      </c>
      <c r="I8">
        <f>AVERAGE('Result sheet'!S44:U44)</f>
        <v>0.53859999999999997</v>
      </c>
      <c r="J8">
        <f>AVERAGE('Result sheet'!AE44:AG44)</f>
        <v>0.56620000000000004</v>
      </c>
      <c r="K8">
        <f>AVERAGE('Result sheet'!AQ44:AS44)</f>
        <v>0.54733333333333334</v>
      </c>
      <c r="L8">
        <f>AVERAGE('Result sheet'!BC44:BE44)</f>
        <v>0.54026666666666667</v>
      </c>
      <c r="M8">
        <f>AVERAGE('Result sheet'!BO44:BQ44)</f>
        <v>0.49469999999999997</v>
      </c>
    </row>
    <row r="9" spans="1:13" x14ac:dyDescent="0.35">
      <c r="A9" s="9">
        <f>'Result sheet'!B45/60</f>
        <v>6.0015333333333327</v>
      </c>
      <c r="B9">
        <f>AVERAGE('Result sheet'!D45:F45)</f>
        <v>0.5144333333333333</v>
      </c>
      <c r="C9">
        <f>AVERAGE('Result sheet'!P45:R45)</f>
        <v>0.51769999999999994</v>
      </c>
      <c r="D9">
        <f>AVERAGE('Result sheet'!AB45:AD45)</f>
        <v>0.504</v>
      </c>
      <c r="E9">
        <f>AVERAGE('Result sheet'!AN45:AP45)</f>
        <v>0.5344000000000001</v>
      </c>
      <c r="F9">
        <f>AVERAGE('Result sheet'!AZ45:BB45)</f>
        <v>0.51193333333333335</v>
      </c>
      <c r="G9">
        <f>AVERAGE('Result sheet'!BL45:BN45)</f>
        <v>0.45233333333333331</v>
      </c>
      <c r="H9">
        <f>AVERAGE('Result sheet'!G45:I45)</f>
        <v>0.56103333333333338</v>
      </c>
      <c r="I9">
        <f>AVERAGE('Result sheet'!S45:U45)</f>
        <v>0.53843333333333332</v>
      </c>
      <c r="J9">
        <f>AVERAGE('Result sheet'!AE45:AG45)</f>
        <v>0.56486666666666663</v>
      </c>
      <c r="K9">
        <f>AVERAGE('Result sheet'!AQ45:AS45)</f>
        <v>0.54636666666666667</v>
      </c>
      <c r="L9">
        <f>AVERAGE('Result sheet'!BC45:BE45)</f>
        <v>0.5389666666666667</v>
      </c>
      <c r="M9">
        <f>AVERAGE('Result sheet'!BO45:BQ45)</f>
        <v>0.49350000000000005</v>
      </c>
    </row>
    <row r="10" spans="1:13" x14ac:dyDescent="0.35">
      <c r="A10" s="9">
        <f>'Result sheet'!B46/60</f>
        <v>7.0016999999999996</v>
      </c>
      <c r="B10">
        <f>AVERAGE('Result sheet'!D46:F46)</f>
        <v>0.51323333333333332</v>
      </c>
      <c r="C10">
        <f>AVERAGE('Result sheet'!P46:R46)</f>
        <v>0.51643333333333341</v>
      </c>
      <c r="D10">
        <f>AVERAGE('Result sheet'!AB46:AD46)</f>
        <v>0.50260000000000005</v>
      </c>
      <c r="E10">
        <f>AVERAGE('Result sheet'!AN46:AP46)</f>
        <v>0.53220000000000001</v>
      </c>
      <c r="F10">
        <f>AVERAGE('Result sheet'!AZ46:BB46)</f>
        <v>0.51049999999999995</v>
      </c>
      <c r="G10">
        <f>AVERAGE('Result sheet'!BL46:BN46)</f>
        <v>0.44993333333333335</v>
      </c>
      <c r="H10">
        <f>AVERAGE('Result sheet'!G46:I46)</f>
        <v>0.56103333333333338</v>
      </c>
      <c r="I10">
        <f>AVERAGE('Result sheet'!S46:U46)</f>
        <v>0.53839999999999999</v>
      </c>
      <c r="J10">
        <f>AVERAGE('Result sheet'!AE46:AG46)</f>
        <v>0.56396666666666673</v>
      </c>
      <c r="K10">
        <f>AVERAGE('Result sheet'!AQ46:AS46)</f>
        <v>0.54556666666666664</v>
      </c>
      <c r="L10">
        <f>AVERAGE('Result sheet'!BC46:BE46)</f>
        <v>0.53849999999999998</v>
      </c>
      <c r="M10">
        <f>AVERAGE('Result sheet'!BO46:BQ46)</f>
        <v>0.4911666666666667</v>
      </c>
    </row>
    <row r="11" spans="1:13" x14ac:dyDescent="0.35">
      <c r="A11" s="9">
        <f>'Result sheet'!B47/60</f>
        <v>8.0018999999999991</v>
      </c>
      <c r="B11">
        <f>AVERAGE('Result sheet'!D47:F47)</f>
        <v>0.51239999999999997</v>
      </c>
      <c r="C11">
        <f>AVERAGE('Result sheet'!P47:R47)</f>
        <v>0.51526666666666676</v>
      </c>
      <c r="D11">
        <f>AVERAGE('Result sheet'!AB47:AD47)</f>
        <v>0.50146666666666662</v>
      </c>
      <c r="E11">
        <f>AVERAGE('Result sheet'!AN47:AP47)</f>
        <v>0.52973333333333328</v>
      </c>
      <c r="F11">
        <f>AVERAGE('Result sheet'!AZ47:BB47)</f>
        <v>0.50926666666666665</v>
      </c>
      <c r="G11">
        <f>AVERAGE('Result sheet'!BL47:BN47)</f>
        <v>0.44823333333333332</v>
      </c>
      <c r="H11">
        <f>AVERAGE('Result sheet'!G47:I47)</f>
        <v>0.5615</v>
      </c>
      <c r="I11">
        <f>AVERAGE('Result sheet'!S47:U47)</f>
        <v>0.53863333333333341</v>
      </c>
      <c r="J11">
        <f>AVERAGE('Result sheet'!AE47:AG47)</f>
        <v>0.56406666666666661</v>
      </c>
      <c r="K11">
        <f>AVERAGE('Result sheet'!AQ47:AS47)</f>
        <v>0.54530000000000001</v>
      </c>
      <c r="L11">
        <f>AVERAGE('Result sheet'!BC47:BE47)</f>
        <v>0.53810000000000002</v>
      </c>
      <c r="M11">
        <f>AVERAGE('Result sheet'!BO47:BQ47)</f>
        <v>0.49149999999999999</v>
      </c>
    </row>
    <row r="12" spans="1:13" x14ac:dyDescent="0.35">
      <c r="A12" s="9">
        <f>'Result sheet'!B48/60</f>
        <v>9.0021166666666659</v>
      </c>
      <c r="B12">
        <f>AVERAGE('Result sheet'!D48:F48)</f>
        <v>0.51196666666666657</v>
      </c>
      <c r="C12">
        <f>AVERAGE('Result sheet'!P48:R48)</f>
        <v>0.51440000000000008</v>
      </c>
      <c r="D12">
        <f>AVERAGE('Result sheet'!AB48:AD48)</f>
        <v>0.5004333333333334</v>
      </c>
      <c r="E12">
        <f>AVERAGE('Result sheet'!AN48:AP48)</f>
        <v>0.52806666666666668</v>
      </c>
      <c r="F12">
        <f>AVERAGE('Result sheet'!AZ48:BB48)</f>
        <v>0.50873333333333337</v>
      </c>
      <c r="G12">
        <f>AVERAGE('Result sheet'!BL48:BN48)</f>
        <v>0.44833333333333331</v>
      </c>
      <c r="H12">
        <f>AVERAGE('Result sheet'!G48:I48)</f>
        <v>0.56296666666666673</v>
      </c>
      <c r="I12">
        <f>AVERAGE('Result sheet'!S48:U48)</f>
        <v>0.53920000000000001</v>
      </c>
      <c r="J12">
        <f>AVERAGE('Result sheet'!AE48:AG48)</f>
        <v>0.56406666666666672</v>
      </c>
      <c r="K12">
        <f>AVERAGE('Result sheet'!AQ48:AS48)</f>
        <v>0.54559999999999997</v>
      </c>
      <c r="L12">
        <f>AVERAGE('Result sheet'!BC48:BE48)</f>
        <v>0.53900000000000003</v>
      </c>
      <c r="M12">
        <f>AVERAGE('Result sheet'!BO48:BQ48)</f>
        <v>0.49196666666666672</v>
      </c>
    </row>
    <row r="13" spans="1:13" x14ac:dyDescent="0.35">
      <c r="A13" s="9">
        <f>'Result sheet'!B49/60</f>
        <v>10.0023</v>
      </c>
      <c r="B13">
        <f>AVERAGE('Result sheet'!D49:F49)</f>
        <v>0.51203333333333323</v>
      </c>
      <c r="C13">
        <f>AVERAGE('Result sheet'!P49:R49)</f>
        <v>0.5137666666666667</v>
      </c>
      <c r="D13">
        <f>AVERAGE('Result sheet'!AB49:AD49)</f>
        <v>0.49976666666666669</v>
      </c>
      <c r="E13">
        <f>AVERAGE('Result sheet'!AN49:AP49)</f>
        <v>0.52683333333333326</v>
      </c>
      <c r="F13">
        <f>AVERAGE('Result sheet'!AZ49:BB49)</f>
        <v>0.50826666666666664</v>
      </c>
      <c r="G13">
        <f>AVERAGE('Result sheet'!BL49:BN49)</f>
        <v>0.44993333333333335</v>
      </c>
      <c r="H13">
        <f>AVERAGE('Result sheet'!G49:I49)</f>
        <v>0.56486666666666663</v>
      </c>
      <c r="I13">
        <f>AVERAGE('Result sheet'!S49:U49)</f>
        <v>0.54053333333333331</v>
      </c>
      <c r="J13">
        <f>AVERAGE('Result sheet'!AE49:AG49)</f>
        <v>0.56459999999999999</v>
      </c>
      <c r="K13">
        <f>AVERAGE('Result sheet'!AQ49:AS49)</f>
        <v>0.54603333333333326</v>
      </c>
      <c r="L13">
        <f>AVERAGE('Result sheet'!BC49:BE49)</f>
        <v>0.54</v>
      </c>
      <c r="M13">
        <f>AVERAGE('Result sheet'!BO49:BQ49)</f>
        <v>0.49420000000000003</v>
      </c>
    </row>
    <row r="14" spans="1:13" x14ac:dyDescent="0.35">
      <c r="A14" s="9">
        <f>'Result sheet'!B50/60</f>
        <v>11.002466666666667</v>
      </c>
      <c r="B14">
        <f>AVERAGE('Result sheet'!D50:F50)</f>
        <v>0.51253333333333329</v>
      </c>
      <c r="C14">
        <f>AVERAGE('Result sheet'!P50:R50)</f>
        <v>0.51373333333333326</v>
      </c>
      <c r="D14">
        <f>AVERAGE('Result sheet'!AB50:AD50)</f>
        <v>0.49953333333333338</v>
      </c>
      <c r="E14">
        <f>AVERAGE('Result sheet'!AN50:AP50)</f>
        <v>0.52606666666666668</v>
      </c>
      <c r="F14">
        <f>AVERAGE('Result sheet'!AZ50:BB50)</f>
        <v>0.50839999999999996</v>
      </c>
      <c r="G14">
        <f>AVERAGE('Result sheet'!BL50:BN50)</f>
        <v>0.45219999999999999</v>
      </c>
      <c r="H14">
        <f>AVERAGE('Result sheet'!G50:I50)</f>
        <v>0.56773333333333331</v>
      </c>
      <c r="I14">
        <f>AVERAGE('Result sheet'!S50:U50)</f>
        <v>0.54210000000000003</v>
      </c>
      <c r="J14">
        <f>AVERAGE('Result sheet'!AE50:AG50)</f>
        <v>0.56536666666666668</v>
      </c>
      <c r="K14">
        <f>AVERAGE('Result sheet'!AQ50:AS50)</f>
        <v>0.54803333333333326</v>
      </c>
      <c r="L14">
        <f>AVERAGE('Result sheet'!BC50:BE50)</f>
        <v>0.54179999999999995</v>
      </c>
      <c r="M14">
        <f>AVERAGE('Result sheet'!BO50:BQ50)</f>
        <v>0.49716666666666659</v>
      </c>
    </row>
    <row r="15" spans="1:13" x14ac:dyDescent="0.35">
      <c r="A15" s="9">
        <f>'Result sheet'!B51/60</f>
        <v>12.002783333333333</v>
      </c>
      <c r="B15">
        <f>AVERAGE('Result sheet'!D51:F51)</f>
        <v>0.51373333333333326</v>
      </c>
      <c r="C15">
        <f>AVERAGE('Result sheet'!P51:R51)</f>
        <v>0.51386666666666658</v>
      </c>
      <c r="D15">
        <f>AVERAGE('Result sheet'!AB51:AD51)</f>
        <v>0.49973333333333336</v>
      </c>
      <c r="E15">
        <f>AVERAGE('Result sheet'!AN51:AP51)</f>
        <v>0.52529999999999999</v>
      </c>
      <c r="F15">
        <f>AVERAGE('Result sheet'!AZ51:BB51)</f>
        <v>0.50873333333333326</v>
      </c>
      <c r="G15">
        <f>AVERAGE('Result sheet'!BL51:BN51)</f>
        <v>0.45556666666666668</v>
      </c>
      <c r="H15">
        <f>AVERAGE('Result sheet'!G51:I51)</f>
        <v>0.57140000000000002</v>
      </c>
      <c r="I15">
        <f>AVERAGE('Result sheet'!S51:U51)</f>
        <v>0.54446666666666665</v>
      </c>
      <c r="J15">
        <f>AVERAGE('Result sheet'!AE51:AG51)</f>
        <v>0.56713333333333338</v>
      </c>
      <c r="K15">
        <f>AVERAGE('Result sheet'!AQ51:AS51)</f>
        <v>0.55079999999999996</v>
      </c>
      <c r="L15">
        <f>AVERAGE('Result sheet'!BC51:BE51)</f>
        <v>0.54423333333333346</v>
      </c>
      <c r="M15">
        <f>AVERAGE('Result sheet'!BO51:BQ51)</f>
        <v>0.50003333333333333</v>
      </c>
    </row>
    <row r="16" spans="1:13" x14ac:dyDescent="0.35">
      <c r="A16" s="9">
        <f>'Result sheet'!B52/60</f>
        <v>13.002816666666666</v>
      </c>
      <c r="B16">
        <f>AVERAGE('Result sheet'!D52:F52)</f>
        <v>0.51563333333333339</v>
      </c>
      <c r="C16">
        <f>AVERAGE('Result sheet'!P52:R52)</f>
        <v>0.51449999999999996</v>
      </c>
      <c r="D16">
        <f>AVERAGE('Result sheet'!AB52:AD52)</f>
        <v>0.50030000000000008</v>
      </c>
      <c r="E16">
        <f>AVERAGE('Result sheet'!AN52:AP52)</f>
        <v>0.52506666666666668</v>
      </c>
      <c r="F16">
        <f>AVERAGE('Result sheet'!AZ52:BB52)</f>
        <v>0.5097666666666667</v>
      </c>
      <c r="G16">
        <f>AVERAGE('Result sheet'!BL52:BN52)</f>
        <v>0.46006666666666662</v>
      </c>
      <c r="H16">
        <f>AVERAGE('Result sheet'!G52:I52)</f>
        <v>0.57583333333333331</v>
      </c>
      <c r="I16">
        <f>AVERAGE('Result sheet'!S52:U52)</f>
        <v>0.54736666666666667</v>
      </c>
      <c r="J16">
        <f>AVERAGE('Result sheet'!AE52:AG52)</f>
        <v>0.56946666666666668</v>
      </c>
      <c r="K16">
        <f>AVERAGE('Result sheet'!AQ52:AS52)</f>
        <v>0.55443333333333333</v>
      </c>
      <c r="L16">
        <f>AVERAGE('Result sheet'!BC52:BE52)</f>
        <v>0.54759999999999998</v>
      </c>
      <c r="M16">
        <f>AVERAGE('Result sheet'!BO52:BQ52)</f>
        <v>0.50369999999999993</v>
      </c>
    </row>
    <row r="17" spans="1:13" x14ac:dyDescent="0.35">
      <c r="A17" s="9">
        <f>'Result sheet'!B53/60</f>
        <v>14.00295</v>
      </c>
      <c r="B17">
        <f>AVERAGE('Result sheet'!D53:F53)</f>
        <v>0.51783333333333337</v>
      </c>
      <c r="C17">
        <f>AVERAGE('Result sheet'!P53:R53)</f>
        <v>0.51583333333333325</v>
      </c>
      <c r="D17">
        <f>AVERAGE('Result sheet'!AB53:AD53)</f>
        <v>0.50139999999999996</v>
      </c>
      <c r="E17">
        <f>AVERAGE('Result sheet'!AN53:AP53)</f>
        <v>0.52556666666666663</v>
      </c>
      <c r="F17">
        <f>AVERAGE('Result sheet'!AZ53:BB53)</f>
        <v>0.51129999999999998</v>
      </c>
      <c r="G17">
        <f>AVERAGE('Result sheet'!BL53:BN53)</f>
        <v>0.46563333333333334</v>
      </c>
      <c r="H17">
        <f>AVERAGE('Result sheet'!G53:I53)</f>
        <v>0.58113333333333339</v>
      </c>
      <c r="I17">
        <f>AVERAGE('Result sheet'!S53:U53)</f>
        <v>0.55100000000000005</v>
      </c>
      <c r="J17">
        <f>AVERAGE('Result sheet'!AE53:AG53)</f>
        <v>0.57290000000000008</v>
      </c>
      <c r="K17">
        <f>AVERAGE('Result sheet'!AQ53:AS53)</f>
        <v>0.55769999999999997</v>
      </c>
      <c r="L17">
        <f>AVERAGE('Result sheet'!BC53:BE53)</f>
        <v>0.5514</v>
      </c>
      <c r="M17">
        <f>AVERAGE('Result sheet'!BO53:BQ53)</f>
        <v>0.50923333333333332</v>
      </c>
    </row>
    <row r="18" spans="1:13" x14ac:dyDescent="0.35">
      <c r="A18" s="9">
        <f>'Result sheet'!B54/60</f>
        <v>15.003033333333333</v>
      </c>
      <c r="B18">
        <f>AVERAGE('Result sheet'!D54:F54)</f>
        <v>0.52063333333333339</v>
      </c>
      <c r="C18">
        <f>AVERAGE('Result sheet'!P54:R54)</f>
        <v>0.51766666666666661</v>
      </c>
      <c r="D18">
        <f>AVERAGE('Result sheet'!AB54:AD54)</f>
        <v>0.50283333333333335</v>
      </c>
      <c r="E18">
        <f>AVERAGE('Result sheet'!AN54:AP54)</f>
        <v>0.52673333333333339</v>
      </c>
      <c r="F18">
        <f>AVERAGE('Result sheet'!AZ54:BB54)</f>
        <v>0.51319999999999999</v>
      </c>
      <c r="G18">
        <f>AVERAGE('Result sheet'!BL54:BN54)</f>
        <v>0.47193333333333332</v>
      </c>
      <c r="H18">
        <f>AVERAGE('Result sheet'!G54:I54)</f>
        <v>0.58679999999999999</v>
      </c>
      <c r="I18">
        <f>AVERAGE('Result sheet'!S54:U54)</f>
        <v>0.55526666666666669</v>
      </c>
      <c r="J18">
        <f>AVERAGE('Result sheet'!AE54:AG54)</f>
        <v>0.57713333333333328</v>
      </c>
      <c r="K18">
        <f>AVERAGE('Result sheet'!AQ54:AS54)</f>
        <v>0.56189999999999996</v>
      </c>
      <c r="L18">
        <f>AVERAGE('Result sheet'!BC54:BE54)</f>
        <v>0.55596666666666661</v>
      </c>
      <c r="M18">
        <f>AVERAGE('Result sheet'!BO54:BQ54)</f>
        <v>0.51529999999999998</v>
      </c>
    </row>
    <row r="19" spans="1:13" x14ac:dyDescent="0.35">
      <c r="A19" s="9">
        <f>'Result sheet'!B55/60</f>
        <v>16.003433333333334</v>
      </c>
      <c r="B19">
        <f>AVERAGE('Result sheet'!D55:F55)</f>
        <v>0.52423333333333322</v>
      </c>
      <c r="C19">
        <f>AVERAGE('Result sheet'!P55:R55)</f>
        <v>0.52003333333333346</v>
      </c>
      <c r="D19">
        <f>AVERAGE('Result sheet'!AB55:AD55)</f>
        <v>0.50490000000000002</v>
      </c>
      <c r="E19">
        <f>AVERAGE('Result sheet'!AN55:AP55)</f>
        <v>0.52936666666666665</v>
      </c>
      <c r="F19">
        <f>AVERAGE('Result sheet'!AZ55:BB55)</f>
        <v>0.51623333333333332</v>
      </c>
      <c r="G19">
        <f>AVERAGE('Result sheet'!BL55:BN55)</f>
        <v>0.47976666666666667</v>
      </c>
      <c r="H19">
        <f>AVERAGE('Result sheet'!G55:I55)</f>
        <v>0.59336666666666671</v>
      </c>
      <c r="I19">
        <f>AVERAGE('Result sheet'!S55:U55)</f>
        <v>0.5601666666666667</v>
      </c>
      <c r="J19">
        <f>AVERAGE('Result sheet'!AE55:AG55)</f>
        <v>0.58206666666666662</v>
      </c>
      <c r="K19">
        <f>AVERAGE('Result sheet'!AQ55:AS55)</f>
        <v>0.56633333333333336</v>
      </c>
      <c r="L19">
        <f>AVERAGE('Result sheet'!BC55:BE55)</f>
        <v>0.56120000000000003</v>
      </c>
      <c r="M19">
        <f>AVERAGE('Result sheet'!BO55:BQ55)</f>
        <v>0.52163333333333339</v>
      </c>
    </row>
    <row r="20" spans="1:13" x14ac:dyDescent="0.35">
      <c r="A20" s="9">
        <f>'Result sheet'!B56/60</f>
        <v>17.003483333333332</v>
      </c>
      <c r="B20">
        <f>AVERAGE('Result sheet'!D56:F56)</f>
        <v>0.52876666666666672</v>
      </c>
      <c r="C20">
        <f>AVERAGE('Result sheet'!P56:R56)</f>
        <v>0.52306666666666668</v>
      </c>
      <c r="D20">
        <f>AVERAGE('Result sheet'!AB56:AD56)</f>
        <v>0.50766666666666671</v>
      </c>
      <c r="E20">
        <f>AVERAGE('Result sheet'!AN56:AP56)</f>
        <v>0.53256666666666674</v>
      </c>
      <c r="F20">
        <f>AVERAGE('Result sheet'!AZ56:BB56)</f>
        <v>0.51960000000000006</v>
      </c>
      <c r="G20">
        <f>AVERAGE('Result sheet'!BL56:BN56)</f>
        <v>0.48776666666666668</v>
      </c>
      <c r="H20">
        <f>AVERAGE('Result sheet'!G56:I56)</f>
        <v>0.60053333333333336</v>
      </c>
      <c r="I20">
        <f>AVERAGE('Result sheet'!S56:U56)</f>
        <v>0.5655</v>
      </c>
      <c r="J20">
        <f>AVERAGE('Result sheet'!AE56:AG56)</f>
        <v>0.58723333333333338</v>
      </c>
      <c r="K20">
        <f>AVERAGE('Result sheet'!AQ56:AS56)</f>
        <v>0.57146666666666668</v>
      </c>
      <c r="L20">
        <f>AVERAGE('Result sheet'!BC56:BE56)</f>
        <v>0.56703333333333339</v>
      </c>
      <c r="M20">
        <f>AVERAGE('Result sheet'!BO56:BQ56)</f>
        <v>0.52870000000000006</v>
      </c>
    </row>
    <row r="21" spans="1:13" x14ac:dyDescent="0.35">
      <c r="A21" s="9">
        <f>'Result sheet'!B57/60</f>
        <v>18.003866666666667</v>
      </c>
      <c r="B21">
        <f>AVERAGE('Result sheet'!D57:F57)</f>
        <v>0.53323333333333334</v>
      </c>
      <c r="C21">
        <f>AVERAGE('Result sheet'!P57:R57)</f>
        <v>0.52673333333333339</v>
      </c>
      <c r="D21">
        <f>AVERAGE('Result sheet'!AB57:AD57)</f>
        <v>0.5107666666666667</v>
      </c>
      <c r="E21">
        <f>AVERAGE('Result sheet'!AN57:AP57)</f>
        <v>0.53706666666666658</v>
      </c>
      <c r="F21">
        <f>AVERAGE('Result sheet'!AZ57:BB57)</f>
        <v>0.52363333333333328</v>
      </c>
      <c r="G21">
        <f>AVERAGE('Result sheet'!BL57:BN57)</f>
        <v>0.49616666666666664</v>
      </c>
      <c r="H21">
        <f>AVERAGE('Result sheet'!G57:I57)</f>
        <v>0.60760000000000003</v>
      </c>
      <c r="I21">
        <f>AVERAGE('Result sheet'!S57:U57)</f>
        <v>0.57150000000000001</v>
      </c>
      <c r="J21">
        <f>AVERAGE('Result sheet'!AE57:AG57)</f>
        <v>0.59316666666666673</v>
      </c>
      <c r="K21">
        <f>AVERAGE('Result sheet'!AQ57:AS57)</f>
        <v>0.57706666666666662</v>
      </c>
      <c r="L21">
        <f>AVERAGE('Result sheet'!BC57:BE57)</f>
        <v>0.57343333333333335</v>
      </c>
      <c r="M21">
        <f>AVERAGE('Result sheet'!BO57:BQ57)</f>
        <v>0.53739999999999999</v>
      </c>
    </row>
    <row r="22" spans="1:13" x14ac:dyDescent="0.35">
      <c r="A22" s="9">
        <f>'Result sheet'!B58/60</f>
        <v>19.004016666666665</v>
      </c>
      <c r="B22">
        <f>AVERAGE('Result sheet'!D58:F58)</f>
        <v>0.53843333333333332</v>
      </c>
      <c r="C22">
        <f>AVERAGE('Result sheet'!P58:R58)</f>
        <v>0.53080000000000005</v>
      </c>
      <c r="D22">
        <f>AVERAGE('Result sheet'!AB58:AD58)</f>
        <v>0.51449999999999996</v>
      </c>
      <c r="E22">
        <f>AVERAGE('Result sheet'!AN58:AP58)</f>
        <v>0.54216666666666669</v>
      </c>
      <c r="F22">
        <f>AVERAGE('Result sheet'!AZ58:BB58)</f>
        <v>0.52826666666666666</v>
      </c>
      <c r="G22">
        <f>AVERAGE('Result sheet'!BL58:BN58)</f>
        <v>0.50436666666666674</v>
      </c>
      <c r="H22">
        <f>AVERAGE('Result sheet'!G58:I58)</f>
        <v>0.61456666666666671</v>
      </c>
      <c r="I22">
        <f>AVERAGE('Result sheet'!S58:U58)</f>
        <v>0.57756666666666667</v>
      </c>
      <c r="J22">
        <f>AVERAGE('Result sheet'!AE58:AG58)</f>
        <v>0.60006666666666664</v>
      </c>
      <c r="K22">
        <f>AVERAGE('Result sheet'!AQ58:AS58)</f>
        <v>0.58246666666666658</v>
      </c>
      <c r="L22">
        <f>AVERAGE('Result sheet'!BC58:BE58)</f>
        <v>0.57989999999999997</v>
      </c>
      <c r="M22">
        <f>AVERAGE('Result sheet'!BO58:BQ58)</f>
        <v>0.54556666666666676</v>
      </c>
    </row>
    <row r="23" spans="1:13" x14ac:dyDescent="0.35">
      <c r="A23" s="9">
        <f>'Result sheet'!B59/60</f>
        <v>20.004149999999999</v>
      </c>
      <c r="B23">
        <f>AVERAGE('Result sheet'!D59:F59)</f>
        <v>0.54399999999999993</v>
      </c>
      <c r="C23">
        <f>AVERAGE('Result sheet'!P59:R59)</f>
        <v>0.53549999999999998</v>
      </c>
      <c r="D23">
        <f>AVERAGE('Result sheet'!AB59:AD59)</f>
        <v>0.51876666666666671</v>
      </c>
      <c r="E23">
        <f>AVERAGE('Result sheet'!AN59:AP59)</f>
        <v>0.54803333333333337</v>
      </c>
      <c r="F23">
        <f>AVERAGE('Result sheet'!AZ59:BB59)</f>
        <v>0.53330000000000011</v>
      </c>
      <c r="G23">
        <f>AVERAGE('Result sheet'!BL59:BN59)</f>
        <v>0.51219999999999999</v>
      </c>
      <c r="H23">
        <f>AVERAGE('Result sheet'!G59:I59)</f>
        <v>0.62166666666666659</v>
      </c>
      <c r="I23">
        <f>AVERAGE('Result sheet'!S59:U59)</f>
        <v>0.58396666666666663</v>
      </c>
      <c r="J23">
        <f>AVERAGE('Result sheet'!AE59:AG59)</f>
        <v>0.60726666666666673</v>
      </c>
      <c r="K23">
        <f>AVERAGE('Result sheet'!AQ59:AS59)</f>
        <v>0.58876666666666666</v>
      </c>
      <c r="L23">
        <f>AVERAGE('Result sheet'!BC59:BE59)</f>
        <v>0.58616666666666672</v>
      </c>
      <c r="M23">
        <f>AVERAGE('Result sheet'!BO59:BQ59)</f>
        <v>0.55336666666666667</v>
      </c>
    </row>
    <row r="24" spans="1:13" x14ac:dyDescent="0.35">
      <c r="A24" s="9">
        <f>'Result sheet'!B60/60</f>
        <v>21.004333333333332</v>
      </c>
      <c r="B24">
        <f>AVERAGE('Result sheet'!D60:F60)</f>
        <v>0.5494</v>
      </c>
      <c r="C24">
        <f>AVERAGE('Result sheet'!P60:R60)</f>
        <v>0.54050000000000009</v>
      </c>
      <c r="D24">
        <f>AVERAGE('Result sheet'!AB60:AD60)</f>
        <v>0.52339999999999998</v>
      </c>
      <c r="E24">
        <f>AVERAGE('Result sheet'!AN60:AP60)</f>
        <v>0.55399999999999994</v>
      </c>
      <c r="F24">
        <f>AVERAGE('Result sheet'!AZ60:BB60)</f>
        <v>0.53839999999999999</v>
      </c>
      <c r="G24">
        <f>AVERAGE('Result sheet'!BL60:BN60)</f>
        <v>0.51956666666666662</v>
      </c>
      <c r="H24">
        <f>AVERAGE('Result sheet'!G60:I60)</f>
        <v>0.62849999999999995</v>
      </c>
      <c r="I24">
        <f>AVERAGE('Result sheet'!S60:U60)</f>
        <v>0.58986666666666665</v>
      </c>
      <c r="J24">
        <f>AVERAGE('Result sheet'!AE60:AG60)</f>
        <v>0.61443333333333328</v>
      </c>
      <c r="K24">
        <f>AVERAGE('Result sheet'!AQ60:AS60)</f>
        <v>0.59496666666666675</v>
      </c>
      <c r="L24">
        <f>AVERAGE('Result sheet'!BC60:BE60)</f>
        <v>0.59243333333333326</v>
      </c>
      <c r="M24">
        <f>AVERAGE('Result sheet'!BO60:BQ60)</f>
        <v>0.56266666666666676</v>
      </c>
    </row>
    <row r="25" spans="1:13" x14ac:dyDescent="0.35">
      <c r="A25" s="9">
        <f>'Result sheet'!B61/60</f>
        <v>22.004583333333336</v>
      </c>
      <c r="B25">
        <f>AVERAGE('Result sheet'!D61:F61)</f>
        <v>0.55496666666666672</v>
      </c>
      <c r="C25">
        <f>AVERAGE('Result sheet'!P61:R61)</f>
        <v>0.54579999999999995</v>
      </c>
      <c r="D25">
        <f>AVERAGE('Result sheet'!AB61:AD61)</f>
        <v>0.52823333333333333</v>
      </c>
      <c r="E25">
        <f>AVERAGE('Result sheet'!AN61:AP61)</f>
        <v>0.56056666666666677</v>
      </c>
      <c r="F25">
        <f>AVERAGE('Result sheet'!AZ61:BB61)</f>
        <v>0.54413333333333336</v>
      </c>
      <c r="G25">
        <f>AVERAGE('Result sheet'!BL61:BN61)</f>
        <v>0.52676666666666661</v>
      </c>
      <c r="H25">
        <f>AVERAGE('Result sheet'!G61:I61)</f>
        <v>0.63493333333333346</v>
      </c>
      <c r="I25">
        <f>AVERAGE('Result sheet'!S61:U61)</f>
        <v>0.59630000000000005</v>
      </c>
      <c r="J25">
        <f>AVERAGE('Result sheet'!AE61:AG61)</f>
        <v>0.62136666666666673</v>
      </c>
      <c r="K25">
        <f>AVERAGE('Result sheet'!AQ61:AS61)</f>
        <v>0.60153333333333336</v>
      </c>
      <c r="L25">
        <f>AVERAGE('Result sheet'!BC61:BE61)</f>
        <v>0.59899999999999998</v>
      </c>
      <c r="M25">
        <f>AVERAGE('Result sheet'!BO61:BQ61)</f>
        <v>0.57140000000000002</v>
      </c>
    </row>
    <row r="26" spans="1:13" x14ac:dyDescent="0.35">
      <c r="A26" s="9">
        <f>'Result sheet'!B62/60</f>
        <v>23.004833333333334</v>
      </c>
      <c r="B26">
        <f>AVERAGE('Result sheet'!D62:F62)</f>
        <v>0.56076666666666675</v>
      </c>
      <c r="C26">
        <f>AVERAGE('Result sheet'!P62:R62)</f>
        <v>0.55103333333333326</v>
      </c>
      <c r="D26">
        <f>AVERAGE('Result sheet'!AB62:AD62)</f>
        <v>0.53346666666666664</v>
      </c>
      <c r="E26">
        <f>AVERAGE('Result sheet'!AN62:AP62)</f>
        <v>0.56676666666666675</v>
      </c>
      <c r="F26">
        <f>AVERAGE('Result sheet'!AZ62:BB62)</f>
        <v>0.54996666666666671</v>
      </c>
      <c r="G26">
        <f>AVERAGE('Result sheet'!BL62:BN62)</f>
        <v>0.53403333333333336</v>
      </c>
      <c r="H26">
        <f>AVERAGE('Result sheet'!G62:I62)</f>
        <v>0.64073333333333327</v>
      </c>
      <c r="I26">
        <f>AVERAGE('Result sheet'!S62:U62)</f>
        <v>0.60209999999999997</v>
      </c>
      <c r="J26">
        <f>AVERAGE('Result sheet'!AE62:AG62)</f>
        <v>0.62829999999999997</v>
      </c>
      <c r="K26">
        <f>AVERAGE('Result sheet'!AQ62:AS62)</f>
        <v>0.60809999999999997</v>
      </c>
      <c r="L26">
        <f>AVERAGE('Result sheet'!BC62:BE62)</f>
        <v>0.60523333333333329</v>
      </c>
      <c r="M26">
        <f>AVERAGE('Result sheet'!BO62:BQ62)</f>
        <v>0.57940000000000003</v>
      </c>
    </row>
    <row r="27" spans="1:13" x14ac:dyDescent="0.35">
      <c r="A27" s="9">
        <f>'Result sheet'!B63/60</f>
        <v>24.005216666666669</v>
      </c>
      <c r="B27">
        <f>AVERAGE('Result sheet'!D63:F63)</f>
        <v>0.56623333333333337</v>
      </c>
      <c r="C27">
        <f>AVERAGE('Result sheet'!P63:R63)</f>
        <v>0.55643333333333334</v>
      </c>
      <c r="D27">
        <f>AVERAGE('Result sheet'!AB63:AD63)</f>
        <v>0.53843333333333332</v>
      </c>
      <c r="E27">
        <f>AVERAGE('Result sheet'!AN63:AP63)</f>
        <v>0.57320000000000004</v>
      </c>
      <c r="F27">
        <f>AVERAGE('Result sheet'!AZ63:BB63)</f>
        <v>0.55506666666666671</v>
      </c>
      <c r="G27">
        <f>AVERAGE('Result sheet'!BL63:BN63)</f>
        <v>0.53993333333333338</v>
      </c>
      <c r="H27">
        <f>AVERAGE('Result sheet'!G63:I63)</f>
        <v>0.64629999999999999</v>
      </c>
      <c r="I27">
        <f>AVERAGE('Result sheet'!S63:U63)</f>
        <v>0.60780000000000001</v>
      </c>
      <c r="J27">
        <f>AVERAGE('Result sheet'!AE63:AG63)</f>
        <v>0.63443333333333329</v>
      </c>
      <c r="K27">
        <f>AVERAGE('Result sheet'!AQ63:AS63)</f>
        <v>0.61319999999999997</v>
      </c>
      <c r="L27">
        <f>AVERAGE('Result sheet'!BC63:BE63)</f>
        <v>0.61086666666666667</v>
      </c>
      <c r="M27">
        <f>AVERAGE('Result sheet'!BO63:BQ63)</f>
        <v>0.58723333333333338</v>
      </c>
    </row>
    <row r="28" spans="1:13" x14ac:dyDescent="0.35">
      <c r="A28" s="9">
        <f>'Result sheet'!B64/60</f>
        <v>25.005383333333334</v>
      </c>
      <c r="B28">
        <f>AVERAGE('Result sheet'!D64:F64)</f>
        <v>0.57143333333333335</v>
      </c>
      <c r="C28">
        <f>AVERAGE('Result sheet'!P64:R64)</f>
        <v>0.56179999999999997</v>
      </c>
      <c r="D28">
        <f>AVERAGE('Result sheet'!AB64:AD64)</f>
        <v>0.54366666666666663</v>
      </c>
      <c r="E28">
        <f>AVERAGE('Result sheet'!AN64:AP64)</f>
        <v>0.57923333333333338</v>
      </c>
      <c r="F28">
        <f>AVERAGE('Result sheet'!AZ64:BB64)</f>
        <v>0.56083333333333341</v>
      </c>
      <c r="G28">
        <f>AVERAGE('Result sheet'!BL64:BN64)</f>
        <v>0.54649999999999999</v>
      </c>
      <c r="H28">
        <f>AVERAGE('Result sheet'!G64:I64)</f>
        <v>0.65213333333333334</v>
      </c>
      <c r="I28">
        <f>AVERAGE('Result sheet'!S64:U64)</f>
        <v>0.61316666666666675</v>
      </c>
      <c r="J28">
        <f>AVERAGE('Result sheet'!AE64:AG64)</f>
        <v>0.64080000000000004</v>
      </c>
      <c r="K28">
        <f>AVERAGE('Result sheet'!AQ64:AS64)</f>
        <v>0.61909999999999998</v>
      </c>
      <c r="L28">
        <f>AVERAGE('Result sheet'!BC64:BE64)</f>
        <v>0.61680000000000001</v>
      </c>
      <c r="M28">
        <f>AVERAGE('Result sheet'!BO64:BQ64)</f>
        <v>0.59553333333333336</v>
      </c>
    </row>
    <row r="29" spans="1:13" x14ac:dyDescent="0.35">
      <c r="A29" s="9">
        <f>'Result sheet'!B65/60</f>
        <v>26.005583333333334</v>
      </c>
      <c r="B29">
        <f>AVERAGE('Result sheet'!D65:F65)</f>
        <v>0.57676666666666676</v>
      </c>
      <c r="C29">
        <f>AVERAGE('Result sheet'!P65:R65)</f>
        <v>0.56696666666666673</v>
      </c>
      <c r="D29">
        <f>AVERAGE('Result sheet'!AB65:AD65)</f>
        <v>0.54866666666666664</v>
      </c>
      <c r="E29">
        <f>AVERAGE('Result sheet'!AN65:AP65)</f>
        <v>0.58503333333333341</v>
      </c>
      <c r="F29">
        <f>AVERAGE('Result sheet'!AZ65:BB65)</f>
        <v>0.56589999999999996</v>
      </c>
      <c r="G29">
        <f>AVERAGE('Result sheet'!BL65:BN65)</f>
        <v>0.55236666666666667</v>
      </c>
      <c r="H29">
        <f>AVERAGE('Result sheet'!G65:I65)</f>
        <v>0.65743333333333343</v>
      </c>
      <c r="I29">
        <f>AVERAGE('Result sheet'!S65:U65)</f>
        <v>0.61833333333333329</v>
      </c>
      <c r="J29">
        <f>AVERAGE('Result sheet'!AE65:AG65)</f>
        <v>0.64679999999999993</v>
      </c>
      <c r="K29">
        <f>AVERAGE('Result sheet'!AQ65:AS65)</f>
        <v>0.62423333333333331</v>
      </c>
      <c r="L29">
        <f>AVERAGE('Result sheet'!BC65:BE65)</f>
        <v>0.62229999999999996</v>
      </c>
      <c r="M29">
        <f>AVERAGE('Result sheet'!BO65:BQ65)</f>
        <v>0.60249999999999992</v>
      </c>
    </row>
    <row r="30" spans="1:13" x14ac:dyDescent="0.35">
      <c r="A30" s="9">
        <f>'Result sheet'!B66/60</f>
        <v>27.005783333333333</v>
      </c>
      <c r="B30">
        <f>AVERAGE('Result sheet'!D66:F66)</f>
        <v>0.58169999999999999</v>
      </c>
      <c r="C30">
        <f>AVERAGE('Result sheet'!P66:R66)</f>
        <v>0.57229999999999992</v>
      </c>
      <c r="D30">
        <f>AVERAGE('Result sheet'!AB66:AD66)</f>
        <v>0.55343333333333333</v>
      </c>
      <c r="E30">
        <f>AVERAGE('Result sheet'!AN66:AP66)</f>
        <v>0.59043333333333337</v>
      </c>
      <c r="F30">
        <f>AVERAGE('Result sheet'!AZ66:BB66)</f>
        <v>0.57063333333333333</v>
      </c>
      <c r="G30">
        <f>AVERAGE('Result sheet'!BL66:BN66)</f>
        <v>0.5585</v>
      </c>
      <c r="H30">
        <f>AVERAGE('Result sheet'!G66:I66)</f>
        <v>0.66259999999999997</v>
      </c>
      <c r="I30">
        <f>AVERAGE('Result sheet'!S66:U66)</f>
        <v>0.62350000000000005</v>
      </c>
      <c r="J30">
        <f>AVERAGE('Result sheet'!AE66:AG66)</f>
        <v>0.65186666666666671</v>
      </c>
      <c r="K30">
        <f>AVERAGE('Result sheet'!AQ66:AS66)</f>
        <v>0.62959999999999994</v>
      </c>
      <c r="L30">
        <f>AVERAGE('Result sheet'!BC66:BE66)</f>
        <v>0.62746666666666673</v>
      </c>
      <c r="M30">
        <f>AVERAGE('Result sheet'!BO66:BQ66)</f>
        <v>0.60873333333333335</v>
      </c>
    </row>
    <row r="31" spans="1:13" x14ac:dyDescent="0.35">
      <c r="A31" s="9">
        <f>'Result sheet'!B67/60</f>
        <v>28.005949999999999</v>
      </c>
      <c r="B31">
        <f>AVERAGE('Result sheet'!D67:F67)</f>
        <v>0.5860333333333333</v>
      </c>
      <c r="C31">
        <f>AVERAGE('Result sheet'!P67:R67)</f>
        <v>0.57706666666666673</v>
      </c>
      <c r="D31">
        <f>AVERAGE('Result sheet'!AB67:AD67)</f>
        <v>0.55836666666666668</v>
      </c>
      <c r="E31">
        <f>AVERAGE('Result sheet'!AN67:AP67)</f>
        <v>0.59560000000000002</v>
      </c>
      <c r="F31">
        <f>AVERAGE('Result sheet'!AZ67:BB67)</f>
        <v>0.57573333333333343</v>
      </c>
      <c r="G31">
        <f>AVERAGE('Result sheet'!BL67:BN67)</f>
        <v>0.56366666666666665</v>
      </c>
      <c r="H31">
        <f>AVERAGE('Result sheet'!G67:I67)</f>
        <v>0.66739999999999988</v>
      </c>
      <c r="I31">
        <f>AVERAGE('Result sheet'!S67:U67)</f>
        <v>0.62790000000000001</v>
      </c>
      <c r="J31">
        <f>AVERAGE('Result sheet'!AE67:AG67)</f>
        <v>0.65756666666666674</v>
      </c>
      <c r="K31">
        <f>AVERAGE('Result sheet'!AQ67:AS67)</f>
        <v>0.63476666666666659</v>
      </c>
      <c r="L31">
        <f>AVERAGE('Result sheet'!BC67:BE67)</f>
        <v>0.63266666666666671</v>
      </c>
      <c r="M31">
        <f>AVERAGE('Result sheet'!BO67:BQ67)</f>
        <v>0.61516666666666664</v>
      </c>
    </row>
    <row r="32" spans="1:13" x14ac:dyDescent="0.35">
      <c r="A32" s="9">
        <f>'Result sheet'!B68/60</f>
        <v>29.006166666666665</v>
      </c>
      <c r="B32">
        <f>AVERAGE('Result sheet'!D68:F68)</f>
        <v>0.59023333333333328</v>
      </c>
      <c r="C32">
        <f>AVERAGE('Result sheet'!P68:R68)</f>
        <v>0.58186666666666664</v>
      </c>
      <c r="D32">
        <f>AVERAGE('Result sheet'!AB68:AD68)</f>
        <v>0.56296666666666673</v>
      </c>
      <c r="E32">
        <f>AVERAGE('Result sheet'!AN68:AP68)</f>
        <v>0.60070000000000001</v>
      </c>
      <c r="F32">
        <f>AVERAGE('Result sheet'!AZ68:BB68)</f>
        <v>0.58009999999999995</v>
      </c>
      <c r="G32">
        <f>AVERAGE('Result sheet'!BL68:BN68)</f>
        <v>0.56890000000000007</v>
      </c>
      <c r="H32">
        <f>AVERAGE('Result sheet'!G68:I68)</f>
        <v>0.67193333333333338</v>
      </c>
      <c r="I32">
        <f>AVERAGE('Result sheet'!S68:U68)</f>
        <v>0.63269999999999993</v>
      </c>
      <c r="J32">
        <f>AVERAGE('Result sheet'!AE68:AG68)</f>
        <v>0.66320000000000001</v>
      </c>
      <c r="K32">
        <f>AVERAGE('Result sheet'!AQ68:AS68)</f>
        <v>0.64080000000000004</v>
      </c>
      <c r="L32">
        <f>AVERAGE('Result sheet'!BC68:BE68)</f>
        <v>0.6375333333333334</v>
      </c>
      <c r="M32">
        <f>AVERAGE('Result sheet'!BO68:BQ68)</f>
        <v>0.6206666666666667</v>
      </c>
    </row>
    <row r="33" spans="1:13" x14ac:dyDescent="0.35">
      <c r="A33" s="9">
        <f>'Result sheet'!B69/60</f>
        <v>30.006250000000001</v>
      </c>
      <c r="B33">
        <f>AVERAGE('Result sheet'!D69:F69)</f>
        <v>0.59463333333333335</v>
      </c>
      <c r="C33">
        <f>AVERAGE('Result sheet'!P69:R69)</f>
        <v>0.58586666666666665</v>
      </c>
      <c r="D33">
        <f>AVERAGE('Result sheet'!AB69:AD69)</f>
        <v>0.56736666666666669</v>
      </c>
      <c r="E33">
        <f>AVERAGE('Result sheet'!AN69:AP69)</f>
        <v>0.60493333333333343</v>
      </c>
      <c r="F33">
        <f>AVERAGE('Result sheet'!AZ69:BB69)</f>
        <v>0.58439999999999992</v>
      </c>
      <c r="G33">
        <f>AVERAGE('Result sheet'!BL69:BN69)</f>
        <v>0.57389999999999997</v>
      </c>
      <c r="H33">
        <f>AVERAGE('Result sheet'!G69:I69)</f>
        <v>0.67676666666666663</v>
      </c>
      <c r="I33">
        <f>AVERAGE('Result sheet'!S69:U69)</f>
        <v>0.63686666666666669</v>
      </c>
      <c r="J33">
        <f>AVERAGE('Result sheet'!AE69:AG69)</f>
        <v>0.66826666666666668</v>
      </c>
      <c r="K33">
        <f>AVERAGE('Result sheet'!AQ69:AS69)</f>
        <v>0.64536666666666676</v>
      </c>
      <c r="L33">
        <f>AVERAGE('Result sheet'!BC69:BE69)</f>
        <v>0.64206666666666667</v>
      </c>
      <c r="M33">
        <f>AVERAGE('Result sheet'!BO69:BQ69)</f>
        <v>0.62503333333333333</v>
      </c>
    </row>
    <row r="34" spans="1:13" x14ac:dyDescent="0.35">
      <c r="A34" s="9">
        <f>'Result sheet'!B70/60</f>
        <v>31.006466666666665</v>
      </c>
      <c r="B34">
        <f>AVERAGE('Result sheet'!D70:F70)</f>
        <v>0.59886666666666677</v>
      </c>
      <c r="C34">
        <f>AVERAGE('Result sheet'!P70:R70)</f>
        <v>0.59033333333333327</v>
      </c>
      <c r="D34">
        <f>AVERAGE('Result sheet'!AB70:AD70)</f>
        <v>0.57133333333333336</v>
      </c>
      <c r="E34">
        <f>AVERAGE('Result sheet'!AN70:AP70)</f>
        <v>0.60943333333333338</v>
      </c>
      <c r="F34">
        <f>AVERAGE('Result sheet'!AZ70:BB70)</f>
        <v>0.58876666666666666</v>
      </c>
      <c r="G34">
        <f>AVERAGE('Result sheet'!BL70:BN70)</f>
        <v>0.57869999999999999</v>
      </c>
      <c r="H34">
        <f>AVERAGE('Result sheet'!G70:I70)</f>
        <v>0.68140000000000001</v>
      </c>
      <c r="I34">
        <f>AVERAGE('Result sheet'!S70:U70)</f>
        <v>0.64116666666666666</v>
      </c>
      <c r="J34">
        <f>AVERAGE('Result sheet'!AE70:AG70)</f>
        <v>0.67269999999999996</v>
      </c>
      <c r="K34">
        <f>AVERAGE('Result sheet'!AQ70:AS70)</f>
        <v>0.64963333333333328</v>
      </c>
      <c r="L34">
        <f>AVERAGE('Result sheet'!BC70:BE70)</f>
        <v>0.64699999999999991</v>
      </c>
      <c r="M34">
        <f>AVERAGE('Result sheet'!BO70:BQ70)</f>
        <v>0.63106666666666666</v>
      </c>
    </row>
    <row r="35" spans="1:13" x14ac:dyDescent="0.35">
      <c r="A35" s="9">
        <f>'Result sheet'!B71/60</f>
        <v>32.006633333333333</v>
      </c>
      <c r="B35">
        <f>AVERAGE('Result sheet'!D71:F71)</f>
        <v>0.60263333333333335</v>
      </c>
      <c r="C35">
        <f>AVERAGE('Result sheet'!P71:R71)</f>
        <v>0.59463333333333335</v>
      </c>
      <c r="D35">
        <f>AVERAGE('Result sheet'!AB71:AD71)</f>
        <v>0.57543333333333335</v>
      </c>
      <c r="E35">
        <f>AVERAGE('Result sheet'!AN71:AP71)</f>
        <v>0.61363333333333336</v>
      </c>
      <c r="F35">
        <f>AVERAGE('Result sheet'!AZ71:BB71)</f>
        <v>0.59286666666666665</v>
      </c>
      <c r="G35">
        <f>AVERAGE('Result sheet'!BL71:BN71)</f>
        <v>0.58283333333333331</v>
      </c>
      <c r="H35">
        <f>AVERAGE('Result sheet'!G71:I71)</f>
        <v>0.68546666666666667</v>
      </c>
      <c r="I35">
        <f>AVERAGE('Result sheet'!S71:U71)</f>
        <v>0.64523333333333333</v>
      </c>
      <c r="J35">
        <f>AVERAGE('Result sheet'!AE71:AG71)</f>
        <v>0.67743333333333344</v>
      </c>
      <c r="K35">
        <f>AVERAGE('Result sheet'!AQ71:AS71)</f>
        <v>0.65356666666666674</v>
      </c>
      <c r="L35">
        <f>AVERAGE('Result sheet'!BC71:BE71)</f>
        <v>0.65123333333333333</v>
      </c>
      <c r="M35">
        <f>AVERAGE('Result sheet'!BO71:BQ71)</f>
        <v>0.63500000000000001</v>
      </c>
    </row>
    <row r="36" spans="1:13" x14ac:dyDescent="0.35">
      <c r="A36" s="9">
        <f>'Result sheet'!B72/60</f>
        <v>33.006999999999998</v>
      </c>
      <c r="B36">
        <f>AVERAGE('Result sheet'!D72:F72)</f>
        <v>0.60606666666666664</v>
      </c>
      <c r="C36">
        <f>AVERAGE('Result sheet'!P72:R72)</f>
        <v>0.59899999999999998</v>
      </c>
      <c r="D36">
        <f>AVERAGE('Result sheet'!AB72:AD72)</f>
        <v>0.57943333333333336</v>
      </c>
      <c r="E36">
        <f>AVERAGE('Result sheet'!AN72:AP72)</f>
        <v>0.61756666666666671</v>
      </c>
      <c r="F36">
        <f>AVERAGE('Result sheet'!AZ72:BB72)</f>
        <v>0.59613333333333329</v>
      </c>
      <c r="G36">
        <f>AVERAGE('Result sheet'!BL72:BN72)</f>
        <v>0.58610000000000007</v>
      </c>
      <c r="H36">
        <f>AVERAGE('Result sheet'!G72:I72)</f>
        <v>0.68953333333333333</v>
      </c>
      <c r="I36">
        <f>AVERAGE('Result sheet'!S72:U72)</f>
        <v>0.64899999999999991</v>
      </c>
      <c r="J36">
        <f>AVERAGE('Result sheet'!AE72:AG72)</f>
        <v>0.6818333333333334</v>
      </c>
      <c r="K36">
        <f>AVERAGE('Result sheet'!AQ72:AS72)</f>
        <v>0.65679999999999994</v>
      </c>
      <c r="L36">
        <f>AVERAGE('Result sheet'!BC72:BE72)</f>
        <v>0.65563333333333329</v>
      </c>
      <c r="M36">
        <f>AVERAGE('Result sheet'!BO72:BQ72)</f>
        <v>0.64049999999999996</v>
      </c>
    </row>
    <row r="37" spans="1:13" x14ac:dyDescent="0.35">
      <c r="A37" s="9">
        <f>'Result sheet'!B73/60</f>
        <v>34.007300000000001</v>
      </c>
      <c r="B37">
        <f>AVERAGE('Result sheet'!D73:F73)</f>
        <v>0.60983333333333334</v>
      </c>
      <c r="C37">
        <f>AVERAGE('Result sheet'!P73:R73)</f>
        <v>0.60243333333333338</v>
      </c>
      <c r="D37">
        <f>AVERAGE('Result sheet'!AB73:AD73)</f>
        <v>0.58356666666666668</v>
      </c>
      <c r="E37">
        <f>AVERAGE('Result sheet'!AN73:AP73)</f>
        <v>0.62170000000000003</v>
      </c>
      <c r="F37">
        <f>AVERAGE('Result sheet'!AZ73:BB73)</f>
        <v>0.59993333333333332</v>
      </c>
      <c r="G37">
        <f>AVERAGE('Result sheet'!BL73:BN73)</f>
        <v>0.59076666666666666</v>
      </c>
      <c r="H37">
        <f>AVERAGE('Result sheet'!G73:I73)</f>
        <v>0.69403333333333339</v>
      </c>
      <c r="I37">
        <f>AVERAGE('Result sheet'!S73:U73)</f>
        <v>0.6528666666666666</v>
      </c>
      <c r="J37">
        <f>AVERAGE('Result sheet'!AE73:AG73)</f>
        <v>0.68636666666666668</v>
      </c>
      <c r="K37">
        <f>AVERAGE('Result sheet'!AQ73:AS73)</f>
        <v>0.66063333333333329</v>
      </c>
      <c r="L37">
        <f>AVERAGE('Result sheet'!BC73:BE73)</f>
        <v>0.65963333333333329</v>
      </c>
      <c r="M37">
        <f>AVERAGE('Result sheet'!BO73:BQ73)</f>
        <v>0.6453000000000001</v>
      </c>
    </row>
    <row r="38" spans="1:13" x14ac:dyDescent="0.35">
      <c r="A38" s="9">
        <f>'Result sheet'!B74/60</f>
        <v>35.007483333333333</v>
      </c>
      <c r="B38">
        <f>AVERAGE('Result sheet'!D74:F74)</f>
        <v>0.61386666666666667</v>
      </c>
      <c r="C38">
        <f>AVERAGE('Result sheet'!P74:R74)</f>
        <v>0.60616666666666663</v>
      </c>
      <c r="D38">
        <f>AVERAGE('Result sheet'!AB74:AD74)</f>
        <v>0.5868000000000001</v>
      </c>
      <c r="E38">
        <f>AVERAGE('Result sheet'!AN74:AP74)</f>
        <v>0.62529999999999997</v>
      </c>
      <c r="F38">
        <f>AVERAGE('Result sheet'!AZ74:BB74)</f>
        <v>0.60336666666666661</v>
      </c>
      <c r="G38">
        <f>AVERAGE('Result sheet'!BL74:BN74)</f>
        <v>0.59419999999999995</v>
      </c>
      <c r="H38">
        <f>AVERAGE('Result sheet'!G74:I74)</f>
        <v>0.69779999999999998</v>
      </c>
      <c r="I38">
        <f>AVERAGE('Result sheet'!S74:U74)</f>
        <v>0.65679999999999994</v>
      </c>
      <c r="J38">
        <f>AVERAGE('Result sheet'!AE74:AG74)</f>
        <v>0.69066666666666665</v>
      </c>
      <c r="K38">
        <f>AVERAGE('Result sheet'!AQ74:AS74)</f>
        <v>0.66416666666666668</v>
      </c>
      <c r="L38">
        <f>AVERAGE('Result sheet'!BC74:BE74)</f>
        <v>0.66380000000000006</v>
      </c>
      <c r="M38">
        <f>AVERAGE('Result sheet'!BO74:BQ74)</f>
        <v>0.64896666666666658</v>
      </c>
    </row>
    <row r="39" spans="1:13" x14ac:dyDescent="0.35">
      <c r="A39" s="9">
        <f>'Result sheet'!B75/60</f>
        <v>36.007600000000004</v>
      </c>
      <c r="B39">
        <f>AVERAGE('Result sheet'!D75:F75)</f>
        <v>0.61706666666666665</v>
      </c>
      <c r="C39">
        <f>AVERAGE('Result sheet'!P75:R75)</f>
        <v>0.60933333333333339</v>
      </c>
      <c r="D39">
        <f>AVERAGE('Result sheet'!AB75:AD75)</f>
        <v>0.58996666666666664</v>
      </c>
      <c r="E39">
        <f>AVERAGE('Result sheet'!AN75:AP75)</f>
        <v>0.62886666666666668</v>
      </c>
      <c r="F39">
        <f>AVERAGE('Result sheet'!AZ75:BB75)</f>
        <v>0.60673333333333324</v>
      </c>
      <c r="G39">
        <f>AVERAGE('Result sheet'!BL75:BN75)</f>
        <v>0.59823333333333328</v>
      </c>
      <c r="H39">
        <f>AVERAGE('Result sheet'!G75:I75)</f>
        <v>0.7019333333333333</v>
      </c>
      <c r="I39">
        <f>AVERAGE('Result sheet'!S75:U75)</f>
        <v>0.66033333333333333</v>
      </c>
      <c r="J39">
        <f>AVERAGE('Result sheet'!AE75:AG75)</f>
        <v>0.69349999999999989</v>
      </c>
      <c r="K39">
        <f>AVERAGE('Result sheet'!AQ75:AS75)</f>
        <v>0.6679666666666666</v>
      </c>
      <c r="L39">
        <f>AVERAGE('Result sheet'!BC75:BE75)</f>
        <v>0.66769999999999996</v>
      </c>
      <c r="M39">
        <f>AVERAGE('Result sheet'!BO75:BQ75)</f>
        <v>0.65260000000000007</v>
      </c>
    </row>
    <row r="40" spans="1:13" x14ac:dyDescent="0.35">
      <c r="A40" s="9">
        <f>'Result sheet'!B76/60</f>
        <v>37.0075</v>
      </c>
      <c r="B40">
        <f>AVERAGE('Result sheet'!D76:F76)</f>
        <v>0.62033333333333329</v>
      </c>
      <c r="C40">
        <f>AVERAGE('Result sheet'!P76:R76)</f>
        <v>0.61260000000000003</v>
      </c>
      <c r="D40">
        <f>AVERAGE('Result sheet'!AB76:AD76)</f>
        <v>0.59333333333333338</v>
      </c>
      <c r="E40">
        <f>AVERAGE('Result sheet'!AN76:AP76)</f>
        <v>0.63213333333333332</v>
      </c>
      <c r="F40">
        <f>AVERAGE('Result sheet'!AZ76:BB76)</f>
        <v>0.61009999999999998</v>
      </c>
      <c r="G40">
        <f>AVERAGE('Result sheet'!BL76:BN76)</f>
        <v>0.6012333333333334</v>
      </c>
      <c r="H40">
        <f>AVERAGE('Result sheet'!G76:I76)</f>
        <v>0.70566666666666666</v>
      </c>
      <c r="I40">
        <f>AVERAGE('Result sheet'!S76:U76)</f>
        <v>0.66413333333333335</v>
      </c>
      <c r="J40">
        <f>AVERAGE('Result sheet'!AE76:AG76)</f>
        <v>0.69853333333333334</v>
      </c>
      <c r="K40">
        <f>AVERAGE('Result sheet'!AQ76:AS76)</f>
        <v>0.6720666666666667</v>
      </c>
      <c r="L40">
        <f>AVERAGE('Result sheet'!BC76:BE76)</f>
        <v>0.6716333333333333</v>
      </c>
      <c r="M40">
        <f>AVERAGE('Result sheet'!BO76:BQ76)</f>
        <v>0.65649999999999997</v>
      </c>
    </row>
    <row r="41" spans="1:13" x14ac:dyDescent="0.35">
      <c r="A41" s="9">
        <f>'Result sheet'!B77/60</f>
        <v>38.007649999999998</v>
      </c>
      <c r="B41">
        <f>AVERAGE('Result sheet'!D77:F77)</f>
        <v>0.6236666666666667</v>
      </c>
      <c r="C41">
        <f>AVERAGE('Result sheet'!P77:R77)</f>
        <v>0.61596666666666666</v>
      </c>
      <c r="D41">
        <f>AVERAGE('Result sheet'!AB77:AD77)</f>
        <v>0.59640000000000004</v>
      </c>
      <c r="E41">
        <f>AVERAGE('Result sheet'!AN77:AP77)</f>
        <v>0.63586666666666669</v>
      </c>
      <c r="F41">
        <f>AVERAGE('Result sheet'!AZ77:BB77)</f>
        <v>0.61306666666666665</v>
      </c>
      <c r="G41">
        <f>AVERAGE('Result sheet'!BL77:BN77)</f>
        <v>0.6045666666666667</v>
      </c>
      <c r="H41">
        <f>AVERAGE('Result sheet'!G77:I77)</f>
        <v>0.70963333333333323</v>
      </c>
      <c r="I41">
        <f>AVERAGE('Result sheet'!S77:U77)</f>
        <v>0.66770000000000007</v>
      </c>
      <c r="J41">
        <f>AVERAGE('Result sheet'!AE77:AG77)</f>
        <v>0.7026</v>
      </c>
      <c r="K41">
        <f>AVERAGE('Result sheet'!AQ77:AS77)</f>
        <v>0.6759666666666666</v>
      </c>
      <c r="L41">
        <f>AVERAGE('Result sheet'!BC77:BE77)</f>
        <v>0.67506666666666659</v>
      </c>
      <c r="M41">
        <f>AVERAGE('Result sheet'!BO77:BQ77)</f>
        <v>0.65890000000000004</v>
      </c>
    </row>
    <row r="42" spans="1:13" x14ac:dyDescent="0.35">
      <c r="A42" s="9">
        <f>'Result sheet'!B78/60</f>
        <v>39.008099999999999</v>
      </c>
      <c r="B42">
        <f>AVERAGE('Result sheet'!D78:F78)</f>
        <v>0.62683333333333335</v>
      </c>
      <c r="C42">
        <f>AVERAGE('Result sheet'!P78:R78)</f>
        <v>0.61950000000000005</v>
      </c>
      <c r="D42">
        <f>AVERAGE('Result sheet'!AB78:AD78)</f>
        <v>0.59956666666666669</v>
      </c>
      <c r="E42">
        <f>AVERAGE('Result sheet'!AN78:AP78)</f>
        <v>0.63883333333333336</v>
      </c>
      <c r="F42">
        <f>AVERAGE('Result sheet'!AZ78:BB78)</f>
        <v>0.61606666666666665</v>
      </c>
      <c r="G42">
        <f>AVERAGE('Result sheet'!BL78:BN78)</f>
        <v>0.60713333333333341</v>
      </c>
      <c r="H42">
        <f>AVERAGE('Result sheet'!G78:I78)</f>
        <v>0.71266666666666667</v>
      </c>
      <c r="I42">
        <f>AVERAGE('Result sheet'!S78:U78)</f>
        <v>0.67086666666666661</v>
      </c>
      <c r="J42">
        <f>AVERAGE('Result sheet'!AE78:AG78)</f>
        <v>0.70619999999999994</v>
      </c>
      <c r="K42">
        <f>AVERAGE('Result sheet'!AQ78:AS78)</f>
        <v>0.67956666666666665</v>
      </c>
      <c r="L42">
        <f>AVERAGE('Result sheet'!BC78:BE78)</f>
        <v>0.67879999999999996</v>
      </c>
      <c r="M42">
        <f>AVERAGE('Result sheet'!BO78:BQ78)</f>
        <v>0.66476666666666662</v>
      </c>
    </row>
    <row r="43" spans="1:13" x14ac:dyDescent="0.35">
      <c r="A43" s="9">
        <f>'Result sheet'!B79/60</f>
        <v>40.008299999999998</v>
      </c>
      <c r="B43">
        <f>AVERAGE('Result sheet'!D79:F79)</f>
        <v>0.62893333333333334</v>
      </c>
      <c r="C43">
        <f>AVERAGE('Result sheet'!P79:R79)</f>
        <v>0.62209999999999999</v>
      </c>
      <c r="D43">
        <f>AVERAGE('Result sheet'!AB79:AD79)</f>
        <v>0.60253333333333325</v>
      </c>
      <c r="E43">
        <f>AVERAGE('Result sheet'!AN79:AP79)</f>
        <v>0.64286666666666659</v>
      </c>
      <c r="F43">
        <f>AVERAGE('Result sheet'!AZ79:BB79)</f>
        <v>0.61920000000000008</v>
      </c>
      <c r="G43">
        <f>AVERAGE('Result sheet'!BL79:BN79)</f>
        <v>0.61139999999999994</v>
      </c>
      <c r="H43">
        <f>AVERAGE('Result sheet'!G79:I79)</f>
        <v>0.7161333333333334</v>
      </c>
      <c r="I43">
        <f>AVERAGE('Result sheet'!S79:U79)</f>
        <v>0.6734</v>
      </c>
      <c r="J43">
        <f>AVERAGE('Result sheet'!AE79:AG79)</f>
        <v>0.70853333333333335</v>
      </c>
      <c r="K43">
        <f>AVERAGE('Result sheet'!AQ79:AS79)</f>
        <v>0.68230000000000002</v>
      </c>
      <c r="L43">
        <f>AVERAGE('Result sheet'!BC79:BE79)</f>
        <v>0.68220000000000003</v>
      </c>
      <c r="M43">
        <f>AVERAGE('Result sheet'!BO79:BQ79)</f>
        <v>0.6673</v>
      </c>
    </row>
    <row r="44" spans="1:13" x14ac:dyDescent="0.35">
      <c r="A44" s="9">
        <f>'Result sheet'!B80/60</f>
        <v>41.008483333333331</v>
      </c>
      <c r="B44">
        <f>AVERAGE('Result sheet'!D80:F80)</f>
        <v>0.63173333333333337</v>
      </c>
      <c r="C44">
        <f>AVERAGE('Result sheet'!P80:R80)</f>
        <v>0.62496666666666678</v>
      </c>
      <c r="D44">
        <f>AVERAGE('Result sheet'!AB80:AD80)</f>
        <v>0.60489999999999999</v>
      </c>
      <c r="E44">
        <f>AVERAGE('Result sheet'!AN80:AP80)</f>
        <v>0.64529999999999998</v>
      </c>
      <c r="F44">
        <f>AVERAGE('Result sheet'!AZ80:BB80)</f>
        <v>0.62219999999999998</v>
      </c>
      <c r="G44">
        <f>AVERAGE('Result sheet'!BL80:BN80)</f>
        <v>0.61306666666666665</v>
      </c>
      <c r="H44">
        <f>AVERAGE('Result sheet'!G80:I80)</f>
        <v>0.71916666666666673</v>
      </c>
      <c r="I44">
        <f>AVERAGE('Result sheet'!S80:U80)</f>
        <v>0.67699999999999994</v>
      </c>
      <c r="J44">
        <f>AVERAGE('Result sheet'!AE80:AG80)</f>
        <v>0.7120333333333333</v>
      </c>
      <c r="K44">
        <f>AVERAGE('Result sheet'!AQ80:AS80)</f>
        <v>0.68516666666666659</v>
      </c>
      <c r="L44">
        <f>AVERAGE('Result sheet'!BC80:BE80)</f>
        <v>0.68570000000000009</v>
      </c>
      <c r="M44">
        <f>AVERAGE('Result sheet'!BO80:BQ80)</f>
        <v>0.67066666666666663</v>
      </c>
    </row>
    <row r="45" spans="1:13" x14ac:dyDescent="0.35">
      <c r="A45" s="9">
        <f>'Result sheet'!B81/60</f>
        <v>42.008616666666661</v>
      </c>
      <c r="B45">
        <f>AVERAGE('Result sheet'!D81:F81)</f>
        <v>0.63473333333333326</v>
      </c>
      <c r="C45">
        <f>AVERAGE('Result sheet'!P81:R81)</f>
        <v>0.62756666666666672</v>
      </c>
      <c r="D45">
        <f>AVERAGE('Result sheet'!AB81:AD81)</f>
        <v>0.60829999999999995</v>
      </c>
      <c r="E45">
        <f>AVERAGE('Result sheet'!AN81:AP81)</f>
        <v>0.6485333333333333</v>
      </c>
      <c r="F45">
        <f>AVERAGE('Result sheet'!AZ81:BB81)</f>
        <v>0.62449999999999994</v>
      </c>
      <c r="G45">
        <f>AVERAGE('Result sheet'!BL81:BN81)</f>
        <v>0.61546666666666672</v>
      </c>
      <c r="H45">
        <f>AVERAGE('Result sheet'!G81:I81)</f>
        <v>0.72283333333333333</v>
      </c>
      <c r="I45">
        <f>AVERAGE('Result sheet'!S81:U81)</f>
        <v>0.68053333333333332</v>
      </c>
      <c r="J45">
        <f>AVERAGE('Result sheet'!AE81:AG81)</f>
        <v>0.7158000000000001</v>
      </c>
      <c r="K45">
        <f>AVERAGE('Result sheet'!AQ81:AS81)</f>
        <v>0.68803333333333327</v>
      </c>
      <c r="L45">
        <f>AVERAGE('Result sheet'!BC81:BE81)</f>
        <v>0.6879333333333334</v>
      </c>
      <c r="M45">
        <f>AVERAGE('Result sheet'!BO81:BQ81)</f>
        <v>0.67430000000000001</v>
      </c>
    </row>
    <row r="46" spans="1:13" x14ac:dyDescent="0.35">
      <c r="A46" s="9">
        <f>'Result sheet'!B82/60</f>
        <v>43.008850000000002</v>
      </c>
      <c r="B46">
        <f>AVERAGE('Result sheet'!D82:F82)</f>
        <v>0.6376666666666666</v>
      </c>
      <c r="C46">
        <f>AVERAGE('Result sheet'!P82:R82)</f>
        <v>0.63083333333333336</v>
      </c>
      <c r="D46">
        <f>AVERAGE('Result sheet'!AB82:AD82)</f>
        <v>0.61023333333333329</v>
      </c>
      <c r="E46">
        <f>AVERAGE('Result sheet'!AN82:AP82)</f>
        <v>0.65090000000000003</v>
      </c>
      <c r="F46">
        <f>AVERAGE('Result sheet'!AZ82:BB82)</f>
        <v>0.62703333333333333</v>
      </c>
      <c r="G46">
        <f>AVERAGE('Result sheet'!BL82:BN82)</f>
        <v>0.61773333333333336</v>
      </c>
      <c r="H46">
        <f>AVERAGE('Result sheet'!G82:I82)</f>
        <v>0.72566666666666657</v>
      </c>
      <c r="I46">
        <f>AVERAGE('Result sheet'!S82:U82)</f>
        <v>0.68263333333333331</v>
      </c>
      <c r="J46">
        <f>AVERAGE('Result sheet'!AE82:AG82)</f>
        <v>0.71783333333333343</v>
      </c>
      <c r="K46">
        <f>AVERAGE('Result sheet'!AQ82:AS82)</f>
        <v>0.69103333333333339</v>
      </c>
      <c r="L46">
        <f>AVERAGE('Result sheet'!BC82:BE82)</f>
        <v>0.69200000000000006</v>
      </c>
      <c r="M46">
        <f>AVERAGE('Result sheet'!BO82:BQ82)</f>
        <v>0.67689999999999995</v>
      </c>
    </row>
    <row r="47" spans="1:13" x14ac:dyDescent="0.35">
      <c r="A47" s="9">
        <f>'Result sheet'!B83/60</f>
        <v>44.008900000000004</v>
      </c>
      <c r="B47">
        <f>AVERAGE('Result sheet'!D83:F83)</f>
        <v>0.63966666666666672</v>
      </c>
      <c r="C47">
        <f>AVERAGE('Result sheet'!P83:R83)</f>
        <v>0.63330000000000009</v>
      </c>
      <c r="D47">
        <f>AVERAGE('Result sheet'!AB83:AD83)</f>
        <v>0.61236666666666661</v>
      </c>
      <c r="E47">
        <f>AVERAGE('Result sheet'!AN83:AP83)</f>
        <v>0.65376666666666672</v>
      </c>
      <c r="F47">
        <f>AVERAGE('Result sheet'!AZ83:BB83)</f>
        <v>0.62930000000000008</v>
      </c>
      <c r="G47">
        <f>AVERAGE('Result sheet'!BL83:BN83)</f>
        <v>0.62060000000000004</v>
      </c>
      <c r="H47">
        <f>AVERAGE('Result sheet'!G83:I83)</f>
        <v>0.72873333333333334</v>
      </c>
      <c r="I47">
        <f>AVERAGE('Result sheet'!S83:U83)</f>
        <v>0.68540000000000001</v>
      </c>
      <c r="J47">
        <f>AVERAGE('Result sheet'!AE83:AG83)</f>
        <v>0.72120000000000006</v>
      </c>
      <c r="K47">
        <f>AVERAGE('Result sheet'!AQ83:AS83)</f>
        <v>0.69363333333333321</v>
      </c>
      <c r="L47">
        <f>AVERAGE('Result sheet'!BC83:BE83)</f>
        <v>0.69456666666666667</v>
      </c>
      <c r="M47">
        <f>AVERAGE('Result sheet'!BO83:BQ83)</f>
        <v>0.6778333333333334</v>
      </c>
    </row>
    <row r="48" spans="1:13" x14ac:dyDescent="0.35">
      <c r="A48" s="9">
        <f>'Result sheet'!B84/60</f>
        <v>45.009099999999997</v>
      </c>
      <c r="B48">
        <f>AVERAGE('Result sheet'!D84:F84)</f>
        <v>0.64173333333333338</v>
      </c>
      <c r="C48">
        <f>AVERAGE('Result sheet'!P84:R84)</f>
        <v>0.63566666666666671</v>
      </c>
      <c r="D48">
        <f>AVERAGE('Result sheet'!AB84:AD84)</f>
        <v>0.61523333333333341</v>
      </c>
      <c r="E48">
        <f>AVERAGE('Result sheet'!AN84:AP84)</f>
        <v>0.65633333333333332</v>
      </c>
      <c r="F48">
        <f>AVERAGE('Result sheet'!AZ84:BB84)</f>
        <v>0.63176666666666659</v>
      </c>
      <c r="G48">
        <f>AVERAGE('Result sheet'!BL84:BN84)</f>
        <v>0.6206666666666667</v>
      </c>
      <c r="H48">
        <f>AVERAGE('Result sheet'!G84:I84)</f>
        <v>0.73176666666666668</v>
      </c>
      <c r="I48">
        <f>AVERAGE('Result sheet'!S84:U84)</f>
        <v>0.68789999999999996</v>
      </c>
      <c r="J48">
        <f>AVERAGE('Result sheet'!AE84:AG84)</f>
        <v>0.72460000000000002</v>
      </c>
      <c r="K48">
        <f>AVERAGE('Result sheet'!AQ84:AS84)</f>
        <v>0.69609999999999994</v>
      </c>
      <c r="L48">
        <f>AVERAGE('Result sheet'!BC84:BE84)</f>
        <v>0.69746666666666668</v>
      </c>
      <c r="M48">
        <f>AVERAGE('Result sheet'!BO84:BQ84)</f>
        <v>0.68003333333333327</v>
      </c>
    </row>
    <row r="49" spans="1:13" x14ac:dyDescent="0.35">
      <c r="A49" s="9">
        <f>'Result sheet'!B85/60</f>
        <v>46.009350000000005</v>
      </c>
      <c r="B49">
        <f>AVERAGE('Result sheet'!D85:F85)</f>
        <v>0.64333333333333342</v>
      </c>
      <c r="C49">
        <f>AVERAGE('Result sheet'!P85:R85)</f>
        <v>0.63723333333333343</v>
      </c>
      <c r="D49">
        <f>AVERAGE('Result sheet'!AB85:AD85)</f>
        <v>0.6176666666666667</v>
      </c>
      <c r="E49">
        <f>AVERAGE('Result sheet'!AN85:AP85)</f>
        <v>0.65866666666666662</v>
      </c>
      <c r="F49">
        <f>AVERAGE('Result sheet'!AZ85:BB85)</f>
        <v>0.63456666666666661</v>
      </c>
      <c r="G49">
        <f>AVERAGE('Result sheet'!BL85:BN85)</f>
        <v>0.62443333333333328</v>
      </c>
      <c r="H49">
        <f>AVERAGE('Result sheet'!G85:I85)</f>
        <v>0.73386666666666667</v>
      </c>
      <c r="I49">
        <f>AVERAGE('Result sheet'!S85:U85)</f>
        <v>0.69063333333333332</v>
      </c>
      <c r="J49">
        <f>AVERAGE('Result sheet'!AE85:AG85)</f>
        <v>0.72650000000000003</v>
      </c>
      <c r="K49">
        <f>AVERAGE('Result sheet'!AQ85:AS85)</f>
        <v>0.69913333333333327</v>
      </c>
      <c r="L49">
        <f>AVERAGE('Result sheet'!BC85:BE85)</f>
        <v>0.69983333333333331</v>
      </c>
      <c r="M49">
        <f>AVERAGE('Result sheet'!BO85:BQ85)</f>
        <v>0.68133333333333335</v>
      </c>
    </row>
    <row r="50" spans="1:13" x14ac:dyDescent="0.35">
      <c r="A50" s="9">
        <f>'Result sheet'!B86/60</f>
        <v>47.009516666666663</v>
      </c>
      <c r="B50">
        <f>AVERAGE('Result sheet'!D86:F86)</f>
        <v>0.6452</v>
      </c>
      <c r="C50">
        <f>AVERAGE('Result sheet'!P86:R86)</f>
        <v>0.63969999999999994</v>
      </c>
      <c r="D50">
        <f>AVERAGE('Result sheet'!AB86:AD86)</f>
        <v>0.62049999999999994</v>
      </c>
      <c r="E50">
        <f>AVERAGE('Result sheet'!AN86:AP86)</f>
        <v>0.66139999999999999</v>
      </c>
      <c r="F50">
        <f>AVERAGE('Result sheet'!AZ86:BB86)</f>
        <v>0.63586666666666669</v>
      </c>
      <c r="G50">
        <f>AVERAGE('Result sheet'!BL86:BN86)</f>
        <v>0.62346666666666672</v>
      </c>
      <c r="H50">
        <f>AVERAGE('Result sheet'!G86:I86)</f>
        <v>0.73623333333333341</v>
      </c>
      <c r="I50">
        <f>AVERAGE('Result sheet'!S86:U86)</f>
        <v>0.69306666666666672</v>
      </c>
      <c r="J50">
        <f>AVERAGE('Result sheet'!AE86:AG86)</f>
        <v>0.72940000000000005</v>
      </c>
      <c r="K50">
        <f>AVERAGE('Result sheet'!AQ86:AS86)</f>
        <v>0.70146666666666668</v>
      </c>
      <c r="L50">
        <f>AVERAGE('Result sheet'!BC86:BE86)</f>
        <v>0.70263333333333333</v>
      </c>
      <c r="M50">
        <f>AVERAGE('Result sheet'!BO86:BQ86)</f>
        <v>0.6828333333333334</v>
      </c>
    </row>
    <row r="51" spans="1:13" x14ac:dyDescent="0.35">
      <c r="A51" s="9">
        <f>'Result sheet'!B87/60</f>
        <v>48.009616666666673</v>
      </c>
      <c r="B51">
        <f>AVERAGE('Result sheet'!D87:F87)</f>
        <v>0.64710000000000001</v>
      </c>
      <c r="C51">
        <f>AVERAGE('Result sheet'!P87:R87)</f>
        <v>0.64116666666666677</v>
      </c>
      <c r="D51">
        <f>AVERAGE('Result sheet'!AB87:AD87)</f>
        <v>0.62416666666666665</v>
      </c>
      <c r="E51">
        <f>AVERAGE('Result sheet'!AN87:AP87)</f>
        <v>0.6636333333333333</v>
      </c>
      <c r="F51">
        <f>AVERAGE('Result sheet'!AZ87:BB87)</f>
        <v>0.63829999999999998</v>
      </c>
      <c r="G51">
        <f>AVERAGE('Result sheet'!BL87:BN87)</f>
        <v>0.62686666666666679</v>
      </c>
      <c r="H51">
        <f>AVERAGE('Result sheet'!G87:I87)</f>
        <v>0.73896666666666666</v>
      </c>
      <c r="I51">
        <f>AVERAGE('Result sheet'!S87:U87)</f>
        <v>0.6948333333333333</v>
      </c>
      <c r="J51">
        <f>AVERAGE('Result sheet'!AE87:AG87)</f>
        <v>0.73376666666666657</v>
      </c>
      <c r="K51">
        <f>AVERAGE('Result sheet'!AQ87:AS87)</f>
        <v>0.70366666666666655</v>
      </c>
      <c r="L51">
        <f>AVERAGE('Result sheet'!BC87:BE87)</f>
        <v>0.7049333333333333</v>
      </c>
      <c r="M51">
        <f>AVERAGE('Result sheet'!BO87:BQ87)</f>
        <v>0.68670000000000009</v>
      </c>
    </row>
    <row r="52" spans="1:13" x14ac:dyDescent="0.35">
      <c r="A52" s="9">
        <f>'Result sheet'!B88/60</f>
        <v>49.010116666666669</v>
      </c>
      <c r="B52">
        <f>AVERAGE('Result sheet'!D88:F88)</f>
        <v>0.64836666666666665</v>
      </c>
      <c r="C52">
        <f>AVERAGE('Result sheet'!P88:R88)</f>
        <v>0.64340000000000008</v>
      </c>
      <c r="D52">
        <f>AVERAGE('Result sheet'!AB88:AD88)</f>
        <v>0.626</v>
      </c>
      <c r="E52">
        <f>AVERAGE('Result sheet'!AN88:AP88)</f>
        <v>0.66590000000000005</v>
      </c>
      <c r="F52">
        <f>AVERAGE('Result sheet'!AZ88:BB88)</f>
        <v>0.64</v>
      </c>
      <c r="G52">
        <f>AVERAGE('Result sheet'!BL88:BN88)</f>
        <v>0.62786666666666668</v>
      </c>
      <c r="H52">
        <f>AVERAGE('Result sheet'!G88:I88)</f>
        <v>0.74210000000000009</v>
      </c>
      <c r="I52">
        <f>AVERAGE('Result sheet'!S88:U88)</f>
        <v>0.69753333333333334</v>
      </c>
      <c r="J52">
        <f>AVERAGE('Result sheet'!AE88:AG88)</f>
        <v>0.7349</v>
      </c>
      <c r="K52">
        <f>AVERAGE('Result sheet'!AQ88:AS88)</f>
        <v>0.70520000000000005</v>
      </c>
      <c r="L52">
        <f>AVERAGE('Result sheet'!BC88:BE88)</f>
        <v>0.70786666666666653</v>
      </c>
      <c r="M52">
        <f>AVERAGE('Result sheet'!BO88:BQ88)</f>
        <v>0.68696666666666673</v>
      </c>
    </row>
    <row r="53" spans="1:13" x14ac:dyDescent="0.35">
      <c r="A53" s="9">
        <f>'Result sheet'!B89/60</f>
        <v>50.010383333333337</v>
      </c>
      <c r="B53">
        <f>AVERAGE('Result sheet'!D89:F89)</f>
        <v>0.64976666666666671</v>
      </c>
      <c r="C53">
        <f>AVERAGE('Result sheet'!P89:R89)</f>
        <v>0.64453333333333329</v>
      </c>
      <c r="D53">
        <f>AVERAGE('Result sheet'!AB89:AD89)</f>
        <v>0.62583333333333335</v>
      </c>
      <c r="E53">
        <f>AVERAGE('Result sheet'!AN89:AP89)</f>
        <v>0.66816666666666669</v>
      </c>
      <c r="F53">
        <f>AVERAGE('Result sheet'!AZ89:BB89)</f>
        <v>0.64059999999999995</v>
      </c>
      <c r="G53">
        <f>AVERAGE('Result sheet'!BL89:BN89)</f>
        <v>0.62780000000000002</v>
      </c>
      <c r="H53">
        <f>AVERAGE('Result sheet'!G89:I89)</f>
        <v>0.74419999999999986</v>
      </c>
      <c r="I53">
        <f>AVERAGE('Result sheet'!S89:U89)</f>
        <v>0.69923333333333326</v>
      </c>
      <c r="J53">
        <f>AVERAGE('Result sheet'!AE89:AG89)</f>
        <v>0.73726666666666674</v>
      </c>
      <c r="K53">
        <f>AVERAGE('Result sheet'!AQ89:AS89)</f>
        <v>0.70676666666666677</v>
      </c>
      <c r="L53">
        <f>AVERAGE('Result sheet'!BC89:BE89)</f>
        <v>0.70963333333333323</v>
      </c>
      <c r="M53">
        <f>AVERAGE('Result sheet'!BO89:BQ89)</f>
        <v>0.68996666666666673</v>
      </c>
    </row>
    <row r="54" spans="1:13" x14ac:dyDescent="0.35">
      <c r="A54" s="9">
        <f>'Result sheet'!B90/60</f>
        <v>51.010800000000003</v>
      </c>
      <c r="B54">
        <f>AVERAGE('Result sheet'!D90:F90)</f>
        <v>0.65136666666666676</v>
      </c>
      <c r="C54">
        <f>AVERAGE('Result sheet'!P90:R90)</f>
        <v>0.64603333333333335</v>
      </c>
      <c r="D54">
        <f>AVERAGE('Result sheet'!AB90:AD90)</f>
        <v>0.62740000000000007</v>
      </c>
      <c r="E54">
        <f>AVERAGE('Result sheet'!AN90:AP90)</f>
        <v>0.67073333333333329</v>
      </c>
      <c r="F54">
        <f>AVERAGE('Result sheet'!AZ90:BB90)</f>
        <v>0.64216666666666666</v>
      </c>
      <c r="G54">
        <f>AVERAGE('Result sheet'!BL90:BN90)</f>
        <v>0.62846666666666662</v>
      </c>
      <c r="H54">
        <f>AVERAGE('Result sheet'!G90:I90)</f>
        <v>0.74473333333333336</v>
      </c>
      <c r="I54">
        <f>AVERAGE('Result sheet'!S90:U90)</f>
        <v>0.70073333333333332</v>
      </c>
      <c r="J54">
        <f>AVERAGE('Result sheet'!AE90:AG90)</f>
        <v>0.74003333333333332</v>
      </c>
      <c r="K54">
        <f>AVERAGE('Result sheet'!AQ90:AS90)</f>
        <v>0.70743333333333336</v>
      </c>
      <c r="L54">
        <f>AVERAGE('Result sheet'!BC90:BE90)</f>
        <v>0.7112666666666666</v>
      </c>
      <c r="M54">
        <f>AVERAGE('Result sheet'!BO90:BQ90)</f>
        <v>0.6932666666666667</v>
      </c>
    </row>
    <row r="55" spans="1:13" x14ac:dyDescent="0.35">
      <c r="A55" s="9">
        <f>'Result sheet'!B91/60</f>
        <v>52.011100000000006</v>
      </c>
      <c r="B55">
        <f>AVERAGE('Result sheet'!D91:F91)</f>
        <v>0.65306666666666657</v>
      </c>
      <c r="C55">
        <f>AVERAGE('Result sheet'!P91:R91)</f>
        <v>0.64829999999999999</v>
      </c>
      <c r="D55">
        <f>AVERAGE('Result sheet'!AB91:AD91)</f>
        <v>0.62753333333333339</v>
      </c>
      <c r="E55">
        <f>AVERAGE('Result sheet'!AN91:AP91)</f>
        <v>0.67210000000000003</v>
      </c>
      <c r="F55">
        <f>AVERAGE('Result sheet'!AZ91:BB91)</f>
        <v>0.64466666666666672</v>
      </c>
      <c r="G55">
        <f>AVERAGE('Result sheet'!BL91:BN91)</f>
        <v>0.62930000000000008</v>
      </c>
      <c r="H55">
        <f>AVERAGE('Result sheet'!G91:I91)</f>
        <v>0.74873333333333336</v>
      </c>
      <c r="I55">
        <f>AVERAGE('Result sheet'!S91:U91)</f>
        <v>0.70309999999999995</v>
      </c>
      <c r="J55">
        <f>AVERAGE('Result sheet'!AE91:AG91)</f>
        <v>0.74149999999999994</v>
      </c>
      <c r="K55">
        <f>AVERAGE('Result sheet'!AQ91:AS91)</f>
        <v>0.70956666666666679</v>
      </c>
      <c r="L55">
        <f>AVERAGE('Result sheet'!BC91:BE91)</f>
        <v>0.71373333333333333</v>
      </c>
      <c r="M55">
        <f>AVERAGE('Result sheet'!BO91:BQ91)</f>
        <v>0.69450000000000001</v>
      </c>
    </row>
    <row r="56" spans="1:13" x14ac:dyDescent="0.35">
      <c r="A56" s="9">
        <f>'Result sheet'!B92/60</f>
        <v>53.011416666666669</v>
      </c>
      <c r="B56">
        <f>AVERAGE('Result sheet'!D92:F92)</f>
        <v>0.65433333333333332</v>
      </c>
      <c r="C56">
        <f>AVERAGE('Result sheet'!P92:R92)</f>
        <v>0.6486333333333334</v>
      </c>
      <c r="D56">
        <f>AVERAGE('Result sheet'!AB92:AD92)</f>
        <v>0.6294333333333334</v>
      </c>
      <c r="E56">
        <f>AVERAGE('Result sheet'!AN92:AP92)</f>
        <v>0.67320000000000002</v>
      </c>
      <c r="F56">
        <f>AVERAGE('Result sheet'!AZ92:BB92)</f>
        <v>0.64653333333333329</v>
      </c>
      <c r="G56">
        <f>AVERAGE('Result sheet'!BL92:BN92)</f>
        <v>0.62906666666666666</v>
      </c>
      <c r="H56">
        <f>AVERAGE('Result sheet'!G92:I92)</f>
        <v>0.75</v>
      </c>
      <c r="I56">
        <f>AVERAGE('Result sheet'!S92:U92)</f>
        <v>0.70489999999999997</v>
      </c>
      <c r="J56">
        <f>AVERAGE('Result sheet'!AE92:AG92)</f>
        <v>0.74509999999999987</v>
      </c>
      <c r="K56">
        <f>AVERAGE('Result sheet'!AQ92:AS92)</f>
        <v>0.71113333333333328</v>
      </c>
      <c r="L56">
        <f>AVERAGE('Result sheet'!BC92:BE92)</f>
        <v>0.71606666666666674</v>
      </c>
      <c r="M56">
        <f>AVERAGE('Result sheet'!BO92:BQ92)</f>
        <v>0.69823333333333337</v>
      </c>
    </row>
    <row r="57" spans="1:13" x14ac:dyDescent="0.35">
      <c r="A57" s="9">
        <f>'Result sheet'!B93/60</f>
        <v>54.011733333333339</v>
      </c>
      <c r="B57">
        <f>AVERAGE('Result sheet'!D93:F93)</f>
        <v>0.65569999999999995</v>
      </c>
      <c r="C57">
        <f>AVERAGE('Result sheet'!P93:R93)</f>
        <v>0.6498666666666667</v>
      </c>
      <c r="D57">
        <f>AVERAGE('Result sheet'!AB93:AD93)</f>
        <v>0.63046666666666662</v>
      </c>
      <c r="E57">
        <f>AVERAGE('Result sheet'!AN93:AP93)</f>
        <v>0.67436666666666667</v>
      </c>
      <c r="F57">
        <f>AVERAGE('Result sheet'!AZ93:BB93)</f>
        <v>0.64746666666666663</v>
      </c>
      <c r="G57">
        <f>AVERAGE('Result sheet'!BL93:BN93)</f>
        <v>0.62970000000000004</v>
      </c>
      <c r="H57">
        <f>AVERAGE('Result sheet'!G93:I93)</f>
        <v>0.75153333333333328</v>
      </c>
      <c r="I57">
        <f>AVERAGE('Result sheet'!S93:U93)</f>
        <v>0.70713333333333328</v>
      </c>
      <c r="J57">
        <f>AVERAGE('Result sheet'!AE93:AG93)</f>
        <v>0.74703333333333333</v>
      </c>
      <c r="K57">
        <f>AVERAGE('Result sheet'!AQ93:AS93)</f>
        <v>0.71189999999999998</v>
      </c>
      <c r="L57">
        <f>AVERAGE('Result sheet'!BC93:BE93)</f>
        <v>0.71720000000000006</v>
      </c>
      <c r="M57">
        <f>AVERAGE('Result sheet'!BO93:BQ93)</f>
        <v>0.69820000000000004</v>
      </c>
    </row>
    <row r="58" spans="1:13" x14ac:dyDescent="0.35">
      <c r="A58" s="9">
        <f>'Result sheet'!B94/60</f>
        <v>55.011899999999997</v>
      </c>
      <c r="B58">
        <f>AVERAGE('Result sheet'!D94:F94)</f>
        <v>0.65626666666666678</v>
      </c>
      <c r="C58">
        <f>AVERAGE('Result sheet'!P94:R94)</f>
        <v>0.65140000000000009</v>
      </c>
      <c r="D58">
        <f>AVERAGE('Result sheet'!AB94:AD94)</f>
        <v>0.63100000000000001</v>
      </c>
      <c r="E58">
        <f>AVERAGE('Result sheet'!AN94:AP94)</f>
        <v>0.67659999999999998</v>
      </c>
      <c r="F58">
        <f>AVERAGE('Result sheet'!AZ94:BB94)</f>
        <v>0.64956666666666674</v>
      </c>
      <c r="G58">
        <f>AVERAGE('Result sheet'!BL94:BN94)</f>
        <v>0.63259999999999994</v>
      </c>
      <c r="H58">
        <f>AVERAGE('Result sheet'!G94:I94)</f>
        <v>0.75490000000000002</v>
      </c>
      <c r="I58">
        <f>AVERAGE('Result sheet'!S94:U94)</f>
        <v>0.70820000000000005</v>
      </c>
      <c r="J58">
        <f>AVERAGE('Result sheet'!AE94:AG94)</f>
        <v>0.74806666666666677</v>
      </c>
      <c r="K58">
        <f>AVERAGE('Result sheet'!AQ94:AS94)</f>
        <v>0.71316666666666662</v>
      </c>
      <c r="L58">
        <f>AVERAGE('Result sheet'!BC94:BE94)</f>
        <v>0.71919999999999995</v>
      </c>
      <c r="M58">
        <f>AVERAGE('Result sheet'!BO94:BQ94)</f>
        <v>0.69800000000000006</v>
      </c>
    </row>
    <row r="59" spans="1:13" x14ac:dyDescent="0.35">
      <c r="A59" s="9">
        <f>'Result sheet'!B95/60</f>
        <v>56.012149999999998</v>
      </c>
      <c r="B59">
        <f>AVERAGE('Result sheet'!D95:F95)</f>
        <v>0.65610000000000002</v>
      </c>
      <c r="C59">
        <f>AVERAGE('Result sheet'!P95:R95)</f>
        <v>0.65266666666666662</v>
      </c>
      <c r="D59">
        <f>AVERAGE('Result sheet'!AB95:AD95)</f>
        <v>0.63136666666666663</v>
      </c>
      <c r="E59">
        <f>AVERAGE('Result sheet'!AN95:AP95)</f>
        <v>0.67726666666666668</v>
      </c>
      <c r="F59">
        <f>AVERAGE('Result sheet'!AZ95:BB95)</f>
        <v>0.65039999999999998</v>
      </c>
      <c r="G59">
        <f>AVERAGE('Result sheet'!BL95:BN95)</f>
        <v>0.63093333333333346</v>
      </c>
      <c r="H59">
        <f>AVERAGE('Result sheet'!G95:I95)</f>
        <v>0.75609999999999999</v>
      </c>
      <c r="I59">
        <f>AVERAGE('Result sheet'!S95:U95)</f>
        <v>0.71020000000000005</v>
      </c>
      <c r="J59">
        <f>AVERAGE('Result sheet'!AE95:AG95)</f>
        <v>0.74983333333333346</v>
      </c>
      <c r="K59">
        <f>AVERAGE('Result sheet'!AQ95:AS95)</f>
        <v>0.71456666666666668</v>
      </c>
      <c r="L59">
        <f>AVERAGE('Result sheet'!BC95:BE95)</f>
        <v>0.72096666666666664</v>
      </c>
      <c r="M59">
        <f>AVERAGE('Result sheet'!BO95:BQ95)</f>
        <v>0.70196666666666674</v>
      </c>
    </row>
    <row r="60" spans="1:13" x14ac:dyDescent="0.35">
      <c r="A60" s="9">
        <f>'Result sheet'!B96/60</f>
        <v>57.012633333333333</v>
      </c>
      <c r="B60">
        <f>AVERAGE('Result sheet'!D96:F96)</f>
        <v>0.65806666666666669</v>
      </c>
      <c r="C60">
        <f>AVERAGE('Result sheet'!P96:R96)</f>
        <v>0.65316666666666656</v>
      </c>
      <c r="D60">
        <f>AVERAGE('Result sheet'!AB96:AD96)</f>
        <v>0.63223333333333331</v>
      </c>
      <c r="E60">
        <f>AVERAGE('Result sheet'!AN96:AP96)</f>
        <v>0.67903333333333327</v>
      </c>
      <c r="F60">
        <f>AVERAGE('Result sheet'!AZ96:BB96)</f>
        <v>0.65276666666666672</v>
      </c>
      <c r="G60">
        <f>AVERAGE('Result sheet'!BL96:BN96)</f>
        <v>0.63069999999999993</v>
      </c>
      <c r="H60">
        <f>AVERAGE('Result sheet'!G96:I96)</f>
        <v>0.75729999999999997</v>
      </c>
      <c r="I60">
        <f>AVERAGE('Result sheet'!S96:U96)</f>
        <v>0.7112666666666666</v>
      </c>
      <c r="J60">
        <f>AVERAGE('Result sheet'!AE96:AG96)</f>
        <v>0.7513333333333333</v>
      </c>
      <c r="K60">
        <f>AVERAGE('Result sheet'!AQ96:AS96)</f>
        <v>0.71609999999999996</v>
      </c>
      <c r="L60">
        <f>AVERAGE('Result sheet'!BC96:BE96)</f>
        <v>0.7213666666666666</v>
      </c>
      <c r="M60">
        <f>AVERAGE('Result sheet'!BO96:BQ96)</f>
        <v>0.70276666666666665</v>
      </c>
    </row>
    <row r="61" spans="1:13" x14ac:dyDescent="0.35">
      <c r="A61" s="9">
        <f>'Result sheet'!B97/60</f>
        <v>58.012700000000002</v>
      </c>
      <c r="B61">
        <f>AVERAGE('Result sheet'!D97:F97)</f>
        <v>0.65759999999999996</v>
      </c>
      <c r="C61">
        <f>AVERAGE('Result sheet'!P97:R97)</f>
        <v>0.6525333333333333</v>
      </c>
      <c r="D61">
        <f>AVERAGE('Result sheet'!AB97:AD97)</f>
        <v>0.63246666666666662</v>
      </c>
      <c r="E61">
        <f>AVERAGE('Result sheet'!AN97:AP97)</f>
        <v>0.68089999999999995</v>
      </c>
      <c r="F61">
        <f>AVERAGE('Result sheet'!AZ97:BB97)</f>
        <v>0.65323333333333333</v>
      </c>
      <c r="G61">
        <f>AVERAGE('Result sheet'!BL97:BN97)</f>
        <v>0.6297666666666667</v>
      </c>
      <c r="H61">
        <f>AVERAGE('Result sheet'!G97:I97)</f>
        <v>0.75879999999999992</v>
      </c>
      <c r="I61">
        <f>AVERAGE('Result sheet'!S97:U97)</f>
        <v>0.71316666666666662</v>
      </c>
      <c r="J61">
        <f>AVERAGE('Result sheet'!AE97:AG97)</f>
        <v>0.75373333333333337</v>
      </c>
      <c r="K61">
        <f>AVERAGE('Result sheet'!AQ97:AS97)</f>
        <v>0.71783333333333343</v>
      </c>
      <c r="L61">
        <f>AVERAGE('Result sheet'!BC97:BE97)</f>
        <v>0.72383333333333333</v>
      </c>
      <c r="M61">
        <f>AVERAGE('Result sheet'!BO97:BQ97)</f>
        <v>0.70380000000000009</v>
      </c>
    </row>
    <row r="62" spans="1:13" x14ac:dyDescent="0.35">
      <c r="A62" s="9">
        <f>'Result sheet'!B98/60</f>
        <v>59.012883333333335</v>
      </c>
      <c r="B62">
        <f>AVERAGE('Result sheet'!D98:F98)</f>
        <v>0.65803333333333336</v>
      </c>
      <c r="C62">
        <f>AVERAGE('Result sheet'!P98:R98)</f>
        <v>0.65370000000000006</v>
      </c>
      <c r="D62">
        <f>AVERAGE('Result sheet'!AB98:AD98)</f>
        <v>0.63373333333333337</v>
      </c>
      <c r="E62">
        <f>AVERAGE('Result sheet'!AN98:AP98)</f>
        <v>0.68143333333333322</v>
      </c>
      <c r="F62">
        <f>AVERAGE('Result sheet'!AZ98:BB98)</f>
        <v>0.65339999999999998</v>
      </c>
      <c r="G62">
        <f>AVERAGE('Result sheet'!BL98:BN98)</f>
        <v>0.63223333333333331</v>
      </c>
      <c r="H62">
        <f>AVERAGE('Result sheet'!G98:I98)</f>
        <v>0.75939999999999996</v>
      </c>
      <c r="I62">
        <f>AVERAGE('Result sheet'!S98:U98)</f>
        <v>0.7132666666666666</v>
      </c>
      <c r="J62">
        <f>AVERAGE('Result sheet'!AE98:AG98)</f>
        <v>0.75523333333333331</v>
      </c>
      <c r="K62">
        <f>AVERAGE('Result sheet'!AQ98:AS98)</f>
        <v>0.71813333333333329</v>
      </c>
      <c r="L62">
        <f>AVERAGE('Result sheet'!BC98:BE98)</f>
        <v>0.72473333333333334</v>
      </c>
      <c r="M62">
        <f>AVERAGE('Result sheet'!BO98:BQ98)</f>
        <v>0.70456666666666656</v>
      </c>
    </row>
    <row r="63" spans="1:13" x14ac:dyDescent="0.35">
      <c r="A63" s="9"/>
    </row>
    <row r="64" spans="1:13" x14ac:dyDescent="0.35">
      <c r="A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260A-56B9-48E8-ADE0-284B2AE96A2E}">
  <dimension ref="A1:G68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206</v>
      </c>
      <c r="B1" s="8" t="s">
        <v>213</v>
      </c>
      <c r="C1" s="8" t="s">
        <v>209</v>
      </c>
      <c r="D1" s="8" t="s">
        <v>210</v>
      </c>
      <c r="E1" s="8" t="s">
        <v>211</v>
      </c>
      <c r="F1" s="8" t="s">
        <v>212</v>
      </c>
      <c r="G1" s="8" t="s">
        <v>207</v>
      </c>
    </row>
    <row r="2" spans="1:7" x14ac:dyDescent="0.35">
      <c r="A2" s="9">
        <f>Average!A3</f>
        <v>0</v>
      </c>
      <c r="B2">
        <f>Average!B3-Average!H3</f>
        <v>-4.3133333333333357E-2</v>
      </c>
      <c r="C2">
        <f>Average!C3-Average!I3</f>
        <v>-1.8033333333333457E-2</v>
      </c>
      <c r="D2">
        <f>Average!D3-Average!J3</f>
        <v>-5.8266666666666689E-2</v>
      </c>
      <c r="E2">
        <f>Average!E3-Average!K3</f>
        <v>-5.0999999999999934E-3</v>
      </c>
      <c r="F2">
        <f>Average!F3-Average!L3</f>
        <v>-2.626666666666666E-2</v>
      </c>
      <c r="G2">
        <f>Average!G3-Average!M3</f>
        <v>-3.8233333333333286E-2</v>
      </c>
    </row>
    <row r="3" spans="1:7" x14ac:dyDescent="0.35">
      <c r="A3" s="9">
        <f>Average!A4</f>
        <v>1.0002</v>
      </c>
      <c r="B3">
        <f>Average!B4-Average!H4</f>
        <v>-4.2933333333333379E-2</v>
      </c>
      <c r="C3">
        <f>Average!C4-Average!I4</f>
        <v>-1.7033333333333345E-2</v>
      </c>
      <c r="D3">
        <f>Average!D4-Average!J4</f>
        <v>-5.8433333333333337E-2</v>
      </c>
      <c r="E3">
        <f>Average!E4-Average!K4</f>
        <v>-6.1666666666666536E-3</v>
      </c>
      <c r="F3">
        <f>Average!F4-Average!L4</f>
        <v>-2.5566666666666626E-2</v>
      </c>
      <c r="G3">
        <f>Average!G4-Average!M4</f>
        <v>-3.9466666666666594E-2</v>
      </c>
    </row>
    <row r="4" spans="1:7" x14ac:dyDescent="0.35">
      <c r="A4" s="9">
        <f>Average!A5</f>
        <v>2.0006499999999998</v>
      </c>
      <c r="B4">
        <f>Average!B5-Average!H5</f>
        <v>-4.273333333333329E-2</v>
      </c>
      <c r="C4">
        <f>Average!C5-Average!I5</f>
        <v>-1.7066666666666674E-2</v>
      </c>
      <c r="D4">
        <f>Average!D5-Average!J5</f>
        <v>-5.8400000000000007E-2</v>
      </c>
      <c r="E4">
        <f>Average!E5-Average!K5</f>
        <v>-7.0999999999999952E-3</v>
      </c>
      <c r="F4">
        <f>Average!F5-Average!L5</f>
        <v>-2.5566666666666737E-2</v>
      </c>
      <c r="G4">
        <f>Average!G5-Average!M5</f>
        <v>-3.9800000000000002E-2</v>
      </c>
    </row>
    <row r="5" spans="1:7" x14ac:dyDescent="0.35">
      <c r="A5" s="9">
        <f>Average!A6</f>
        <v>3.00095</v>
      </c>
      <c r="B5">
        <f>Average!B6-Average!H6</f>
        <v>-4.3266666666666675E-2</v>
      </c>
      <c r="C5">
        <f>Average!C6-Average!I6</f>
        <v>-1.7133333333333445E-2</v>
      </c>
      <c r="D5">
        <f>Average!D6-Average!J6</f>
        <v>-5.8533333333333437E-2</v>
      </c>
      <c r="E5">
        <f>Average!E6-Average!K6</f>
        <v>-8.1999999999999851E-3</v>
      </c>
      <c r="F5">
        <f>Average!F6-Average!L6</f>
        <v>-2.5999999999999912E-2</v>
      </c>
      <c r="G5">
        <f>Average!G6-Average!M6</f>
        <v>-4.0333333333333277E-2</v>
      </c>
    </row>
    <row r="6" spans="1:7" x14ac:dyDescent="0.35">
      <c r="A6" s="9">
        <f>Average!A7</f>
        <v>4.0011333333333337</v>
      </c>
      <c r="B6">
        <f>Average!B7-Average!H7</f>
        <v>-4.4399999999999995E-2</v>
      </c>
      <c r="C6">
        <f>Average!C7-Average!I7</f>
        <v>-1.8133333333333446E-2</v>
      </c>
      <c r="D6">
        <f>Average!D7-Average!J7</f>
        <v>-5.9300000000000019E-2</v>
      </c>
      <c r="E6">
        <f>Average!E7-Average!K7</f>
        <v>-9.099999999999997E-3</v>
      </c>
      <c r="F6">
        <f>Average!F7-Average!L7</f>
        <v>-2.633333333333332E-2</v>
      </c>
      <c r="G6">
        <f>Average!G7-Average!M7</f>
        <v>-3.9200000000000013E-2</v>
      </c>
    </row>
    <row r="7" spans="1:7" x14ac:dyDescent="0.35">
      <c r="A7" s="9">
        <f>Average!A8</f>
        <v>5.0012999999999996</v>
      </c>
      <c r="B7">
        <f>Average!B8-Average!H8</f>
        <v>-4.5499999999999985E-2</v>
      </c>
      <c r="C7">
        <f>Average!C8-Average!I8</f>
        <v>-1.9433333333333302E-2</v>
      </c>
      <c r="D7">
        <f>Average!D8-Average!J8</f>
        <v>-6.0266666666666802E-2</v>
      </c>
      <c r="E7">
        <f>Average!E8-Average!K8</f>
        <v>-1.0666666666666602E-2</v>
      </c>
      <c r="F7">
        <f>Average!F8-Average!L8</f>
        <v>-2.6533333333333409E-2</v>
      </c>
      <c r="G7">
        <f>Average!G8-Average!M8</f>
        <v>-3.9733333333333287E-2</v>
      </c>
    </row>
    <row r="8" spans="1:7" x14ac:dyDescent="0.35">
      <c r="A8" s="9">
        <f>Average!A9</f>
        <v>6.0015333333333327</v>
      </c>
      <c r="B8">
        <f>Average!B9-Average!H9</f>
        <v>-4.6600000000000086E-2</v>
      </c>
      <c r="C8">
        <f>Average!C9-Average!I9</f>
        <v>-2.0733333333333381E-2</v>
      </c>
      <c r="D8">
        <f>Average!D9-Average!J9</f>
        <v>-6.0866666666666625E-2</v>
      </c>
      <c r="E8">
        <f>Average!E9-Average!K9</f>
        <v>-1.196666666666657E-2</v>
      </c>
      <c r="F8">
        <f>Average!F9-Average!L9</f>
        <v>-2.7033333333333354E-2</v>
      </c>
      <c r="G8">
        <f>Average!G9-Average!M9</f>
        <v>-4.116666666666674E-2</v>
      </c>
    </row>
    <row r="9" spans="1:7" x14ac:dyDescent="0.35">
      <c r="A9" s="9">
        <f>Average!A10</f>
        <v>7.0016999999999996</v>
      </c>
      <c r="B9">
        <f>Average!B10-Average!H10</f>
        <v>-4.7800000000000065E-2</v>
      </c>
      <c r="C9">
        <f>Average!C10-Average!I10</f>
        <v>-2.1966666666666579E-2</v>
      </c>
      <c r="D9">
        <f>Average!D10-Average!J10</f>
        <v>-6.136666666666668E-2</v>
      </c>
      <c r="E9">
        <f>Average!E10-Average!K10</f>
        <v>-1.3366666666666638E-2</v>
      </c>
      <c r="F9">
        <f>Average!F10-Average!L10</f>
        <v>-2.8000000000000025E-2</v>
      </c>
      <c r="G9">
        <f>Average!G10-Average!M10</f>
        <v>-4.1233333333333344E-2</v>
      </c>
    </row>
    <row r="10" spans="1:7" x14ac:dyDescent="0.35">
      <c r="A10" s="9">
        <f>Average!A11</f>
        <v>8.0018999999999991</v>
      </c>
      <c r="B10">
        <f>Average!B11-Average!H11</f>
        <v>-4.9100000000000033E-2</v>
      </c>
      <c r="C10">
        <f>Average!C11-Average!I11</f>
        <v>-2.3366666666666647E-2</v>
      </c>
      <c r="D10">
        <f>Average!D11-Average!J11</f>
        <v>-6.2599999999999989E-2</v>
      </c>
      <c r="E10">
        <f>Average!E11-Average!K11</f>
        <v>-1.5566666666666729E-2</v>
      </c>
      <c r="F10">
        <f>Average!F11-Average!L11</f>
        <v>-2.8833333333333377E-2</v>
      </c>
      <c r="G10">
        <f>Average!G11-Average!M11</f>
        <v>-4.3266666666666675E-2</v>
      </c>
    </row>
    <row r="11" spans="1:7" x14ac:dyDescent="0.35">
      <c r="A11" s="9">
        <f>Average!A12</f>
        <v>9.0021166666666659</v>
      </c>
      <c r="B11">
        <f>Average!B12-Average!H12</f>
        <v>-5.1000000000000156E-2</v>
      </c>
      <c r="C11">
        <f>Average!C12-Average!I12</f>
        <v>-2.4799999999999933E-2</v>
      </c>
      <c r="D11">
        <f>Average!D12-Average!J12</f>
        <v>-6.363333333333332E-2</v>
      </c>
      <c r="E11">
        <f>Average!E12-Average!K12</f>
        <v>-1.753333333333329E-2</v>
      </c>
      <c r="F11">
        <f>Average!F12-Average!L12</f>
        <v>-3.0266666666666664E-2</v>
      </c>
      <c r="G11">
        <f>Average!G12-Average!M12</f>
        <v>-4.3633333333333413E-2</v>
      </c>
    </row>
    <row r="12" spans="1:7" x14ac:dyDescent="0.35">
      <c r="A12" s="9">
        <f>Average!A13</f>
        <v>10.0023</v>
      </c>
      <c r="B12">
        <f>Average!B13-Average!H13</f>
        <v>-5.2833333333333399E-2</v>
      </c>
      <c r="C12">
        <f>Average!C13-Average!I13</f>
        <v>-2.6766666666666605E-2</v>
      </c>
      <c r="D12">
        <f>Average!D13-Average!J13</f>
        <v>-6.4833333333333298E-2</v>
      </c>
      <c r="E12">
        <f>Average!E13-Average!K13</f>
        <v>-1.9199999999999995E-2</v>
      </c>
      <c r="F12">
        <f>Average!F13-Average!L13</f>
        <v>-3.1733333333333391E-2</v>
      </c>
      <c r="G12">
        <f>Average!G13-Average!M13</f>
        <v>-4.4266666666666676E-2</v>
      </c>
    </row>
    <row r="13" spans="1:7" x14ac:dyDescent="0.35">
      <c r="A13" s="9">
        <f>Average!A14</f>
        <v>11.002466666666667</v>
      </c>
      <c r="B13">
        <f>Average!B14-Average!H14</f>
        <v>-5.5200000000000027E-2</v>
      </c>
      <c r="C13">
        <f>Average!C14-Average!I14</f>
        <v>-2.8366666666666762E-2</v>
      </c>
      <c r="D13">
        <f>Average!D14-Average!J14</f>
        <v>-6.5833333333333299E-2</v>
      </c>
      <c r="E13">
        <f>Average!E14-Average!K14</f>
        <v>-2.1966666666666579E-2</v>
      </c>
      <c r="F13">
        <f>Average!F14-Average!L14</f>
        <v>-3.3399999999999985E-2</v>
      </c>
      <c r="G13">
        <f>Average!G14-Average!M14</f>
        <v>-4.4966666666666599E-2</v>
      </c>
    </row>
    <row r="14" spans="1:7" x14ac:dyDescent="0.35">
      <c r="A14" s="9">
        <f>Average!A15</f>
        <v>12.002783333333333</v>
      </c>
      <c r="B14">
        <f>Average!B15-Average!H15</f>
        <v>-5.7666666666666755E-2</v>
      </c>
      <c r="C14">
        <f>Average!C15-Average!I15</f>
        <v>-3.0600000000000072E-2</v>
      </c>
      <c r="D14">
        <f>Average!D15-Average!J15</f>
        <v>-6.7400000000000015E-2</v>
      </c>
      <c r="E14">
        <f>Average!E15-Average!K15</f>
        <v>-2.5499999999999967E-2</v>
      </c>
      <c r="F14">
        <f>Average!F15-Average!L15</f>
        <v>-3.5500000000000198E-2</v>
      </c>
      <c r="G14">
        <f>Average!G15-Average!M15</f>
        <v>-4.4466666666666654E-2</v>
      </c>
    </row>
    <row r="15" spans="1:7" x14ac:dyDescent="0.35">
      <c r="A15" s="9">
        <f>Average!A16</f>
        <v>13.002816666666666</v>
      </c>
      <c r="B15">
        <f>Average!B16-Average!H16</f>
        <v>-6.019999999999992E-2</v>
      </c>
      <c r="C15">
        <f>Average!C16-Average!I16</f>
        <v>-3.2866666666666711E-2</v>
      </c>
      <c r="D15">
        <f>Average!D16-Average!J16</f>
        <v>-6.9166666666666599E-2</v>
      </c>
      <c r="E15">
        <f>Average!E16-Average!K16</f>
        <v>-2.9366666666666652E-2</v>
      </c>
      <c r="F15">
        <f>Average!F16-Average!L16</f>
        <v>-3.7833333333333274E-2</v>
      </c>
      <c r="G15">
        <f>Average!G16-Average!M16</f>
        <v>-4.3633333333333302E-2</v>
      </c>
    </row>
    <row r="16" spans="1:7" x14ac:dyDescent="0.35">
      <c r="A16" s="9">
        <f>Average!A17</f>
        <v>14.00295</v>
      </c>
      <c r="B16">
        <f>Average!B17-Average!H17</f>
        <v>-6.3300000000000023E-2</v>
      </c>
      <c r="C16">
        <f>Average!C17-Average!I17</f>
        <v>-3.516666666666679E-2</v>
      </c>
      <c r="D16">
        <f>Average!D17-Average!J17</f>
        <v>-7.1500000000000119E-2</v>
      </c>
      <c r="E16">
        <f>Average!E17-Average!K17</f>
        <v>-3.2133333333333347E-2</v>
      </c>
      <c r="F16">
        <f>Average!F17-Average!L17</f>
        <v>-4.0100000000000025E-2</v>
      </c>
      <c r="G16">
        <f>Average!G17-Average!M17</f>
        <v>-4.3599999999999972E-2</v>
      </c>
    </row>
    <row r="17" spans="1:7" x14ac:dyDescent="0.35">
      <c r="A17" s="9">
        <f>Average!A18</f>
        <v>15.003033333333333</v>
      </c>
      <c r="B17">
        <f>Average!B18-Average!H18</f>
        <v>-6.6166666666666596E-2</v>
      </c>
      <c r="C17">
        <f>Average!C18-Average!I18</f>
        <v>-3.7600000000000078E-2</v>
      </c>
      <c r="D17">
        <f>Average!D18-Average!J18</f>
        <v>-7.4299999999999922E-2</v>
      </c>
      <c r="E17">
        <f>Average!E18-Average!K18</f>
        <v>-3.5166666666666568E-2</v>
      </c>
      <c r="F17">
        <f>Average!F18-Average!L18</f>
        <v>-4.276666666666662E-2</v>
      </c>
      <c r="G17">
        <f>Average!G18-Average!M18</f>
        <v>-4.3366666666666664E-2</v>
      </c>
    </row>
    <row r="18" spans="1:7" x14ac:dyDescent="0.35">
      <c r="A18" s="9">
        <f>Average!A19</f>
        <v>16.003433333333334</v>
      </c>
      <c r="B18">
        <f>Average!B19-Average!H19</f>
        <v>-6.9133333333333491E-2</v>
      </c>
      <c r="C18">
        <f>Average!C19-Average!I19</f>
        <v>-4.0133333333333243E-2</v>
      </c>
      <c r="D18">
        <f>Average!D19-Average!J19</f>
        <v>-7.7166666666666606E-2</v>
      </c>
      <c r="E18">
        <f>Average!E19-Average!K19</f>
        <v>-3.6966666666666703E-2</v>
      </c>
      <c r="F18">
        <f>Average!F19-Average!L19</f>
        <v>-4.496666666666671E-2</v>
      </c>
      <c r="G18">
        <f>Average!G19-Average!M19</f>
        <v>-4.1866666666666719E-2</v>
      </c>
    </row>
    <row r="19" spans="1:7" x14ac:dyDescent="0.35">
      <c r="A19" s="9">
        <f>Average!A20</f>
        <v>17.003483333333332</v>
      </c>
      <c r="B19">
        <f>Average!B20-Average!H20</f>
        <v>-7.1766666666666645E-2</v>
      </c>
      <c r="C19">
        <f>Average!C20-Average!I20</f>
        <v>-4.2433333333333323E-2</v>
      </c>
      <c r="D19">
        <f>Average!D20-Average!J20</f>
        <v>-7.9566666666666674E-2</v>
      </c>
      <c r="E19">
        <f>Average!E20-Average!K20</f>
        <v>-3.8899999999999935E-2</v>
      </c>
      <c r="F19">
        <f>Average!F20-Average!L20</f>
        <v>-4.7433333333333327E-2</v>
      </c>
      <c r="G19">
        <f>Average!G20-Average!M20</f>
        <v>-4.0933333333333377E-2</v>
      </c>
    </row>
    <row r="20" spans="1:7" x14ac:dyDescent="0.35">
      <c r="A20" s="9">
        <f>Average!A21</f>
        <v>18.003866666666667</v>
      </c>
      <c r="B20">
        <f>Average!B21-Average!H21</f>
        <v>-7.4366666666666692E-2</v>
      </c>
      <c r="C20">
        <f>Average!C21-Average!I21</f>
        <v>-4.4766666666666621E-2</v>
      </c>
      <c r="D20">
        <f>Average!D21-Average!J21</f>
        <v>-8.2400000000000029E-2</v>
      </c>
      <c r="E20">
        <f>Average!E21-Average!K21</f>
        <v>-4.0000000000000036E-2</v>
      </c>
      <c r="F20">
        <f>Average!F21-Average!L21</f>
        <v>-4.9800000000000066E-2</v>
      </c>
      <c r="G20">
        <f>Average!G21-Average!M21</f>
        <v>-4.1233333333333344E-2</v>
      </c>
    </row>
    <row r="21" spans="1:7" x14ac:dyDescent="0.35">
      <c r="A21" s="9">
        <f>Average!A22</f>
        <v>19.004016666666665</v>
      </c>
      <c r="B21">
        <f>Average!B22-Average!H22</f>
        <v>-7.6133333333333386E-2</v>
      </c>
      <c r="C21">
        <f>Average!C22-Average!I22</f>
        <v>-4.6766666666666623E-2</v>
      </c>
      <c r="D21">
        <f>Average!D22-Average!J22</f>
        <v>-8.556666666666668E-2</v>
      </c>
      <c r="E21">
        <f>Average!E22-Average!K22</f>
        <v>-4.0299999999999891E-2</v>
      </c>
      <c r="F21">
        <f>Average!F22-Average!L22</f>
        <v>-5.1633333333333309E-2</v>
      </c>
      <c r="G21">
        <f>Average!G22-Average!M22</f>
        <v>-4.1200000000000014E-2</v>
      </c>
    </row>
    <row r="22" spans="1:7" x14ac:dyDescent="0.35">
      <c r="A22" s="9">
        <f>Average!A23</f>
        <v>20.004149999999999</v>
      </c>
      <c r="B22">
        <f>Average!B23-Average!H23</f>
        <v>-7.7666666666666662E-2</v>
      </c>
      <c r="C22">
        <f>Average!C23-Average!I23</f>
        <v>-4.8466666666666658E-2</v>
      </c>
      <c r="D22">
        <f>Average!D23-Average!J23</f>
        <v>-8.8500000000000023E-2</v>
      </c>
      <c r="E22">
        <f>Average!E23-Average!K23</f>
        <v>-4.0733333333333288E-2</v>
      </c>
      <c r="F22">
        <f>Average!F23-Average!L23</f>
        <v>-5.2866666666666617E-2</v>
      </c>
      <c r="G22">
        <f>Average!G23-Average!M23</f>
        <v>-4.1166666666666685E-2</v>
      </c>
    </row>
    <row r="23" spans="1:7" x14ac:dyDescent="0.35">
      <c r="A23" s="9">
        <f>Average!A24</f>
        <v>21.004333333333332</v>
      </c>
      <c r="B23">
        <f>Average!B24-Average!H24</f>
        <v>-7.9099999999999948E-2</v>
      </c>
      <c r="C23">
        <f>Average!C24-Average!I24</f>
        <v>-4.9366666666666559E-2</v>
      </c>
      <c r="D23">
        <f>Average!D24-Average!J24</f>
        <v>-9.1033333333333299E-2</v>
      </c>
      <c r="E23">
        <f>Average!E24-Average!K24</f>
        <v>-4.0966666666666818E-2</v>
      </c>
      <c r="F23">
        <f>Average!F24-Average!L24</f>
        <v>-5.4033333333333267E-2</v>
      </c>
      <c r="G23">
        <f>Average!G24-Average!M24</f>
        <v>-4.3100000000000138E-2</v>
      </c>
    </row>
    <row r="24" spans="1:7" x14ac:dyDescent="0.35">
      <c r="A24" s="9">
        <f>Average!A25</f>
        <v>22.004583333333336</v>
      </c>
      <c r="B24">
        <f>Average!B25-Average!H25</f>
        <v>-7.9966666666666741E-2</v>
      </c>
      <c r="C24">
        <f>Average!C25-Average!I25</f>
        <v>-5.05000000000001E-2</v>
      </c>
      <c r="D24">
        <f>Average!D25-Average!J25</f>
        <v>-9.3133333333333401E-2</v>
      </c>
      <c r="E24">
        <f>Average!E25-Average!K25</f>
        <v>-4.0966666666666596E-2</v>
      </c>
      <c r="F24">
        <f>Average!F25-Average!L25</f>
        <v>-5.4866666666666619E-2</v>
      </c>
      <c r="G24">
        <f>Average!G25-Average!M25</f>
        <v>-4.4633333333333414E-2</v>
      </c>
    </row>
    <row r="25" spans="1:7" x14ac:dyDescent="0.35">
      <c r="A25" s="9">
        <f>Average!A26</f>
        <v>23.004833333333334</v>
      </c>
      <c r="B25">
        <f>Average!B26-Average!H26</f>
        <v>-7.9966666666666519E-2</v>
      </c>
      <c r="C25">
        <f>Average!C26-Average!I26</f>
        <v>-5.1066666666666705E-2</v>
      </c>
      <c r="D25">
        <f>Average!D26-Average!J26</f>
        <v>-9.4833333333333325E-2</v>
      </c>
      <c r="E25">
        <f>Average!E26-Average!K26</f>
        <v>-4.1333333333333222E-2</v>
      </c>
      <c r="F25">
        <f>Average!F26-Average!L26</f>
        <v>-5.5266666666666575E-2</v>
      </c>
      <c r="G25">
        <f>Average!G26-Average!M26</f>
        <v>-4.5366666666666666E-2</v>
      </c>
    </row>
    <row r="26" spans="1:7" x14ac:dyDescent="0.35">
      <c r="A26" s="9">
        <f>Average!A27</f>
        <v>24.005216666666669</v>
      </c>
      <c r="B26">
        <f>Average!B27-Average!H27</f>
        <v>-8.0066666666666619E-2</v>
      </c>
      <c r="C26">
        <f>Average!C27-Average!I27</f>
        <v>-5.1366666666666672E-2</v>
      </c>
      <c r="D26">
        <f>Average!D27-Average!J27</f>
        <v>-9.5999999999999974E-2</v>
      </c>
      <c r="E26">
        <f>Average!E27-Average!K27</f>
        <v>-3.9999999999999925E-2</v>
      </c>
      <c r="F26">
        <f>Average!F27-Average!L27</f>
        <v>-5.5799999999999961E-2</v>
      </c>
      <c r="G26">
        <f>Average!G27-Average!M27</f>
        <v>-4.7300000000000009E-2</v>
      </c>
    </row>
    <row r="27" spans="1:7" x14ac:dyDescent="0.35">
      <c r="A27" s="9">
        <f>Average!A28</f>
        <v>25.005383333333334</v>
      </c>
      <c r="B27">
        <f>Average!B28-Average!H28</f>
        <v>-8.0699999999999994E-2</v>
      </c>
      <c r="C27">
        <f>Average!C28-Average!I28</f>
        <v>-5.1366666666666783E-2</v>
      </c>
      <c r="D27">
        <f>Average!D28-Average!J28</f>
        <v>-9.7133333333333405E-2</v>
      </c>
      <c r="E27">
        <f>Average!E28-Average!K28</f>
        <v>-3.9866666666666606E-2</v>
      </c>
      <c r="F27">
        <f>Average!F28-Average!L28</f>
        <v>-5.5966666666666609E-2</v>
      </c>
      <c r="G27">
        <f>Average!G28-Average!M28</f>
        <v>-4.9033333333333373E-2</v>
      </c>
    </row>
    <row r="28" spans="1:7" x14ac:dyDescent="0.35">
      <c r="A28" s="9">
        <f>Average!A29</f>
        <v>26.005583333333334</v>
      </c>
      <c r="B28">
        <f>Average!B29-Average!H29</f>
        <v>-8.0666666666666664E-2</v>
      </c>
      <c r="C28">
        <f>Average!C29-Average!I29</f>
        <v>-5.1366666666666561E-2</v>
      </c>
      <c r="D28">
        <f>Average!D29-Average!J29</f>
        <v>-9.8133333333333295E-2</v>
      </c>
      <c r="E28">
        <f>Average!E29-Average!K29</f>
        <v>-3.9199999999999902E-2</v>
      </c>
      <c r="F28">
        <f>Average!F29-Average!L29</f>
        <v>-5.6400000000000006E-2</v>
      </c>
      <c r="G28">
        <f>Average!G29-Average!M29</f>
        <v>-5.0133333333333252E-2</v>
      </c>
    </row>
    <row r="29" spans="1:7" x14ac:dyDescent="0.35">
      <c r="A29" s="9">
        <f>Average!A30</f>
        <v>27.005783333333333</v>
      </c>
      <c r="B29">
        <f>Average!B30-Average!H30</f>
        <v>-8.0899999999999972E-2</v>
      </c>
      <c r="C29">
        <f>Average!C30-Average!I30</f>
        <v>-5.1200000000000134E-2</v>
      </c>
      <c r="D29">
        <f>Average!D30-Average!J30</f>
        <v>-9.8433333333333373E-2</v>
      </c>
      <c r="E29">
        <f>Average!E30-Average!K30</f>
        <v>-3.9166666666666572E-2</v>
      </c>
      <c r="F29">
        <f>Average!F30-Average!L30</f>
        <v>-5.6833333333333402E-2</v>
      </c>
      <c r="G29">
        <f>Average!G30-Average!M30</f>
        <v>-5.0233333333333352E-2</v>
      </c>
    </row>
    <row r="30" spans="1:7" x14ac:dyDescent="0.35">
      <c r="A30" s="9">
        <f>Average!A31</f>
        <v>28.005949999999999</v>
      </c>
      <c r="B30">
        <f>Average!B31-Average!H31</f>
        <v>-8.1366666666666587E-2</v>
      </c>
      <c r="C30">
        <f>Average!C31-Average!I31</f>
        <v>-5.0833333333333286E-2</v>
      </c>
      <c r="D30">
        <f>Average!D31-Average!J31</f>
        <v>-9.9200000000000066E-2</v>
      </c>
      <c r="E30">
        <f>Average!E31-Average!K31</f>
        <v>-3.9166666666666572E-2</v>
      </c>
      <c r="F30">
        <f>Average!F31-Average!L31</f>
        <v>-5.693333333333328E-2</v>
      </c>
      <c r="G30">
        <f>Average!G31-Average!M31</f>
        <v>-5.149999999999999E-2</v>
      </c>
    </row>
    <row r="31" spans="1:7" x14ac:dyDescent="0.35">
      <c r="A31" s="9">
        <f>Average!A32</f>
        <v>29.006166666666665</v>
      </c>
      <c r="B31">
        <f>Average!B32-Average!H32</f>
        <v>-8.1700000000000106E-2</v>
      </c>
      <c r="C31">
        <f>Average!C32-Average!I32</f>
        <v>-5.0833333333333286E-2</v>
      </c>
      <c r="D31">
        <f>Average!D32-Average!J32</f>
        <v>-0.10023333333333329</v>
      </c>
      <c r="E31">
        <f>Average!E32-Average!K32</f>
        <v>-4.0100000000000025E-2</v>
      </c>
      <c r="F31">
        <f>Average!F32-Average!L32</f>
        <v>-5.7433333333333447E-2</v>
      </c>
      <c r="G31">
        <f>Average!G32-Average!M32</f>
        <v>-5.1766666666666628E-2</v>
      </c>
    </row>
    <row r="32" spans="1:7" x14ac:dyDescent="0.35">
      <c r="A32" s="9">
        <f>Average!A33</f>
        <v>30.006250000000001</v>
      </c>
      <c r="B32">
        <f>Average!B33-Average!H33</f>
        <v>-8.213333333333328E-2</v>
      </c>
      <c r="C32">
        <f>Average!C33-Average!I33</f>
        <v>-5.1000000000000045E-2</v>
      </c>
      <c r="D32">
        <f>Average!D33-Average!J33</f>
        <v>-0.10089999999999999</v>
      </c>
      <c r="E32">
        <f>Average!E33-Average!K33</f>
        <v>-4.0433333333333321E-2</v>
      </c>
      <c r="F32">
        <f>Average!F33-Average!L33</f>
        <v>-5.7666666666666755E-2</v>
      </c>
      <c r="G32">
        <f>Average!G33-Average!M33</f>
        <v>-5.1133333333333364E-2</v>
      </c>
    </row>
    <row r="33" spans="1:7" x14ac:dyDescent="0.35">
      <c r="A33" s="9">
        <f>Average!A34</f>
        <v>31.006466666666665</v>
      </c>
      <c r="B33">
        <f>Average!B34-Average!H34</f>
        <v>-8.2533333333333236E-2</v>
      </c>
      <c r="C33">
        <f>Average!C34-Average!I34</f>
        <v>-5.0833333333333397E-2</v>
      </c>
      <c r="D33">
        <f>Average!D34-Average!J34</f>
        <v>-0.1013666666666666</v>
      </c>
      <c r="E33">
        <f>Average!E34-Average!K34</f>
        <v>-4.0199999999999902E-2</v>
      </c>
      <c r="F33">
        <f>Average!F34-Average!L34</f>
        <v>-5.8233333333333248E-2</v>
      </c>
      <c r="G33">
        <f>Average!G34-Average!M34</f>
        <v>-5.2366666666666672E-2</v>
      </c>
    </row>
    <row r="34" spans="1:7" x14ac:dyDescent="0.35">
      <c r="A34" s="9">
        <f>Average!A35</f>
        <v>32.006633333333333</v>
      </c>
      <c r="B34">
        <f>Average!B35-Average!H35</f>
        <v>-8.2833333333333314E-2</v>
      </c>
      <c r="C34">
        <f>Average!C35-Average!I35</f>
        <v>-5.0599999999999978E-2</v>
      </c>
      <c r="D34">
        <f>Average!D35-Average!J35</f>
        <v>-0.10200000000000009</v>
      </c>
      <c r="E34">
        <f>Average!E35-Average!K35</f>
        <v>-3.9933333333333376E-2</v>
      </c>
      <c r="F34">
        <f>Average!F35-Average!L35</f>
        <v>-5.8366666666666678E-2</v>
      </c>
      <c r="G34">
        <f>Average!G35-Average!M35</f>
        <v>-5.2166666666666694E-2</v>
      </c>
    </row>
    <row r="35" spans="1:7" x14ac:dyDescent="0.35">
      <c r="A35" s="9">
        <f>Average!A36</f>
        <v>33.006999999999998</v>
      </c>
      <c r="B35">
        <f>Average!B36-Average!H36</f>
        <v>-8.3466666666666689E-2</v>
      </c>
      <c r="C35">
        <f>Average!C36-Average!I36</f>
        <v>-4.9999999999999933E-2</v>
      </c>
      <c r="D35">
        <f>Average!D36-Average!J36</f>
        <v>-0.10240000000000005</v>
      </c>
      <c r="E35">
        <f>Average!E36-Average!K36</f>
        <v>-3.9233333333333231E-2</v>
      </c>
      <c r="F35">
        <f>Average!F36-Average!L36</f>
        <v>-5.9499999999999997E-2</v>
      </c>
      <c r="G35">
        <f>Average!G36-Average!M36</f>
        <v>-5.4399999999999893E-2</v>
      </c>
    </row>
    <row r="36" spans="1:7" x14ac:dyDescent="0.35">
      <c r="A36" s="9">
        <f>Average!A37</f>
        <v>34.007300000000001</v>
      </c>
      <c r="B36">
        <f>Average!B37-Average!H37</f>
        <v>-8.4200000000000053E-2</v>
      </c>
      <c r="C36">
        <f>Average!C37-Average!I37</f>
        <v>-5.0433333333333219E-2</v>
      </c>
      <c r="D36">
        <f>Average!D37-Average!J37</f>
        <v>-0.1028</v>
      </c>
      <c r="E36">
        <f>Average!E37-Average!K37</f>
        <v>-3.8933333333333264E-2</v>
      </c>
      <c r="F36">
        <f>Average!F37-Average!L37</f>
        <v>-5.9699999999999975E-2</v>
      </c>
      <c r="G36">
        <f>Average!G37-Average!M37</f>
        <v>-5.4533333333333434E-2</v>
      </c>
    </row>
    <row r="37" spans="1:7" x14ac:dyDescent="0.35">
      <c r="A37" s="9">
        <f>Average!A38</f>
        <v>35.007483333333333</v>
      </c>
      <c r="B37">
        <f>Average!B38-Average!H38</f>
        <v>-8.3933333333333304E-2</v>
      </c>
      <c r="C37">
        <f>Average!C38-Average!I38</f>
        <v>-5.0633333333333308E-2</v>
      </c>
      <c r="D37">
        <f>Average!D38-Average!J38</f>
        <v>-0.10386666666666655</v>
      </c>
      <c r="E37">
        <f>Average!E38-Average!K38</f>
        <v>-3.8866666666666716E-2</v>
      </c>
      <c r="F37">
        <f>Average!F38-Average!L38</f>
        <v>-6.043333333333345E-2</v>
      </c>
      <c r="G37">
        <f>Average!G38-Average!M38</f>
        <v>-5.476666666666663E-2</v>
      </c>
    </row>
    <row r="38" spans="1:7" x14ac:dyDescent="0.35">
      <c r="A38" s="9">
        <f>Average!A39</f>
        <v>36.007600000000004</v>
      </c>
      <c r="B38">
        <f>Average!B39-Average!H39</f>
        <v>-8.4866666666666646E-2</v>
      </c>
      <c r="C38">
        <f>Average!C39-Average!I39</f>
        <v>-5.0999999999999934E-2</v>
      </c>
      <c r="D38">
        <f>Average!D39-Average!J39</f>
        <v>-0.10353333333333326</v>
      </c>
      <c r="E38">
        <f>Average!E39-Average!K39</f>
        <v>-3.9099999999999913E-2</v>
      </c>
      <c r="F38">
        <f>Average!F39-Average!L39</f>
        <v>-6.0966666666666725E-2</v>
      </c>
      <c r="G38">
        <f>Average!G39-Average!M39</f>
        <v>-5.4366666666666785E-2</v>
      </c>
    </row>
    <row r="39" spans="1:7" x14ac:dyDescent="0.35">
      <c r="A39" s="9">
        <f>Average!A40</f>
        <v>37.0075</v>
      </c>
      <c r="B39">
        <f>Average!B40-Average!H40</f>
        <v>-8.5333333333333372E-2</v>
      </c>
      <c r="C39">
        <f>Average!C40-Average!I40</f>
        <v>-5.153333333333332E-2</v>
      </c>
      <c r="D39">
        <f>Average!D40-Average!J40</f>
        <v>-0.10519999999999996</v>
      </c>
      <c r="E39">
        <f>Average!E40-Average!K40</f>
        <v>-3.9933333333333376E-2</v>
      </c>
      <c r="F39">
        <f>Average!F40-Average!L40</f>
        <v>-6.1533333333333329E-2</v>
      </c>
      <c r="G39">
        <f>Average!G40-Average!M40</f>
        <v>-5.5266666666666575E-2</v>
      </c>
    </row>
    <row r="40" spans="1:7" x14ac:dyDescent="0.35">
      <c r="A40" s="9">
        <f>Average!A41</f>
        <v>38.007649999999998</v>
      </c>
      <c r="B40">
        <f>Average!B41-Average!H41</f>
        <v>-8.5966666666666525E-2</v>
      </c>
      <c r="C40">
        <f>Average!C41-Average!I41</f>
        <v>-5.1733333333333409E-2</v>
      </c>
      <c r="D40">
        <f>Average!D41-Average!J41</f>
        <v>-0.10619999999999996</v>
      </c>
      <c r="E40">
        <f>Average!E41-Average!K41</f>
        <v>-4.0099999999999913E-2</v>
      </c>
      <c r="F40">
        <f>Average!F41-Average!L41</f>
        <v>-6.1999999999999944E-2</v>
      </c>
      <c r="G40">
        <f>Average!G41-Average!M41</f>
        <v>-5.4333333333333345E-2</v>
      </c>
    </row>
    <row r="41" spans="1:7" x14ac:dyDescent="0.35">
      <c r="A41" s="9">
        <f>Average!A42</f>
        <v>39.008099999999999</v>
      </c>
      <c r="B41">
        <f>Average!B42-Average!H42</f>
        <v>-8.5833333333333317E-2</v>
      </c>
      <c r="C41">
        <f>Average!C42-Average!I42</f>
        <v>-5.1366666666666561E-2</v>
      </c>
      <c r="D41">
        <f>Average!D42-Average!J42</f>
        <v>-0.10663333333333325</v>
      </c>
      <c r="E41">
        <f>Average!E42-Average!K42</f>
        <v>-4.0733333333333288E-2</v>
      </c>
      <c r="F41">
        <f>Average!F42-Average!L42</f>
        <v>-6.2733333333333308E-2</v>
      </c>
      <c r="G41">
        <f>Average!G42-Average!M42</f>
        <v>-5.7633333333333203E-2</v>
      </c>
    </row>
    <row r="42" spans="1:7" x14ac:dyDescent="0.35">
      <c r="A42" s="9">
        <f>Average!A43</f>
        <v>40.008299999999998</v>
      </c>
      <c r="B42">
        <f>Average!B43-Average!H43</f>
        <v>-8.7200000000000055E-2</v>
      </c>
      <c r="C42">
        <f>Average!C43-Average!I43</f>
        <v>-5.1300000000000012E-2</v>
      </c>
      <c r="D42">
        <f>Average!D43-Average!J43</f>
        <v>-0.10600000000000009</v>
      </c>
      <c r="E42">
        <f>Average!E43-Average!K43</f>
        <v>-3.9433333333333431E-2</v>
      </c>
      <c r="F42">
        <f>Average!F43-Average!L43</f>
        <v>-6.2999999999999945E-2</v>
      </c>
      <c r="G42">
        <f>Average!G43-Average!M43</f>
        <v>-5.5900000000000061E-2</v>
      </c>
    </row>
    <row r="43" spans="1:7" x14ac:dyDescent="0.35">
      <c r="A43" s="9">
        <f>Average!A44</f>
        <v>41.008483333333331</v>
      </c>
      <c r="B43">
        <f>Average!B44-Average!H44</f>
        <v>-8.7433333333333363E-2</v>
      </c>
      <c r="C43">
        <f>Average!C44-Average!I44</f>
        <v>-5.2033333333333154E-2</v>
      </c>
      <c r="D43">
        <f>Average!D44-Average!J44</f>
        <v>-0.1071333333333333</v>
      </c>
      <c r="E43">
        <f>Average!E44-Average!K44</f>
        <v>-3.9866666666666606E-2</v>
      </c>
      <c r="F43">
        <f>Average!F44-Average!L44</f>
        <v>-6.3500000000000112E-2</v>
      </c>
      <c r="G43">
        <f>Average!G44-Average!M44</f>
        <v>-5.7599999999999985E-2</v>
      </c>
    </row>
    <row r="44" spans="1:7" x14ac:dyDescent="0.35">
      <c r="A44" s="9">
        <f>Average!A45</f>
        <v>42.008616666666661</v>
      </c>
      <c r="B44">
        <f>Average!B45-Average!H45</f>
        <v>-8.8100000000000067E-2</v>
      </c>
      <c r="C44">
        <f>Average!C45-Average!I45</f>
        <v>-5.2966666666666606E-2</v>
      </c>
      <c r="D44">
        <f>Average!D45-Average!J45</f>
        <v>-0.10750000000000015</v>
      </c>
      <c r="E44">
        <f>Average!E45-Average!K45</f>
        <v>-3.949999999999998E-2</v>
      </c>
      <c r="F44">
        <f>Average!F45-Average!L45</f>
        <v>-6.3433333333333453E-2</v>
      </c>
      <c r="G44">
        <f>Average!G45-Average!M45</f>
        <v>-5.8833333333333293E-2</v>
      </c>
    </row>
    <row r="45" spans="1:7" x14ac:dyDescent="0.35">
      <c r="A45" s="9">
        <f>Average!A46</f>
        <v>43.008850000000002</v>
      </c>
      <c r="B45">
        <f>Average!B46-Average!H46</f>
        <v>-8.7999999999999967E-2</v>
      </c>
      <c r="C45">
        <f>Average!C46-Average!I46</f>
        <v>-5.1799999999999957E-2</v>
      </c>
      <c r="D45">
        <f>Average!D46-Average!J46</f>
        <v>-0.10760000000000014</v>
      </c>
      <c r="E45">
        <f>Average!E46-Average!K46</f>
        <v>-4.0133333333333354E-2</v>
      </c>
      <c r="F45">
        <f>Average!F46-Average!L46</f>
        <v>-6.4966666666666728E-2</v>
      </c>
      <c r="G45">
        <f>Average!G46-Average!M46</f>
        <v>-5.916666666666659E-2</v>
      </c>
    </row>
    <row r="46" spans="1:7" x14ac:dyDescent="0.35">
      <c r="A46" s="9">
        <f>Average!A47</f>
        <v>44.008900000000004</v>
      </c>
      <c r="B46">
        <f>Average!B47-Average!H47</f>
        <v>-8.9066666666666627E-2</v>
      </c>
      <c r="C46">
        <f>Average!C47-Average!I47</f>
        <v>-5.2099999999999924E-2</v>
      </c>
      <c r="D46">
        <f>Average!D47-Average!J47</f>
        <v>-0.10883333333333345</v>
      </c>
      <c r="E46">
        <f>Average!E47-Average!K47</f>
        <v>-3.9866666666666495E-2</v>
      </c>
      <c r="F46">
        <f>Average!F47-Average!L47</f>
        <v>-6.5266666666666584E-2</v>
      </c>
      <c r="G46">
        <f>Average!G47-Average!M47</f>
        <v>-5.7233333333333358E-2</v>
      </c>
    </row>
    <row r="47" spans="1:7" x14ac:dyDescent="0.35">
      <c r="A47" s="9">
        <f>Average!A48</f>
        <v>45.009099999999997</v>
      </c>
      <c r="B47">
        <f>Average!B48-Average!H48</f>
        <v>-9.0033333333333299E-2</v>
      </c>
      <c r="C47">
        <f>Average!C48-Average!I48</f>
        <v>-5.2233333333333243E-2</v>
      </c>
      <c r="D47">
        <f>Average!D48-Average!J48</f>
        <v>-0.10936666666666661</v>
      </c>
      <c r="E47">
        <f>Average!E48-Average!K48</f>
        <v>-3.9766666666666617E-2</v>
      </c>
      <c r="F47">
        <f>Average!F48-Average!L48</f>
        <v>-6.5700000000000092E-2</v>
      </c>
      <c r="G47">
        <f>Average!G48-Average!M48</f>
        <v>-5.9366666666666568E-2</v>
      </c>
    </row>
    <row r="48" spans="1:7" x14ac:dyDescent="0.35">
      <c r="A48" s="9">
        <f>Average!A49</f>
        <v>46.009350000000005</v>
      </c>
      <c r="B48">
        <f>Average!B49-Average!H49</f>
        <v>-9.0533333333333244E-2</v>
      </c>
      <c r="C48">
        <f>Average!C49-Average!I49</f>
        <v>-5.3399999999999892E-2</v>
      </c>
      <c r="D48">
        <f>Average!D49-Average!J49</f>
        <v>-0.10883333333333334</v>
      </c>
      <c r="E48">
        <f>Average!E49-Average!K49</f>
        <v>-4.0466666666666651E-2</v>
      </c>
      <c r="F48">
        <f>Average!F49-Average!L49</f>
        <v>-6.5266666666666695E-2</v>
      </c>
      <c r="G48">
        <f>Average!G49-Average!M49</f>
        <v>-5.6900000000000062E-2</v>
      </c>
    </row>
    <row r="49" spans="1:7" x14ac:dyDescent="0.35">
      <c r="A49" s="9">
        <f>Average!A50</f>
        <v>47.009516666666663</v>
      </c>
      <c r="B49">
        <f>Average!B50-Average!H50</f>
        <v>-9.103333333333341E-2</v>
      </c>
      <c r="C49">
        <f>Average!C50-Average!I50</f>
        <v>-5.3366666666666784E-2</v>
      </c>
      <c r="D49">
        <f>Average!D50-Average!J50</f>
        <v>-0.10890000000000011</v>
      </c>
      <c r="E49">
        <f>Average!E50-Average!K50</f>
        <v>-4.0066666666666695E-2</v>
      </c>
      <c r="F49">
        <f>Average!F50-Average!L50</f>
        <v>-6.6766666666666641E-2</v>
      </c>
      <c r="G49">
        <f>Average!G50-Average!M50</f>
        <v>-5.9366666666666679E-2</v>
      </c>
    </row>
    <row r="50" spans="1:7" x14ac:dyDescent="0.35">
      <c r="A50" s="9">
        <f>Average!A51</f>
        <v>48.009616666666673</v>
      </c>
      <c r="B50">
        <f>Average!B51-Average!H51</f>
        <v>-9.1866666666666652E-2</v>
      </c>
      <c r="C50">
        <f>Average!C51-Average!I51</f>
        <v>-5.3666666666666529E-2</v>
      </c>
      <c r="D50">
        <f>Average!D51-Average!J51</f>
        <v>-0.10959999999999992</v>
      </c>
      <c r="E50">
        <f>Average!E51-Average!K51</f>
        <v>-4.0033333333333254E-2</v>
      </c>
      <c r="F50">
        <f>Average!F51-Average!L51</f>
        <v>-6.6633333333333322E-2</v>
      </c>
      <c r="G50">
        <f>Average!G51-Average!M51</f>
        <v>-5.9833333333333294E-2</v>
      </c>
    </row>
    <row r="51" spans="1:7" x14ac:dyDescent="0.35">
      <c r="A51" s="9">
        <f>Average!A52</f>
        <v>49.010116666666669</v>
      </c>
      <c r="B51">
        <f>Average!B52-Average!H52</f>
        <v>-9.3733333333333446E-2</v>
      </c>
      <c r="C51">
        <f>Average!C52-Average!I52</f>
        <v>-5.4133333333333256E-2</v>
      </c>
      <c r="D51">
        <f>Average!D52-Average!J52</f>
        <v>-0.1089</v>
      </c>
      <c r="E51">
        <f>Average!E52-Average!K52</f>
        <v>-3.9300000000000002E-2</v>
      </c>
      <c r="F51">
        <f>Average!F52-Average!L52</f>
        <v>-6.786666666666652E-2</v>
      </c>
      <c r="G51">
        <f>Average!G52-Average!M52</f>
        <v>-5.9100000000000041E-2</v>
      </c>
    </row>
    <row r="52" spans="1:7" x14ac:dyDescent="0.35">
      <c r="A52" s="9">
        <f>Average!A53</f>
        <v>50.010383333333337</v>
      </c>
      <c r="B52">
        <f>Average!B53-Average!H53</f>
        <v>-9.4433333333333147E-2</v>
      </c>
      <c r="C52">
        <f>Average!C53-Average!I53</f>
        <v>-5.4699999999999971E-2</v>
      </c>
      <c r="D52">
        <f>Average!D53-Average!J53</f>
        <v>-0.11143333333333338</v>
      </c>
      <c r="E52">
        <f>Average!E53-Average!K53</f>
        <v>-3.8600000000000079E-2</v>
      </c>
      <c r="F52">
        <f>Average!F53-Average!L53</f>
        <v>-6.903333333333328E-2</v>
      </c>
      <c r="G52">
        <f>Average!G53-Average!M53</f>
        <v>-6.2166666666666703E-2</v>
      </c>
    </row>
    <row r="53" spans="1:7" x14ac:dyDescent="0.35">
      <c r="A53" s="9">
        <f>Average!A54</f>
        <v>51.010800000000003</v>
      </c>
      <c r="B53">
        <f>Average!B54-Average!H54</f>
        <v>-9.3366666666666598E-2</v>
      </c>
      <c r="C53">
        <f>Average!C54-Average!I54</f>
        <v>-5.4699999999999971E-2</v>
      </c>
      <c r="D53">
        <f>Average!D54-Average!J54</f>
        <v>-0.11263333333333325</v>
      </c>
      <c r="E53">
        <f>Average!E54-Average!K54</f>
        <v>-3.6700000000000066E-2</v>
      </c>
      <c r="F53">
        <f>Average!F54-Average!L54</f>
        <v>-6.9099999999999939E-2</v>
      </c>
      <c r="G53">
        <f>Average!G54-Average!M54</f>
        <v>-6.480000000000008E-2</v>
      </c>
    </row>
    <row r="54" spans="1:7" x14ac:dyDescent="0.35">
      <c r="A54" s="9">
        <f>Average!A55</f>
        <v>52.011100000000006</v>
      </c>
      <c r="B54">
        <f>Average!B55-Average!H55</f>
        <v>-9.5666666666666789E-2</v>
      </c>
      <c r="C54">
        <f>Average!C55-Average!I55</f>
        <v>-5.479999999999996E-2</v>
      </c>
      <c r="D54">
        <f>Average!D55-Average!J55</f>
        <v>-0.11396666666666655</v>
      </c>
      <c r="E54">
        <f>Average!E55-Average!K55</f>
        <v>-3.7466666666666759E-2</v>
      </c>
      <c r="F54">
        <f>Average!F55-Average!L55</f>
        <v>-6.906666666666661E-2</v>
      </c>
      <c r="G54">
        <f>Average!G55-Average!M55</f>
        <v>-6.5199999999999925E-2</v>
      </c>
    </row>
    <row r="55" spans="1:7" x14ac:dyDescent="0.35">
      <c r="A55" s="9">
        <f>Average!A56</f>
        <v>53.011416666666669</v>
      </c>
      <c r="B55">
        <f>Average!B56-Average!H56</f>
        <v>-9.5666666666666678E-2</v>
      </c>
      <c r="C55">
        <f>Average!C56-Average!I56</f>
        <v>-5.6266666666666576E-2</v>
      </c>
      <c r="D55">
        <f>Average!D56-Average!J56</f>
        <v>-0.11566666666666647</v>
      </c>
      <c r="E55">
        <f>Average!E56-Average!K56</f>
        <v>-3.7933333333333263E-2</v>
      </c>
      <c r="F55">
        <f>Average!F56-Average!L56</f>
        <v>-6.9533333333333447E-2</v>
      </c>
      <c r="G55">
        <f>Average!G56-Average!M56</f>
        <v>-6.916666666666671E-2</v>
      </c>
    </row>
    <row r="56" spans="1:7" x14ac:dyDescent="0.35">
      <c r="A56" s="9">
        <f>Average!A57</f>
        <v>54.011733333333339</v>
      </c>
      <c r="B56">
        <f>Average!B57-Average!H57</f>
        <v>-9.5833333333333326E-2</v>
      </c>
      <c r="C56">
        <f>Average!C57-Average!I57</f>
        <v>-5.7266666666666577E-2</v>
      </c>
      <c r="D56">
        <f>Average!D57-Average!J57</f>
        <v>-0.11656666666666671</v>
      </c>
      <c r="E56">
        <f>Average!E57-Average!K57</f>
        <v>-3.7533333333333307E-2</v>
      </c>
      <c r="F56">
        <f>Average!F57-Average!L57</f>
        <v>-6.9733333333333425E-2</v>
      </c>
      <c r="G56">
        <f>Average!G57-Average!M57</f>
        <v>-6.8500000000000005E-2</v>
      </c>
    </row>
    <row r="57" spans="1:7" x14ac:dyDescent="0.35">
      <c r="A57" s="9">
        <f>Average!A58</f>
        <v>55.011899999999997</v>
      </c>
      <c r="B57">
        <f>Average!B58-Average!H58</f>
        <v>-9.863333333333324E-2</v>
      </c>
      <c r="C57">
        <f>Average!C58-Average!I58</f>
        <v>-5.6799999999999962E-2</v>
      </c>
      <c r="D57">
        <f>Average!D58-Average!J58</f>
        <v>-0.11706666666666676</v>
      </c>
      <c r="E57">
        <f>Average!E58-Average!K58</f>
        <v>-3.6566666666666636E-2</v>
      </c>
      <c r="F57">
        <f>Average!F58-Average!L58</f>
        <v>-6.9633333333333214E-2</v>
      </c>
      <c r="G57">
        <f>Average!G58-Average!M58</f>
        <v>-6.5400000000000125E-2</v>
      </c>
    </row>
    <row r="58" spans="1:7" x14ac:dyDescent="0.35">
      <c r="A58" s="9">
        <f>Average!A59</f>
        <v>56.012149999999998</v>
      </c>
      <c r="B58">
        <f>Average!B59-Average!H59</f>
        <v>-9.9999999999999978E-2</v>
      </c>
      <c r="C58">
        <f>Average!C59-Average!I59</f>
        <v>-5.7533333333333436E-2</v>
      </c>
      <c r="D58">
        <f>Average!D59-Average!J59</f>
        <v>-0.11846666666666683</v>
      </c>
      <c r="E58">
        <f>Average!E59-Average!K59</f>
        <v>-3.73E-2</v>
      </c>
      <c r="F58">
        <f>Average!F59-Average!L59</f>
        <v>-7.0566666666666666E-2</v>
      </c>
      <c r="G58">
        <f>Average!G59-Average!M59</f>
        <v>-7.1033333333333282E-2</v>
      </c>
    </row>
    <row r="59" spans="1:7" x14ac:dyDescent="0.35">
      <c r="A59" s="9">
        <f>Average!A60</f>
        <v>57.012633333333333</v>
      </c>
      <c r="B59">
        <f>Average!B60-Average!H60</f>
        <v>-9.9233333333333285E-2</v>
      </c>
      <c r="C59">
        <f>Average!C60-Average!I60</f>
        <v>-5.8100000000000041E-2</v>
      </c>
      <c r="D59">
        <f>Average!D60-Average!J60</f>
        <v>-0.11909999999999998</v>
      </c>
      <c r="E59">
        <f>Average!E60-Average!K60</f>
        <v>-3.7066666666666692E-2</v>
      </c>
      <c r="F59">
        <f>Average!F60-Average!L60</f>
        <v>-6.8599999999999883E-2</v>
      </c>
      <c r="G59">
        <f>Average!G60-Average!M60</f>
        <v>-7.2066666666666723E-2</v>
      </c>
    </row>
    <row r="60" spans="1:7" x14ac:dyDescent="0.35">
      <c r="A60" s="9">
        <f>Average!A61</f>
        <v>58.012700000000002</v>
      </c>
      <c r="B60">
        <f>Average!B61-Average!H61</f>
        <v>-0.10119999999999996</v>
      </c>
      <c r="C60">
        <f>Average!C61-Average!I61</f>
        <v>-6.0633333333333317E-2</v>
      </c>
      <c r="D60">
        <f>Average!D61-Average!J61</f>
        <v>-0.12126666666666674</v>
      </c>
      <c r="E60">
        <f>Average!E61-Average!K61</f>
        <v>-3.6933333333333485E-2</v>
      </c>
      <c r="F60">
        <f>Average!F61-Average!L61</f>
        <v>-7.0599999999999996E-2</v>
      </c>
      <c r="G60">
        <f>Average!G61-Average!M61</f>
        <v>-7.4033333333333395E-2</v>
      </c>
    </row>
    <row r="61" spans="1:7" x14ac:dyDescent="0.35">
      <c r="A61" s="9">
        <f>Average!A62</f>
        <v>59.012883333333335</v>
      </c>
      <c r="B61">
        <f>Average!B62-Average!H62</f>
        <v>-0.1013666666666666</v>
      </c>
      <c r="C61">
        <f>Average!C62-Average!I62</f>
        <v>-5.9566666666666546E-2</v>
      </c>
      <c r="D61">
        <f>Average!D62-Average!J62</f>
        <v>-0.12149999999999994</v>
      </c>
      <c r="E61">
        <f>Average!E62-Average!K62</f>
        <v>-3.6700000000000066E-2</v>
      </c>
      <c r="F61">
        <f>Average!F62-Average!L62</f>
        <v>-7.133333333333336E-2</v>
      </c>
      <c r="G61">
        <f>Average!G62-Average!M62</f>
        <v>-7.233333333333325E-2</v>
      </c>
    </row>
    <row r="62" spans="1:7" x14ac:dyDescent="0.35">
      <c r="A62" s="9"/>
    </row>
    <row r="63" spans="1:7" x14ac:dyDescent="0.35">
      <c r="A63" s="9"/>
    </row>
    <row r="64" spans="1:7" x14ac:dyDescent="0.35">
      <c r="A64" s="9"/>
    </row>
    <row r="65" spans="1:1" x14ac:dyDescent="0.35">
      <c r="A65" s="9"/>
    </row>
    <row r="66" spans="1:1" x14ac:dyDescent="0.35">
      <c r="A66" s="9"/>
    </row>
    <row r="67" spans="1:1" x14ac:dyDescent="0.35">
      <c r="A67" s="9"/>
    </row>
    <row r="68" spans="1:1" x14ac:dyDescent="0.35">
      <c r="A6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57FF-2B8B-493B-960A-CE22C09BABB7}">
  <dimension ref="A1:G62"/>
  <sheetViews>
    <sheetView workbookViewId="0">
      <selection activeCell="B2" sqref="B2"/>
    </sheetView>
  </sheetViews>
  <sheetFormatPr defaultRowHeight="14.5" x14ac:dyDescent="0.35"/>
  <cols>
    <col min="1" max="1" width="20.7265625" bestFit="1" customWidth="1"/>
  </cols>
  <sheetData>
    <row r="1" spans="1:7" x14ac:dyDescent="0.35">
      <c r="A1" t="s">
        <v>206</v>
      </c>
      <c r="B1" s="8" t="s">
        <v>213</v>
      </c>
      <c r="C1" s="8" t="s">
        <v>209</v>
      </c>
      <c r="D1" s="8" t="s">
        <v>210</v>
      </c>
      <c r="E1" s="8" t="s">
        <v>211</v>
      </c>
      <c r="F1" s="8" t="s">
        <v>212</v>
      </c>
      <c r="G1" s="8" t="s">
        <v>207</v>
      </c>
    </row>
    <row r="2" spans="1:7" x14ac:dyDescent="0.35">
      <c r="A2" s="9">
        <f>'sample-blank'!A2</f>
        <v>0</v>
      </c>
      <c r="B2">
        <f>'sample-blank'!$B$2-'sample-blank'!B2</f>
        <v>0</v>
      </c>
      <c r="C2">
        <f>'sample-blank'!$C$2-'sample-blank'!C2</f>
        <v>0</v>
      </c>
      <c r="D2">
        <f>'sample-blank'!$D$2-'sample-blank'!D2</f>
        <v>0</v>
      </c>
      <c r="E2">
        <f>'sample-blank'!$E$2-'sample-blank'!E2</f>
        <v>0</v>
      </c>
      <c r="F2">
        <f>'sample-blank'!$F$2-'sample-blank'!F2</f>
        <v>0</v>
      </c>
      <c r="G2">
        <f>'sample-blank'!$G$2-'sample-blank'!G2</f>
        <v>0</v>
      </c>
    </row>
    <row r="3" spans="1:7" x14ac:dyDescent="0.35">
      <c r="A3" s="9">
        <f>'sample-blank'!A3</f>
        <v>1.0002</v>
      </c>
      <c r="B3">
        <f>'sample-blank'!$B$2-'sample-blank'!B3</f>
        <v>-1.9999999999997797E-4</v>
      </c>
      <c r="C3">
        <f>'sample-blank'!$C$2-'sample-blank'!C3</f>
        <v>-1.0000000000001119E-3</v>
      </c>
      <c r="D3">
        <f>'sample-blank'!$D$2-'sample-blank'!D3</f>
        <v>1.6666666666664831E-4</v>
      </c>
      <c r="E3">
        <f>'sample-blank'!$E$2-'sample-blank'!E3</f>
        <v>1.0666666666666602E-3</v>
      </c>
      <c r="F3">
        <f>'sample-blank'!$F$2-'sample-blank'!F3</f>
        <v>-7.0000000000003393E-4</v>
      </c>
      <c r="G3">
        <f>'sample-blank'!$G$2-'sample-blank'!G3</f>
        <v>1.2333333333333085E-3</v>
      </c>
    </row>
    <row r="4" spans="1:7" x14ac:dyDescent="0.35">
      <c r="A4" s="9">
        <f>'sample-blank'!A4</f>
        <v>2.0006499999999998</v>
      </c>
      <c r="B4">
        <f>'sample-blank'!$B$2-'sample-blank'!B4</f>
        <v>-4.0000000000006697E-4</v>
      </c>
      <c r="C4">
        <f>'sample-blank'!$C$2-'sample-blank'!C4</f>
        <v>-9.6666666666678225E-4</v>
      </c>
      <c r="D4">
        <f>'sample-blank'!$D$2-'sample-blank'!D4</f>
        <v>1.3333333333331865E-4</v>
      </c>
      <c r="E4">
        <f>'sample-blank'!$E$2-'sample-blank'!E4</f>
        <v>2.0000000000000018E-3</v>
      </c>
      <c r="F4">
        <f>'sample-blank'!$F$2-'sample-blank'!F4</f>
        <v>-6.9999999999992291E-4</v>
      </c>
      <c r="G4">
        <f>'sample-blank'!$G$2-'sample-blank'!G4</f>
        <v>1.5666666666667162E-3</v>
      </c>
    </row>
    <row r="5" spans="1:7" x14ac:dyDescent="0.35">
      <c r="A5" s="9">
        <f>'sample-blank'!A5</f>
        <v>3.00095</v>
      </c>
      <c r="B5">
        <f>'sample-blank'!$B$2-'sample-blank'!B5</f>
        <v>1.3333333333331865E-4</v>
      </c>
      <c r="C5">
        <f>'sample-blank'!$C$2-'sample-blank'!C5</f>
        <v>-9.000000000000119E-4</v>
      </c>
      <c r="D5">
        <f>'sample-blank'!$D$2-'sample-blank'!D5</f>
        <v>2.6666666666674832E-4</v>
      </c>
      <c r="E5">
        <f>'sample-blank'!$E$2-'sample-blank'!E5</f>
        <v>3.0999999999999917E-3</v>
      </c>
      <c r="F5">
        <f>'sample-blank'!$F$2-'sample-blank'!F5</f>
        <v>-2.6666666666674832E-4</v>
      </c>
      <c r="G5">
        <f>'sample-blank'!$G$2-'sample-blank'!G5</f>
        <v>2.0999999999999908E-3</v>
      </c>
    </row>
    <row r="6" spans="1:7" x14ac:dyDescent="0.35">
      <c r="A6" s="9">
        <f>'sample-blank'!A6</f>
        <v>4.0011333333333337</v>
      </c>
      <c r="B6">
        <f>'sample-blank'!$B$2-'sample-blank'!B6</f>
        <v>1.2666666666666382E-3</v>
      </c>
      <c r="C6">
        <f>'sample-blank'!$C$2-'sample-blank'!C6</f>
        <v>9.9999999999988987E-5</v>
      </c>
      <c r="D6">
        <f>'sample-blank'!$D$2-'sample-blank'!D6</f>
        <v>1.0333333333333306E-3</v>
      </c>
      <c r="E6">
        <f>'sample-blank'!$E$2-'sample-blank'!E6</f>
        <v>4.0000000000000036E-3</v>
      </c>
      <c r="F6">
        <f>'sample-blank'!$F$2-'sample-blank'!F6</f>
        <v>6.6666666666659324E-5</v>
      </c>
      <c r="G6">
        <f>'sample-blank'!$G$2-'sample-blank'!G6</f>
        <v>9.6666666666672674E-4</v>
      </c>
    </row>
    <row r="7" spans="1:7" x14ac:dyDescent="0.35">
      <c r="A7" s="9">
        <f>'sample-blank'!A7</f>
        <v>5.0012999999999996</v>
      </c>
      <c r="B7">
        <f>'sample-blank'!$B$2-'sample-blank'!B7</f>
        <v>2.3666666666666281E-3</v>
      </c>
      <c r="C7">
        <f>'sample-blank'!$C$2-'sample-blank'!C7</f>
        <v>1.3999999999998458E-3</v>
      </c>
      <c r="D7">
        <f>'sample-blank'!$D$2-'sample-blank'!D7</f>
        <v>2.0000000000001128E-3</v>
      </c>
      <c r="E7">
        <f>'sample-blank'!$E$2-'sample-blank'!E7</f>
        <v>5.5666666666666087E-3</v>
      </c>
      <c r="F7">
        <f>'sample-blank'!$F$2-'sample-blank'!F7</f>
        <v>2.6666666666674832E-4</v>
      </c>
      <c r="G7">
        <f>'sample-blank'!$G$2-'sample-blank'!G7</f>
        <v>1.5000000000000013E-3</v>
      </c>
    </row>
    <row r="8" spans="1:7" x14ac:dyDescent="0.35">
      <c r="A8" s="9">
        <f>'sample-blank'!A8</f>
        <v>6.0015333333333327</v>
      </c>
      <c r="B8">
        <f>'sample-blank'!$B$2-'sample-blank'!B8</f>
        <v>3.466666666666729E-3</v>
      </c>
      <c r="C8">
        <f>'sample-blank'!$C$2-'sample-blank'!C8</f>
        <v>2.6999999999999247E-3</v>
      </c>
      <c r="D8">
        <f>'sample-blank'!$D$2-'sample-blank'!D8</f>
        <v>2.5999999999999357E-3</v>
      </c>
      <c r="E8">
        <f>'sample-blank'!$E$2-'sample-blank'!E8</f>
        <v>6.8666666666665765E-3</v>
      </c>
      <c r="F8">
        <f>'sample-blank'!$F$2-'sample-blank'!F8</f>
        <v>7.6666666666669325E-4</v>
      </c>
      <c r="G8">
        <f>'sample-blank'!$G$2-'sample-blank'!G8</f>
        <v>2.9333333333334544E-3</v>
      </c>
    </row>
    <row r="9" spans="1:7" x14ac:dyDescent="0.35">
      <c r="A9" s="9">
        <f>'sample-blank'!A9</f>
        <v>7.0016999999999996</v>
      </c>
      <c r="B9">
        <f>'sample-blank'!$B$2-'sample-blank'!B9</f>
        <v>4.6666666666667078E-3</v>
      </c>
      <c r="C9">
        <f>'sample-blank'!$C$2-'sample-blank'!C9</f>
        <v>3.9333333333331222E-3</v>
      </c>
      <c r="D9">
        <f>'sample-blank'!$D$2-'sample-blank'!D9</f>
        <v>3.0999999999999917E-3</v>
      </c>
      <c r="E9">
        <f>'sample-blank'!$E$2-'sample-blank'!E9</f>
        <v>8.2666666666666444E-3</v>
      </c>
      <c r="F9">
        <f>'sample-blank'!$F$2-'sample-blank'!F9</f>
        <v>1.7333333333333645E-3</v>
      </c>
      <c r="G9">
        <f>'sample-blank'!$G$2-'sample-blank'!G9</f>
        <v>3.0000000000000582E-3</v>
      </c>
    </row>
    <row r="10" spans="1:7" x14ac:dyDescent="0.35">
      <c r="A10" s="9">
        <f>'sample-blank'!A10</f>
        <v>8.0018999999999991</v>
      </c>
      <c r="B10">
        <f>'sample-blank'!$B$2-'sample-blank'!B10</f>
        <v>5.9666666666666757E-3</v>
      </c>
      <c r="C10">
        <f>'sample-blank'!$C$2-'sample-blank'!C10</f>
        <v>5.33333333333319E-3</v>
      </c>
      <c r="D10">
        <f>'sample-blank'!$D$2-'sample-blank'!D10</f>
        <v>4.3333333333333002E-3</v>
      </c>
      <c r="E10">
        <f>'sample-blank'!$E$2-'sample-blank'!E10</f>
        <v>1.0466666666666735E-2</v>
      </c>
      <c r="F10">
        <f>'sample-blank'!$F$2-'sample-blank'!F10</f>
        <v>2.5666666666667171E-3</v>
      </c>
      <c r="G10">
        <f>'sample-blank'!$G$2-'sample-blank'!G10</f>
        <v>5.0333333333333896E-3</v>
      </c>
    </row>
    <row r="11" spans="1:7" x14ac:dyDescent="0.35">
      <c r="A11" s="9">
        <f>'sample-blank'!A11</f>
        <v>9.0021166666666659</v>
      </c>
      <c r="B11">
        <f>'sample-blank'!$B$2-'sample-blank'!B11</f>
        <v>7.8666666666667995E-3</v>
      </c>
      <c r="C11">
        <f>'sample-blank'!$C$2-'sample-blank'!C11</f>
        <v>6.7666666666664765E-3</v>
      </c>
      <c r="D11">
        <f>'sample-blank'!$D$2-'sample-blank'!D11</f>
        <v>5.3666666666666307E-3</v>
      </c>
      <c r="E11">
        <f>'sample-blank'!$E$2-'sample-blank'!E11</f>
        <v>1.2433333333333296E-2</v>
      </c>
      <c r="F11">
        <f>'sample-blank'!$F$2-'sample-blank'!F11</f>
        <v>4.0000000000000036E-3</v>
      </c>
      <c r="G11">
        <f>'sample-blank'!$G$2-'sample-blank'!G11</f>
        <v>5.4000000000001269E-3</v>
      </c>
    </row>
    <row r="12" spans="1:7" x14ac:dyDescent="0.35">
      <c r="A12" s="9">
        <f>'sample-blank'!A12</f>
        <v>10.0023</v>
      </c>
      <c r="B12">
        <f>'sample-blank'!$B$2-'sample-blank'!B12</f>
        <v>9.7000000000000419E-3</v>
      </c>
      <c r="C12">
        <f>'sample-blank'!$C$2-'sample-blank'!C12</f>
        <v>8.7333333333331487E-3</v>
      </c>
      <c r="D12">
        <f>'sample-blank'!$D$2-'sample-blank'!D12</f>
        <v>6.5666666666666096E-3</v>
      </c>
      <c r="E12">
        <f>'sample-blank'!$E$2-'sample-blank'!E12</f>
        <v>1.4100000000000001E-2</v>
      </c>
      <c r="F12">
        <f>'sample-blank'!$F$2-'sample-blank'!F12</f>
        <v>5.4666666666667307E-3</v>
      </c>
      <c r="G12">
        <f>'sample-blank'!$G$2-'sample-blank'!G12</f>
        <v>6.0333333333333905E-3</v>
      </c>
    </row>
    <row r="13" spans="1:7" x14ac:dyDescent="0.35">
      <c r="A13" s="9">
        <f>'sample-blank'!A13</f>
        <v>11.002466666666667</v>
      </c>
      <c r="B13">
        <f>'sample-blank'!$B$2-'sample-blank'!B13</f>
        <v>1.206666666666667E-2</v>
      </c>
      <c r="C13">
        <f>'sample-blank'!$C$2-'sample-blank'!C13</f>
        <v>1.0333333333333306E-2</v>
      </c>
      <c r="D13">
        <f>'sample-blank'!$D$2-'sample-blank'!D13</f>
        <v>7.5666666666666105E-3</v>
      </c>
      <c r="E13">
        <f>'sample-blank'!$E$2-'sample-blank'!E13</f>
        <v>1.6866666666666585E-2</v>
      </c>
      <c r="F13">
        <f>'sample-blank'!$F$2-'sample-blank'!F13</f>
        <v>7.1333333333333249E-3</v>
      </c>
      <c r="G13">
        <f>'sample-blank'!$G$2-'sample-blank'!G13</f>
        <v>6.7333333333333134E-3</v>
      </c>
    </row>
    <row r="14" spans="1:7" x14ac:dyDescent="0.35">
      <c r="A14" s="9">
        <f>'sample-blank'!A14</f>
        <v>12.002783333333333</v>
      </c>
      <c r="B14">
        <f>'sample-blank'!$B$2-'sample-blank'!B14</f>
        <v>1.4533333333333398E-2</v>
      </c>
      <c r="C14">
        <f>'sample-blank'!$C$2-'sample-blank'!C14</f>
        <v>1.2566666666666615E-2</v>
      </c>
      <c r="D14">
        <f>'sample-blank'!$D$2-'sample-blank'!D14</f>
        <v>9.1333333333333266E-3</v>
      </c>
      <c r="E14">
        <f>'sample-blank'!$E$2-'sample-blank'!E14</f>
        <v>2.0399999999999974E-2</v>
      </c>
      <c r="F14">
        <f>'sample-blank'!$F$2-'sample-blank'!F14</f>
        <v>9.2333333333335377E-3</v>
      </c>
      <c r="G14">
        <f>'sample-blank'!$G$2-'sample-blank'!G14</f>
        <v>6.2333333333333685E-3</v>
      </c>
    </row>
    <row r="15" spans="1:7" x14ac:dyDescent="0.35">
      <c r="A15" s="9">
        <f>'sample-blank'!A15</f>
        <v>13.002816666666666</v>
      </c>
      <c r="B15">
        <f>'sample-blank'!$B$2-'sample-blank'!B15</f>
        <v>1.7066666666666563E-2</v>
      </c>
      <c r="C15">
        <f>'sample-blank'!$C$2-'sample-blank'!C15</f>
        <v>1.4833333333333254E-2</v>
      </c>
      <c r="D15">
        <f>'sample-blank'!$D$2-'sample-blank'!D15</f>
        <v>1.089999999999991E-2</v>
      </c>
      <c r="E15">
        <f>'sample-blank'!$E$2-'sample-blank'!E15</f>
        <v>2.4266666666666659E-2</v>
      </c>
      <c r="F15">
        <f>'sample-blank'!$F$2-'sample-blank'!F15</f>
        <v>1.1566666666666614E-2</v>
      </c>
      <c r="G15">
        <f>'sample-blank'!$G$2-'sample-blank'!G15</f>
        <v>5.4000000000000159E-3</v>
      </c>
    </row>
    <row r="16" spans="1:7" x14ac:dyDescent="0.35">
      <c r="A16" s="9">
        <f>'sample-blank'!A16</f>
        <v>14.00295</v>
      </c>
      <c r="B16">
        <f>'sample-blank'!$B$2-'sample-blank'!B16</f>
        <v>2.0166666666666666E-2</v>
      </c>
      <c r="C16">
        <f>'sample-blank'!$C$2-'sample-blank'!C16</f>
        <v>1.7133333333333334E-2</v>
      </c>
      <c r="D16">
        <f>'sample-blank'!$D$2-'sample-blank'!D16</f>
        <v>1.323333333333343E-2</v>
      </c>
      <c r="E16">
        <f>'sample-blank'!$E$2-'sample-blank'!E16</f>
        <v>2.7033333333333354E-2</v>
      </c>
      <c r="F16">
        <f>'sample-blank'!$F$2-'sample-blank'!F16</f>
        <v>1.3833333333333364E-2</v>
      </c>
      <c r="G16">
        <f>'sample-blank'!$G$2-'sample-blank'!G16</f>
        <v>5.3666666666666862E-3</v>
      </c>
    </row>
    <row r="17" spans="1:7" x14ac:dyDescent="0.35">
      <c r="A17" s="9">
        <f>'sample-blank'!A17</f>
        <v>15.003033333333333</v>
      </c>
      <c r="B17">
        <f>'sample-blank'!$B$2-'sample-blank'!B17</f>
        <v>2.3033333333333239E-2</v>
      </c>
      <c r="C17">
        <f>'sample-blank'!$C$2-'sample-blank'!C17</f>
        <v>1.9566666666666621E-2</v>
      </c>
      <c r="D17">
        <f>'sample-blank'!$D$2-'sample-blank'!D17</f>
        <v>1.6033333333333233E-2</v>
      </c>
      <c r="E17">
        <f>'sample-blank'!$E$2-'sample-blank'!E17</f>
        <v>3.0066666666666575E-2</v>
      </c>
      <c r="F17">
        <f>'sample-blank'!$F$2-'sample-blank'!F17</f>
        <v>1.6499999999999959E-2</v>
      </c>
      <c r="G17">
        <f>'sample-blank'!$G$2-'sample-blank'!G17</f>
        <v>5.1333333333333786E-3</v>
      </c>
    </row>
    <row r="18" spans="1:7" x14ac:dyDescent="0.35">
      <c r="A18" s="9">
        <f>'sample-blank'!A18</f>
        <v>16.003433333333334</v>
      </c>
      <c r="B18">
        <f>'sample-blank'!$B$2-'sample-blank'!B18</f>
        <v>2.6000000000000134E-2</v>
      </c>
      <c r="C18">
        <f>'sample-blank'!$C$2-'sample-blank'!C18</f>
        <v>2.2099999999999786E-2</v>
      </c>
      <c r="D18">
        <f>'sample-blank'!$D$2-'sample-blank'!D18</f>
        <v>1.8899999999999917E-2</v>
      </c>
      <c r="E18">
        <f>'sample-blank'!$E$2-'sample-blank'!E18</f>
        <v>3.186666666666671E-2</v>
      </c>
      <c r="F18">
        <f>'sample-blank'!$F$2-'sample-blank'!F18</f>
        <v>1.870000000000005E-2</v>
      </c>
      <c r="G18">
        <f>'sample-blank'!$G$2-'sample-blank'!G18</f>
        <v>3.6333333333334328E-3</v>
      </c>
    </row>
    <row r="19" spans="1:7" x14ac:dyDescent="0.35">
      <c r="A19" s="9">
        <f>'sample-blank'!A19</f>
        <v>17.003483333333332</v>
      </c>
      <c r="B19">
        <f>'sample-blank'!$B$2-'sample-blank'!B19</f>
        <v>2.8633333333333288E-2</v>
      </c>
      <c r="C19">
        <f>'sample-blank'!$C$2-'sample-blank'!C19</f>
        <v>2.4399999999999866E-2</v>
      </c>
      <c r="D19">
        <f>'sample-blank'!$D$2-'sample-blank'!D19</f>
        <v>2.1299999999999986E-2</v>
      </c>
      <c r="E19">
        <f>'sample-blank'!$E$2-'sample-blank'!E19</f>
        <v>3.3799999999999941E-2</v>
      </c>
      <c r="F19">
        <f>'sample-blank'!$F$2-'sample-blank'!F19</f>
        <v>2.1166666666666667E-2</v>
      </c>
      <c r="G19">
        <f>'sample-blank'!$G$2-'sample-blank'!G19</f>
        <v>2.7000000000000912E-3</v>
      </c>
    </row>
    <row r="20" spans="1:7" x14ac:dyDescent="0.35">
      <c r="A20" s="9">
        <f>'sample-blank'!A20</f>
        <v>18.003866666666667</v>
      </c>
      <c r="B20">
        <f>'sample-blank'!$B$2-'sample-blank'!B20</f>
        <v>3.1233333333333335E-2</v>
      </c>
      <c r="C20">
        <f>'sample-blank'!$C$2-'sample-blank'!C20</f>
        <v>2.6733333333333165E-2</v>
      </c>
      <c r="D20">
        <f>'sample-blank'!$D$2-'sample-blank'!D20</f>
        <v>2.413333333333334E-2</v>
      </c>
      <c r="E20">
        <f>'sample-blank'!$E$2-'sample-blank'!E20</f>
        <v>3.4900000000000042E-2</v>
      </c>
      <c r="F20">
        <f>'sample-blank'!$F$2-'sample-blank'!F20</f>
        <v>2.3533333333333406E-2</v>
      </c>
      <c r="G20">
        <f>'sample-blank'!$G$2-'sample-blank'!G20</f>
        <v>3.0000000000000582E-3</v>
      </c>
    </row>
    <row r="21" spans="1:7" x14ac:dyDescent="0.35">
      <c r="A21" s="9">
        <f>'sample-blank'!A21</f>
        <v>19.004016666666665</v>
      </c>
      <c r="B21">
        <f>'sample-blank'!$B$2-'sample-blank'!B21</f>
        <v>3.3000000000000029E-2</v>
      </c>
      <c r="C21">
        <f>'sample-blank'!$C$2-'sample-blank'!C21</f>
        <v>2.8733333333333166E-2</v>
      </c>
      <c r="D21">
        <f>'sample-blank'!$D$2-'sample-blank'!D21</f>
        <v>2.7299999999999991E-2</v>
      </c>
      <c r="E21">
        <f>'sample-blank'!$E$2-'sample-blank'!E21</f>
        <v>3.5199999999999898E-2</v>
      </c>
      <c r="F21">
        <f>'sample-blank'!$F$2-'sample-blank'!F21</f>
        <v>2.5366666666666648E-2</v>
      </c>
      <c r="G21">
        <f>'sample-blank'!$G$2-'sample-blank'!G21</f>
        <v>2.9666666666667285E-3</v>
      </c>
    </row>
    <row r="22" spans="1:7" x14ac:dyDescent="0.35">
      <c r="A22" s="9">
        <f>'sample-blank'!A22</f>
        <v>20.004149999999999</v>
      </c>
      <c r="B22">
        <f>'sample-blank'!$B$2-'sample-blank'!B22</f>
        <v>3.4533333333333305E-2</v>
      </c>
      <c r="C22">
        <f>'sample-blank'!$C$2-'sample-blank'!C22</f>
        <v>3.0433333333333201E-2</v>
      </c>
      <c r="D22">
        <f>'sample-blank'!$D$2-'sample-blank'!D22</f>
        <v>3.0233333333333334E-2</v>
      </c>
      <c r="E22">
        <f>'sample-blank'!$E$2-'sample-blank'!E22</f>
        <v>3.5633333333333295E-2</v>
      </c>
      <c r="F22">
        <f>'sample-blank'!$F$2-'sample-blank'!F22</f>
        <v>2.6599999999999957E-2</v>
      </c>
      <c r="G22">
        <f>'sample-blank'!$G$2-'sample-blank'!G22</f>
        <v>2.9333333333333989E-3</v>
      </c>
    </row>
    <row r="23" spans="1:7" x14ac:dyDescent="0.35">
      <c r="A23" s="9">
        <f>'sample-blank'!A23</f>
        <v>21.004333333333332</v>
      </c>
      <c r="B23">
        <f>'sample-blank'!$B$2-'sample-blank'!B23</f>
        <v>3.5966666666666591E-2</v>
      </c>
      <c r="C23">
        <f>'sample-blank'!$C$2-'sample-blank'!C23</f>
        <v>3.1333333333333102E-2</v>
      </c>
      <c r="D23">
        <f>'sample-blank'!$D$2-'sample-blank'!D23</f>
        <v>3.2766666666666611E-2</v>
      </c>
      <c r="E23">
        <f>'sample-blank'!$E$2-'sample-blank'!E23</f>
        <v>3.5866666666666824E-2</v>
      </c>
      <c r="F23">
        <f>'sample-blank'!$F$2-'sample-blank'!F23</f>
        <v>2.7766666666666606E-2</v>
      </c>
      <c r="G23">
        <f>'sample-blank'!$G$2-'sample-blank'!G23</f>
        <v>4.8666666666668523E-3</v>
      </c>
    </row>
    <row r="24" spans="1:7" x14ac:dyDescent="0.35">
      <c r="A24" s="9">
        <f>'sample-blank'!A24</f>
        <v>22.004583333333336</v>
      </c>
      <c r="B24">
        <f>'sample-blank'!$B$2-'sample-blank'!B24</f>
        <v>3.6833333333333385E-2</v>
      </c>
      <c r="C24">
        <f>'sample-blank'!$C$2-'sample-blank'!C24</f>
        <v>3.2466666666666644E-2</v>
      </c>
      <c r="D24">
        <f>'sample-blank'!$D$2-'sample-blank'!D24</f>
        <v>3.4866666666666712E-2</v>
      </c>
      <c r="E24">
        <f>'sample-blank'!$E$2-'sample-blank'!E24</f>
        <v>3.5866666666666602E-2</v>
      </c>
      <c r="F24">
        <f>'sample-blank'!$F$2-'sample-blank'!F24</f>
        <v>2.8599999999999959E-2</v>
      </c>
      <c r="G24">
        <f>'sample-blank'!$G$2-'sample-blank'!G24</f>
        <v>6.4000000000001278E-3</v>
      </c>
    </row>
    <row r="25" spans="1:7" x14ac:dyDescent="0.35">
      <c r="A25" s="9">
        <f>'sample-blank'!A25</f>
        <v>23.004833333333334</v>
      </c>
      <c r="B25">
        <f>'sample-blank'!$B$2-'sample-blank'!B25</f>
        <v>3.6833333333333163E-2</v>
      </c>
      <c r="C25">
        <f>'sample-blank'!$C$2-'sample-blank'!C25</f>
        <v>3.3033333333333248E-2</v>
      </c>
      <c r="D25">
        <f>'sample-blank'!$D$2-'sample-blank'!D25</f>
        <v>3.6566666666666636E-2</v>
      </c>
      <c r="E25">
        <f>'sample-blank'!$E$2-'sample-blank'!E25</f>
        <v>3.6233333333333229E-2</v>
      </c>
      <c r="F25">
        <f>'sample-blank'!$F$2-'sample-blank'!F25</f>
        <v>2.8999999999999915E-2</v>
      </c>
      <c r="G25">
        <f>'sample-blank'!$G$2-'sample-blank'!G25</f>
        <v>7.1333333333333804E-3</v>
      </c>
    </row>
    <row r="26" spans="1:7" x14ac:dyDescent="0.35">
      <c r="A26" s="9">
        <f>'sample-blank'!A26</f>
        <v>24.005216666666669</v>
      </c>
      <c r="B26">
        <f>'sample-blank'!$B$2-'sample-blank'!B26</f>
        <v>3.6933333333333263E-2</v>
      </c>
      <c r="C26">
        <f>'sample-blank'!$C$2-'sample-blank'!C26</f>
        <v>3.3333333333333215E-2</v>
      </c>
      <c r="D26">
        <f>'sample-blank'!$D$2-'sample-blank'!D26</f>
        <v>3.7733333333333285E-2</v>
      </c>
      <c r="E26">
        <f>'sample-blank'!$E$2-'sample-blank'!E26</f>
        <v>3.4899999999999931E-2</v>
      </c>
      <c r="F26">
        <f>'sample-blank'!$F$2-'sample-blank'!F26</f>
        <v>2.95333333333333E-2</v>
      </c>
      <c r="G26">
        <f>'sample-blank'!$G$2-'sample-blank'!G26</f>
        <v>9.0666666666667228E-3</v>
      </c>
    </row>
    <row r="27" spans="1:7" x14ac:dyDescent="0.35">
      <c r="A27" s="9">
        <f>'sample-blank'!A27</f>
        <v>25.005383333333334</v>
      </c>
      <c r="B27">
        <f>'sample-blank'!$B$2-'sample-blank'!B27</f>
        <v>3.7566666666666637E-2</v>
      </c>
      <c r="C27">
        <f>'sample-blank'!$C$2-'sample-blank'!C27</f>
        <v>3.3333333333333326E-2</v>
      </c>
      <c r="D27">
        <f>'sample-blank'!$D$2-'sample-blank'!D27</f>
        <v>3.8866666666666716E-2</v>
      </c>
      <c r="E27">
        <f>'sample-blank'!$E$2-'sample-blank'!E27</f>
        <v>3.4766666666666612E-2</v>
      </c>
      <c r="F27">
        <f>'sample-blank'!$F$2-'sample-blank'!F27</f>
        <v>2.9699999999999949E-2</v>
      </c>
      <c r="G27">
        <f>'sample-blank'!$G$2-'sample-blank'!G27</f>
        <v>1.0800000000000087E-2</v>
      </c>
    </row>
    <row r="28" spans="1:7" x14ac:dyDescent="0.35">
      <c r="A28" s="9">
        <f>'sample-blank'!A28</f>
        <v>26.005583333333334</v>
      </c>
      <c r="B28">
        <f>'sample-blank'!$B$2-'sample-blank'!B28</f>
        <v>3.7533333333333307E-2</v>
      </c>
      <c r="C28">
        <f>'sample-blank'!$C$2-'sample-blank'!C28</f>
        <v>3.3333333333333104E-2</v>
      </c>
      <c r="D28">
        <f>'sample-blank'!$D$2-'sample-blank'!D28</f>
        <v>3.9866666666666606E-2</v>
      </c>
      <c r="E28">
        <f>'sample-blank'!$E$2-'sample-blank'!E28</f>
        <v>3.4099999999999908E-2</v>
      </c>
      <c r="F28">
        <f>'sample-blank'!$F$2-'sample-blank'!F28</f>
        <v>3.0133333333333345E-2</v>
      </c>
      <c r="G28">
        <f>'sample-blank'!$G$2-'sample-blank'!G28</f>
        <v>1.1899999999999966E-2</v>
      </c>
    </row>
    <row r="29" spans="1:7" x14ac:dyDescent="0.35">
      <c r="A29" s="9">
        <f>'sample-blank'!A29</f>
        <v>27.005783333333333</v>
      </c>
      <c r="B29">
        <f>'sample-blank'!$B$2-'sample-blank'!B29</f>
        <v>3.7766666666666615E-2</v>
      </c>
      <c r="C29">
        <f>'sample-blank'!$C$2-'sample-blank'!C29</f>
        <v>3.3166666666666678E-2</v>
      </c>
      <c r="D29">
        <f>'sample-blank'!$D$2-'sample-blank'!D29</f>
        <v>4.0166666666666684E-2</v>
      </c>
      <c r="E29">
        <f>'sample-blank'!$E$2-'sample-blank'!E29</f>
        <v>3.4066666666666579E-2</v>
      </c>
      <c r="F29">
        <f>'sample-blank'!$F$2-'sample-blank'!F29</f>
        <v>3.0566666666666742E-2</v>
      </c>
      <c r="G29">
        <f>'sample-blank'!$G$2-'sample-blank'!G29</f>
        <v>1.2000000000000066E-2</v>
      </c>
    </row>
    <row r="30" spans="1:7" x14ac:dyDescent="0.35">
      <c r="A30" s="9">
        <f>'sample-blank'!A30</f>
        <v>28.005949999999999</v>
      </c>
      <c r="B30">
        <f>'sample-blank'!$B$2-'sample-blank'!B30</f>
        <v>3.823333333333323E-2</v>
      </c>
      <c r="C30">
        <f>'sample-blank'!$C$2-'sample-blank'!C30</f>
        <v>3.2799999999999829E-2</v>
      </c>
      <c r="D30">
        <f>'sample-blank'!$D$2-'sample-blank'!D30</f>
        <v>4.0933333333333377E-2</v>
      </c>
      <c r="E30">
        <f>'sample-blank'!$E$2-'sample-blank'!E30</f>
        <v>3.4066666666666579E-2</v>
      </c>
      <c r="F30">
        <f>'sample-blank'!$F$2-'sample-blank'!F30</f>
        <v>3.066666666666662E-2</v>
      </c>
      <c r="G30">
        <f>'sample-blank'!$G$2-'sample-blank'!G30</f>
        <v>1.3266666666666704E-2</v>
      </c>
    </row>
    <row r="31" spans="1:7" x14ac:dyDescent="0.35">
      <c r="A31" s="9">
        <f>'sample-blank'!A31</f>
        <v>29.006166666666665</v>
      </c>
      <c r="B31">
        <f>'sample-blank'!$B$2-'sample-blank'!B31</f>
        <v>3.8566666666666749E-2</v>
      </c>
      <c r="C31">
        <f>'sample-blank'!$C$2-'sample-blank'!C31</f>
        <v>3.2799999999999829E-2</v>
      </c>
      <c r="D31">
        <f>'sample-blank'!$D$2-'sample-blank'!D31</f>
        <v>4.1966666666666597E-2</v>
      </c>
      <c r="E31">
        <f>'sample-blank'!$E$2-'sample-blank'!E31</f>
        <v>3.5000000000000031E-2</v>
      </c>
      <c r="F31">
        <f>'sample-blank'!$F$2-'sample-blank'!F31</f>
        <v>3.1166666666666787E-2</v>
      </c>
      <c r="G31">
        <f>'sample-blank'!$G$2-'sample-blank'!G31</f>
        <v>1.3533333333333342E-2</v>
      </c>
    </row>
    <row r="32" spans="1:7" x14ac:dyDescent="0.35">
      <c r="A32" s="9">
        <f>'sample-blank'!A32</f>
        <v>30.006250000000001</v>
      </c>
      <c r="B32">
        <f>'sample-blank'!$B$2-'sample-blank'!B32</f>
        <v>3.8999999999999924E-2</v>
      </c>
      <c r="C32">
        <f>'sample-blank'!$C$2-'sample-blank'!C32</f>
        <v>3.2966666666666589E-2</v>
      </c>
      <c r="D32">
        <f>'sample-blank'!$D$2-'sample-blank'!D32</f>
        <v>4.2633333333333301E-2</v>
      </c>
      <c r="E32">
        <f>'sample-blank'!$E$2-'sample-blank'!E32</f>
        <v>3.5333333333333328E-2</v>
      </c>
      <c r="F32">
        <f>'sample-blank'!$F$2-'sample-blank'!F32</f>
        <v>3.1400000000000095E-2</v>
      </c>
      <c r="G32">
        <f>'sample-blank'!$G$2-'sample-blank'!G32</f>
        <v>1.2900000000000078E-2</v>
      </c>
    </row>
    <row r="33" spans="1:7" x14ac:dyDescent="0.35">
      <c r="A33" s="9">
        <f>'sample-blank'!A33</f>
        <v>31.006466666666665</v>
      </c>
      <c r="B33">
        <f>'sample-blank'!$B$2-'sample-blank'!B33</f>
        <v>3.939999999999988E-2</v>
      </c>
      <c r="C33">
        <f>'sample-blank'!$C$2-'sample-blank'!C33</f>
        <v>3.279999999999994E-2</v>
      </c>
      <c r="D33">
        <f>'sample-blank'!$D$2-'sample-blank'!D33</f>
        <v>4.3099999999999916E-2</v>
      </c>
      <c r="E33">
        <f>'sample-blank'!$E$2-'sample-blank'!E33</f>
        <v>3.5099999999999909E-2</v>
      </c>
      <c r="F33">
        <f>'sample-blank'!$F$2-'sample-blank'!F33</f>
        <v>3.1966666666666588E-2</v>
      </c>
      <c r="G33">
        <f>'sample-blank'!$G$2-'sample-blank'!G33</f>
        <v>1.4133333333333387E-2</v>
      </c>
    </row>
    <row r="34" spans="1:7" x14ac:dyDescent="0.35">
      <c r="A34" s="9">
        <f>'sample-blank'!A34</f>
        <v>32.006633333333333</v>
      </c>
      <c r="B34">
        <f>'sample-blank'!$B$2-'sample-blank'!B34</f>
        <v>3.9699999999999958E-2</v>
      </c>
      <c r="C34">
        <f>'sample-blank'!$C$2-'sample-blank'!C34</f>
        <v>3.2566666666666522E-2</v>
      </c>
      <c r="D34">
        <f>'sample-blank'!$D$2-'sample-blank'!D34</f>
        <v>4.3733333333333402E-2</v>
      </c>
      <c r="E34">
        <f>'sample-blank'!$E$2-'sample-blank'!E34</f>
        <v>3.4833333333333383E-2</v>
      </c>
      <c r="F34">
        <f>'sample-blank'!$F$2-'sample-blank'!F34</f>
        <v>3.2100000000000017E-2</v>
      </c>
      <c r="G34">
        <f>'sample-blank'!$G$2-'sample-blank'!G34</f>
        <v>1.3933333333333409E-2</v>
      </c>
    </row>
    <row r="35" spans="1:7" x14ac:dyDescent="0.35">
      <c r="A35" s="9">
        <f>'sample-blank'!A35</f>
        <v>33.006999999999998</v>
      </c>
      <c r="B35">
        <f>'sample-blank'!$B$2-'sample-blank'!B35</f>
        <v>4.0333333333333332E-2</v>
      </c>
      <c r="C35">
        <f>'sample-blank'!$C$2-'sample-blank'!C35</f>
        <v>3.1966666666666477E-2</v>
      </c>
      <c r="D35">
        <f>'sample-blank'!$D$2-'sample-blank'!D35</f>
        <v>4.4133333333333358E-2</v>
      </c>
      <c r="E35">
        <f>'sample-blank'!$E$2-'sample-blank'!E35</f>
        <v>3.4133333333333238E-2</v>
      </c>
      <c r="F35">
        <f>'sample-blank'!$F$2-'sample-blank'!F35</f>
        <v>3.3233333333333337E-2</v>
      </c>
      <c r="G35">
        <f>'sample-blank'!$G$2-'sample-blank'!G35</f>
        <v>1.6166666666666607E-2</v>
      </c>
    </row>
    <row r="36" spans="1:7" x14ac:dyDescent="0.35">
      <c r="A36" s="9">
        <f>'sample-blank'!A36</f>
        <v>34.007300000000001</v>
      </c>
      <c r="B36">
        <f>'sample-blank'!$B$2-'sample-blank'!B36</f>
        <v>4.1066666666666696E-2</v>
      </c>
      <c r="C36">
        <f>'sample-blank'!$C$2-'sample-blank'!C36</f>
        <v>3.2399999999999762E-2</v>
      </c>
      <c r="D36">
        <f>'sample-blank'!$D$2-'sample-blank'!D36</f>
        <v>4.4533333333333314E-2</v>
      </c>
      <c r="E36">
        <f>'sample-blank'!$E$2-'sample-blank'!E36</f>
        <v>3.3833333333333271E-2</v>
      </c>
      <c r="F36">
        <f>'sample-blank'!$F$2-'sample-blank'!F36</f>
        <v>3.3433333333333315E-2</v>
      </c>
      <c r="G36">
        <f>'sample-blank'!$G$2-'sample-blank'!G36</f>
        <v>1.6300000000000148E-2</v>
      </c>
    </row>
    <row r="37" spans="1:7" x14ac:dyDescent="0.35">
      <c r="A37" s="9">
        <f>'sample-blank'!A37</f>
        <v>35.007483333333333</v>
      </c>
      <c r="B37">
        <f>'sample-blank'!$B$2-'sample-blank'!B37</f>
        <v>4.0799999999999947E-2</v>
      </c>
      <c r="C37">
        <f>'sample-blank'!$C$2-'sample-blank'!C37</f>
        <v>3.2599999999999851E-2</v>
      </c>
      <c r="D37">
        <f>'sample-blank'!$D$2-'sample-blank'!D37</f>
        <v>4.5599999999999863E-2</v>
      </c>
      <c r="E37">
        <f>'sample-blank'!$E$2-'sample-blank'!E37</f>
        <v>3.3766666666666723E-2</v>
      </c>
      <c r="F37">
        <f>'sample-blank'!$F$2-'sample-blank'!F37</f>
        <v>3.416666666666679E-2</v>
      </c>
      <c r="G37">
        <f>'sample-blank'!$G$2-'sample-blank'!G37</f>
        <v>1.6533333333333344E-2</v>
      </c>
    </row>
    <row r="38" spans="1:7" x14ac:dyDescent="0.35">
      <c r="A38" s="9">
        <f>'sample-blank'!A38</f>
        <v>36.007600000000004</v>
      </c>
      <c r="B38">
        <f>'sample-blank'!$B$2-'sample-blank'!B38</f>
        <v>4.1733333333333289E-2</v>
      </c>
      <c r="C38">
        <f>'sample-blank'!$C$2-'sample-blank'!C38</f>
        <v>3.2966666666666478E-2</v>
      </c>
      <c r="D38">
        <f>'sample-blank'!$D$2-'sample-blank'!D38</f>
        <v>4.5266666666666566E-2</v>
      </c>
      <c r="E38">
        <f>'sample-blank'!$E$2-'sample-blank'!E38</f>
        <v>3.3999999999999919E-2</v>
      </c>
      <c r="F38">
        <f>'sample-blank'!$F$2-'sample-blank'!F38</f>
        <v>3.4700000000000064E-2</v>
      </c>
      <c r="G38">
        <f>'sample-blank'!$G$2-'sample-blank'!G38</f>
        <v>1.6133333333333499E-2</v>
      </c>
    </row>
    <row r="39" spans="1:7" x14ac:dyDescent="0.35">
      <c r="A39" s="9">
        <f>'sample-blank'!A39</f>
        <v>37.0075</v>
      </c>
      <c r="B39">
        <f>'sample-blank'!$B$2-'sample-blank'!B39</f>
        <v>4.2200000000000015E-2</v>
      </c>
      <c r="C39">
        <f>'sample-blank'!$C$2-'sample-blank'!C39</f>
        <v>3.3499999999999863E-2</v>
      </c>
      <c r="D39">
        <f>'sample-blank'!$D$2-'sample-blank'!D39</f>
        <v>4.6933333333333271E-2</v>
      </c>
      <c r="E39">
        <f>'sample-blank'!$E$2-'sample-blank'!E39</f>
        <v>3.4833333333333383E-2</v>
      </c>
      <c r="F39">
        <f>'sample-blank'!$F$2-'sample-blank'!F39</f>
        <v>3.5266666666666668E-2</v>
      </c>
      <c r="G39">
        <f>'sample-blank'!$G$2-'sample-blank'!G39</f>
        <v>1.7033333333333289E-2</v>
      </c>
    </row>
    <row r="40" spans="1:7" x14ac:dyDescent="0.35">
      <c r="A40" s="9">
        <f>'sample-blank'!A40</f>
        <v>38.007649999999998</v>
      </c>
      <c r="B40">
        <f>'sample-blank'!$B$2-'sample-blank'!B40</f>
        <v>4.2833333333333168E-2</v>
      </c>
      <c r="C40">
        <f>'sample-blank'!$C$2-'sample-blank'!C40</f>
        <v>3.3699999999999952E-2</v>
      </c>
      <c r="D40">
        <f>'sample-blank'!$D$2-'sample-blank'!D40</f>
        <v>4.7933333333333272E-2</v>
      </c>
      <c r="E40">
        <f>'sample-blank'!$E$2-'sample-blank'!E40</f>
        <v>3.499999999999992E-2</v>
      </c>
      <c r="F40">
        <f>'sample-blank'!$F$2-'sample-blank'!F40</f>
        <v>3.5733333333333284E-2</v>
      </c>
      <c r="G40">
        <f>'sample-blank'!$G$2-'sample-blank'!G40</f>
        <v>1.6100000000000059E-2</v>
      </c>
    </row>
    <row r="41" spans="1:7" x14ac:dyDescent="0.35">
      <c r="A41" s="9">
        <f>'sample-blank'!A41</f>
        <v>39.008099999999999</v>
      </c>
      <c r="B41">
        <f>'sample-blank'!$B$2-'sample-blank'!B41</f>
        <v>4.269999999999996E-2</v>
      </c>
      <c r="C41">
        <f>'sample-blank'!$C$2-'sample-blank'!C41</f>
        <v>3.3333333333333104E-2</v>
      </c>
      <c r="D41">
        <f>'sample-blank'!$D$2-'sample-blank'!D41</f>
        <v>4.8366666666666558E-2</v>
      </c>
      <c r="E41">
        <f>'sample-blank'!$E$2-'sample-blank'!E41</f>
        <v>3.5633333333333295E-2</v>
      </c>
      <c r="F41">
        <f>'sample-blank'!$F$2-'sample-blank'!F41</f>
        <v>3.6466666666666647E-2</v>
      </c>
      <c r="G41">
        <f>'sample-blank'!$G$2-'sample-blank'!G41</f>
        <v>1.9399999999999917E-2</v>
      </c>
    </row>
    <row r="42" spans="1:7" x14ac:dyDescent="0.35">
      <c r="A42" s="9">
        <f>'sample-blank'!A42</f>
        <v>40.008299999999998</v>
      </c>
      <c r="B42">
        <f>'sample-blank'!$B$2-'sample-blank'!B42</f>
        <v>4.4066666666666698E-2</v>
      </c>
      <c r="C42">
        <f>'sample-blank'!$C$2-'sample-blank'!C42</f>
        <v>3.3266666666666556E-2</v>
      </c>
      <c r="D42">
        <f>'sample-blank'!$D$2-'sample-blank'!D42</f>
        <v>4.7733333333333405E-2</v>
      </c>
      <c r="E42">
        <f>'sample-blank'!$E$2-'sample-blank'!E42</f>
        <v>3.4333333333333438E-2</v>
      </c>
      <c r="F42">
        <f>'sample-blank'!$F$2-'sample-blank'!F42</f>
        <v>3.6733333333333285E-2</v>
      </c>
      <c r="G42">
        <f>'sample-blank'!$G$2-'sample-blank'!G42</f>
        <v>1.7666666666666775E-2</v>
      </c>
    </row>
    <row r="43" spans="1:7" x14ac:dyDescent="0.35">
      <c r="A43" s="9">
        <f>'sample-blank'!A43</f>
        <v>41.008483333333331</v>
      </c>
      <c r="B43">
        <f>'sample-blank'!$B$2-'sample-blank'!B43</f>
        <v>4.4300000000000006E-2</v>
      </c>
      <c r="C43">
        <f>'sample-blank'!$C$2-'sample-blank'!C43</f>
        <v>3.3999999999999697E-2</v>
      </c>
      <c r="D43">
        <f>'sample-blank'!$D$2-'sample-blank'!D43</f>
        <v>4.8866666666666614E-2</v>
      </c>
      <c r="E43">
        <f>'sample-blank'!$E$2-'sample-blank'!E43</f>
        <v>3.4766666666666612E-2</v>
      </c>
      <c r="F43">
        <f>'sample-blank'!$F$2-'sample-blank'!F43</f>
        <v>3.7233333333333452E-2</v>
      </c>
      <c r="G43">
        <f>'sample-blank'!$G$2-'sample-blank'!G43</f>
        <v>1.9366666666666699E-2</v>
      </c>
    </row>
    <row r="44" spans="1:7" x14ac:dyDescent="0.35">
      <c r="A44" s="9">
        <f>'sample-blank'!A44</f>
        <v>42.008616666666661</v>
      </c>
      <c r="B44">
        <f>'sample-blank'!$B$2-'sample-blank'!B44</f>
        <v>4.496666666666671E-2</v>
      </c>
      <c r="C44">
        <f>'sample-blank'!$C$2-'sample-blank'!C44</f>
        <v>3.493333333333315E-2</v>
      </c>
      <c r="D44">
        <f>'sample-blank'!$D$2-'sample-blank'!D44</f>
        <v>4.9233333333333462E-2</v>
      </c>
      <c r="E44">
        <f>'sample-blank'!$E$2-'sample-blank'!E44</f>
        <v>3.4399999999999986E-2</v>
      </c>
      <c r="F44">
        <f>'sample-blank'!$F$2-'sample-blank'!F44</f>
        <v>3.7166666666666792E-2</v>
      </c>
      <c r="G44">
        <f>'sample-blank'!$G$2-'sample-blank'!G44</f>
        <v>2.0600000000000007E-2</v>
      </c>
    </row>
    <row r="45" spans="1:7" x14ac:dyDescent="0.35">
      <c r="A45" s="9">
        <f>'sample-blank'!A45</f>
        <v>43.008850000000002</v>
      </c>
      <c r="B45">
        <f>'sample-blank'!$B$2-'sample-blank'!B45</f>
        <v>4.486666666666661E-2</v>
      </c>
      <c r="C45">
        <f>'sample-blank'!$C$2-'sample-blank'!C45</f>
        <v>3.3766666666666501E-2</v>
      </c>
      <c r="D45">
        <f>'sample-blank'!$D$2-'sample-blank'!D45</f>
        <v>4.9333333333333451E-2</v>
      </c>
      <c r="E45">
        <f>'sample-blank'!$E$2-'sample-blank'!E45</f>
        <v>3.5033333333333361E-2</v>
      </c>
      <c r="F45">
        <f>'sample-blank'!$F$2-'sample-blank'!F45</f>
        <v>3.8700000000000068E-2</v>
      </c>
      <c r="G45">
        <f>'sample-blank'!$G$2-'sample-blank'!G45</f>
        <v>2.0933333333333304E-2</v>
      </c>
    </row>
    <row r="46" spans="1:7" x14ac:dyDescent="0.35">
      <c r="A46" s="9">
        <f>'sample-blank'!A46</f>
        <v>44.008900000000004</v>
      </c>
      <c r="B46">
        <f>'sample-blank'!$B$2-'sample-blank'!B46</f>
        <v>4.5933333333333271E-2</v>
      </c>
      <c r="C46">
        <f>'sample-blank'!$C$2-'sample-blank'!C46</f>
        <v>3.4066666666666467E-2</v>
      </c>
      <c r="D46">
        <f>'sample-blank'!$D$2-'sample-blank'!D46</f>
        <v>5.056666666666676E-2</v>
      </c>
      <c r="E46">
        <f>'sample-blank'!$E$2-'sample-blank'!E46</f>
        <v>3.4766666666666501E-2</v>
      </c>
      <c r="F46">
        <f>'sample-blank'!$F$2-'sample-blank'!F46</f>
        <v>3.8999999999999924E-2</v>
      </c>
      <c r="G46">
        <f>'sample-blank'!$G$2-'sample-blank'!G46</f>
        <v>1.9000000000000072E-2</v>
      </c>
    </row>
    <row r="47" spans="1:7" x14ac:dyDescent="0.35">
      <c r="A47" s="9">
        <f>'sample-blank'!A47</f>
        <v>45.009099999999997</v>
      </c>
      <c r="B47">
        <f>'sample-blank'!$B$2-'sample-blank'!B47</f>
        <v>4.6899999999999942E-2</v>
      </c>
      <c r="C47">
        <f>'sample-blank'!$C$2-'sample-blank'!C47</f>
        <v>3.4199999999999786E-2</v>
      </c>
      <c r="D47">
        <f>'sample-blank'!$D$2-'sample-blank'!D47</f>
        <v>5.1099999999999923E-2</v>
      </c>
      <c r="E47">
        <f>'sample-blank'!$E$2-'sample-blank'!E47</f>
        <v>3.4666666666666623E-2</v>
      </c>
      <c r="F47">
        <f>'sample-blank'!$F$2-'sample-blank'!F47</f>
        <v>3.9433333333333431E-2</v>
      </c>
      <c r="G47">
        <f>'sample-blank'!$G$2-'sample-blank'!G47</f>
        <v>2.1133333333333282E-2</v>
      </c>
    </row>
    <row r="48" spans="1:7" x14ac:dyDescent="0.35">
      <c r="A48" s="9">
        <f>'sample-blank'!A48</f>
        <v>46.009350000000005</v>
      </c>
      <c r="B48">
        <f>'sample-blank'!$B$2-'sample-blank'!B48</f>
        <v>4.7399999999999887E-2</v>
      </c>
      <c r="C48">
        <f>'sample-blank'!$C$2-'sample-blank'!C48</f>
        <v>3.5366666666666435E-2</v>
      </c>
      <c r="D48">
        <f>'sample-blank'!$D$2-'sample-blank'!D48</f>
        <v>5.0566666666666649E-2</v>
      </c>
      <c r="E48">
        <f>'sample-blank'!$E$2-'sample-blank'!E48</f>
        <v>3.5366666666666657E-2</v>
      </c>
      <c r="F48">
        <f>'sample-blank'!$F$2-'sample-blank'!F48</f>
        <v>3.9000000000000035E-2</v>
      </c>
      <c r="G48">
        <f>'sample-blank'!$G$2-'sample-blank'!G48</f>
        <v>1.8666666666666776E-2</v>
      </c>
    </row>
    <row r="49" spans="1:7" x14ac:dyDescent="0.35">
      <c r="A49" s="9">
        <f>'sample-blank'!A49</f>
        <v>47.009516666666663</v>
      </c>
      <c r="B49">
        <f>'sample-blank'!$B$2-'sample-blank'!B49</f>
        <v>4.7900000000000054E-2</v>
      </c>
      <c r="C49">
        <f>'sample-blank'!$C$2-'sample-blank'!C49</f>
        <v>3.5333333333333328E-2</v>
      </c>
      <c r="D49">
        <f>'sample-blank'!$D$2-'sample-blank'!D49</f>
        <v>5.0633333333333419E-2</v>
      </c>
      <c r="E49">
        <f>'sample-blank'!$E$2-'sample-blank'!E49</f>
        <v>3.4966666666666701E-2</v>
      </c>
      <c r="F49">
        <f>'sample-blank'!$F$2-'sample-blank'!F49</f>
        <v>4.049999999999998E-2</v>
      </c>
      <c r="G49">
        <f>'sample-blank'!$G$2-'sample-blank'!G49</f>
        <v>2.1133333333333393E-2</v>
      </c>
    </row>
    <row r="50" spans="1:7" x14ac:dyDescent="0.35">
      <c r="A50" s="9">
        <f>'sample-blank'!A50</f>
        <v>48.009616666666673</v>
      </c>
      <c r="B50">
        <f>'sample-blank'!$B$2-'sample-blank'!B50</f>
        <v>4.8733333333333295E-2</v>
      </c>
      <c r="C50">
        <f>'sample-blank'!$C$2-'sample-blank'!C50</f>
        <v>3.5633333333333073E-2</v>
      </c>
      <c r="D50">
        <f>'sample-blank'!$D$2-'sample-blank'!D50</f>
        <v>5.1333333333333231E-2</v>
      </c>
      <c r="E50">
        <f>'sample-blank'!$E$2-'sample-blank'!E50</f>
        <v>3.4933333333333261E-2</v>
      </c>
      <c r="F50">
        <f>'sample-blank'!$F$2-'sample-blank'!F50</f>
        <v>4.0366666666666662E-2</v>
      </c>
      <c r="G50">
        <f>'sample-blank'!$G$2-'sample-blank'!G50</f>
        <v>2.1600000000000008E-2</v>
      </c>
    </row>
    <row r="51" spans="1:7" x14ac:dyDescent="0.35">
      <c r="A51" s="9">
        <f>'sample-blank'!A51</f>
        <v>49.010116666666669</v>
      </c>
      <c r="B51">
        <f>'sample-blank'!$B$2-'sample-blank'!B51</f>
        <v>5.0600000000000089E-2</v>
      </c>
      <c r="C51">
        <f>'sample-blank'!$C$2-'sample-blank'!C51</f>
        <v>3.6099999999999799E-2</v>
      </c>
      <c r="D51">
        <f>'sample-blank'!$D$2-'sample-blank'!D51</f>
        <v>5.0633333333333308E-2</v>
      </c>
      <c r="E51">
        <f>'sample-blank'!$E$2-'sample-blank'!E51</f>
        <v>3.4200000000000008E-2</v>
      </c>
      <c r="F51">
        <f>'sample-blank'!$F$2-'sample-blank'!F51</f>
        <v>4.1599999999999859E-2</v>
      </c>
      <c r="G51">
        <f>'sample-blank'!$G$2-'sample-blank'!G51</f>
        <v>2.0866666666666756E-2</v>
      </c>
    </row>
    <row r="52" spans="1:7" x14ac:dyDescent="0.35">
      <c r="A52" s="9">
        <f>'sample-blank'!A52</f>
        <v>50.010383333333337</v>
      </c>
      <c r="B52">
        <f>'sample-blank'!$B$2-'sample-blank'!B52</f>
        <v>5.129999999999979E-2</v>
      </c>
      <c r="C52">
        <f>'sample-blank'!$C$2-'sample-blank'!C52</f>
        <v>3.6666666666666514E-2</v>
      </c>
      <c r="D52">
        <f>'sample-blank'!$D$2-'sample-blank'!D52</f>
        <v>5.3166666666666695E-2</v>
      </c>
      <c r="E52">
        <f>'sample-blank'!$E$2-'sample-blank'!E52</f>
        <v>3.3500000000000085E-2</v>
      </c>
      <c r="F52">
        <f>'sample-blank'!$F$2-'sample-blank'!F52</f>
        <v>4.276666666666662E-2</v>
      </c>
      <c r="G52">
        <f>'sample-blank'!$G$2-'sample-blank'!G52</f>
        <v>2.3933333333333418E-2</v>
      </c>
    </row>
    <row r="53" spans="1:7" x14ac:dyDescent="0.35">
      <c r="A53" s="9">
        <f>'sample-blank'!A53</f>
        <v>51.010800000000003</v>
      </c>
      <c r="B53">
        <f>'sample-blank'!$B$2-'sample-blank'!B53</f>
        <v>5.0233333333333241E-2</v>
      </c>
      <c r="C53">
        <f>'sample-blank'!$C$2-'sample-blank'!C53</f>
        <v>3.6666666666666514E-2</v>
      </c>
      <c r="D53">
        <f>'sample-blank'!$D$2-'sample-blank'!D53</f>
        <v>5.4366666666666563E-2</v>
      </c>
      <c r="E53">
        <f>'sample-blank'!$E$2-'sample-blank'!E53</f>
        <v>3.1600000000000072E-2</v>
      </c>
      <c r="F53">
        <f>'sample-blank'!$F$2-'sample-blank'!F53</f>
        <v>4.2833333333333279E-2</v>
      </c>
      <c r="G53">
        <f>'sample-blank'!$G$2-'sample-blank'!G53</f>
        <v>2.6566666666666794E-2</v>
      </c>
    </row>
    <row r="54" spans="1:7" x14ac:dyDescent="0.35">
      <c r="A54" s="9">
        <f>'sample-blank'!A54</f>
        <v>52.011100000000006</v>
      </c>
      <c r="B54">
        <f>'sample-blank'!$B$2-'sample-blank'!B54</f>
        <v>5.2533333333333432E-2</v>
      </c>
      <c r="C54">
        <f>'sample-blank'!$C$2-'sample-blank'!C54</f>
        <v>3.6766666666666503E-2</v>
      </c>
      <c r="D54">
        <f>'sample-blank'!$D$2-'sample-blank'!D54</f>
        <v>5.5699999999999861E-2</v>
      </c>
      <c r="E54">
        <f>'sample-blank'!$E$2-'sample-blank'!E54</f>
        <v>3.2366666666666766E-2</v>
      </c>
      <c r="F54">
        <f>'sample-blank'!$F$2-'sample-blank'!F54</f>
        <v>4.2799999999999949E-2</v>
      </c>
      <c r="G54">
        <f>'sample-blank'!$G$2-'sample-blank'!G54</f>
        <v>2.6966666666666639E-2</v>
      </c>
    </row>
    <row r="55" spans="1:7" x14ac:dyDescent="0.35">
      <c r="A55" s="9">
        <f>'sample-blank'!A55</f>
        <v>53.011416666666669</v>
      </c>
      <c r="B55">
        <f>'sample-blank'!$B$2-'sample-blank'!B55</f>
        <v>5.2533333333333321E-2</v>
      </c>
      <c r="C55">
        <f>'sample-blank'!$C$2-'sample-blank'!C55</f>
        <v>3.8233333333333119E-2</v>
      </c>
      <c r="D55">
        <f>'sample-blank'!$D$2-'sample-blank'!D55</f>
        <v>5.7399999999999785E-2</v>
      </c>
      <c r="E55">
        <f>'sample-blank'!$E$2-'sample-blank'!E55</f>
        <v>3.283333333333327E-2</v>
      </c>
      <c r="F55">
        <f>'sample-blank'!$F$2-'sample-blank'!F55</f>
        <v>4.3266666666666787E-2</v>
      </c>
      <c r="G55">
        <f>'sample-blank'!$G$2-'sample-blank'!G55</f>
        <v>3.0933333333333424E-2</v>
      </c>
    </row>
    <row r="56" spans="1:7" x14ac:dyDescent="0.35">
      <c r="A56" s="9">
        <f>'sample-blank'!A56</f>
        <v>54.011733333333339</v>
      </c>
      <c r="B56">
        <f>'sample-blank'!$B$2-'sample-blank'!B56</f>
        <v>5.2699999999999969E-2</v>
      </c>
      <c r="C56">
        <f>'sample-blank'!$C$2-'sample-blank'!C56</f>
        <v>3.923333333333312E-2</v>
      </c>
      <c r="D56">
        <f>'sample-blank'!$D$2-'sample-blank'!D56</f>
        <v>5.8300000000000018E-2</v>
      </c>
      <c r="E56">
        <f>'sample-blank'!$E$2-'sample-blank'!E56</f>
        <v>3.2433333333333314E-2</v>
      </c>
      <c r="F56">
        <f>'sample-blank'!$F$2-'sample-blank'!F56</f>
        <v>4.3466666666666764E-2</v>
      </c>
      <c r="G56">
        <f>'sample-blank'!$G$2-'sample-blank'!G56</f>
        <v>3.0266666666666719E-2</v>
      </c>
    </row>
    <row r="57" spans="1:7" x14ac:dyDescent="0.35">
      <c r="A57" s="9">
        <f>'sample-blank'!A57</f>
        <v>55.011899999999997</v>
      </c>
      <c r="B57">
        <f>'sample-blank'!$B$2-'sample-blank'!B57</f>
        <v>5.5499999999999883E-2</v>
      </c>
      <c r="C57">
        <f>'sample-blank'!$C$2-'sample-blank'!C57</f>
        <v>3.8766666666666505E-2</v>
      </c>
      <c r="D57">
        <f>'sample-blank'!$D$2-'sample-blank'!D57</f>
        <v>5.8800000000000074E-2</v>
      </c>
      <c r="E57">
        <f>'sample-blank'!$E$2-'sample-blank'!E57</f>
        <v>3.1466666666666643E-2</v>
      </c>
      <c r="F57">
        <f>'sample-blank'!$F$2-'sample-blank'!F57</f>
        <v>4.3366666666666553E-2</v>
      </c>
      <c r="G57">
        <f>'sample-blank'!$G$2-'sample-blank'!G57</f>
        <v>2.7166666666666839E-2</v>
      </c>
    </row>
    <row r="58" spans="1:7" x14ac:dyDescent="0.35">
      <c r="A58" s="9">
        <f>'sample-blank'!A58</f>
        <v>56.012149999999998</v>
      </c>
      <c r="B58">
        <f>'sample-blank'!$B$2-'sample-blank'!B58</f>
        <v>5.6866666666666621E-2</v>
      </c>
      <c r="C58">
        <f>'sample-blank'!$C$2-'sample-blank'!C58</f>
        <v>3.949999999999998E-2</v>
      </c>
      <c r="D58">
        <f>'sample-blank'!$D$2-'sample-blank'!D58</f>
        <v>6.0200000000000142E-2</v>
      </c>
      <c r="E58">
        <f>'sample-blank'!$E$2-'sample-blank'!E58</f>
        <v>3.2200000000000006E-2</v>
      </c>
      <c r="F58">
        <f>'sample-blank'!$F$2-'sample-blank'!F58</f>
        <v>4.4300000000000006E-2</v>
      </c>
      <c r="G58">
        <f>'sample-blank'!$G$2-'sample-blank'!G58</f>
        <v>3.2799999999999996E-2</v>
      </c>
    </row>
    <row r="59" spans="1:7" x14ac:dyDescent="0.35">
      <c r="A59" s="9">
        <f>'sample-blank'!A59</f>
        <v>57.012633333333333</v>
      </c>
      <c r="B59">
        <f>'sample-blank'!$B$2-'sample-blank'!B59</f>
        <v>5.6099999999999928E-2</v>
      </c>
      <c r="C59">
        <f>'sample-blank'!$C$2-'sample-blank'!C59</f>
        <v>4.0066666666666584E-2</v>
      </c>
      <c r="D59">
        <f>'sample-blank'!$D$2-'sample-blank'!D59</f>
        <v>6.0833333333333295E-2</v>
      </c>
      <c r="E59">
        <f>'sample-blank'!$E$2-'sample-blank'!E59</f>
        <v>3.1966666666666699E-2</v>
      </c>
      <c r="F59">
        <f>'sample-blank'!$F$2-'sample-blank'!F59</f>
        <v>4.2333333333333223E-2</v>
      </c>
      <c r="G59">
        <f>'sample-blank'!$G$2-'sample-blank'!G59</f>
        <v>3.3833333333333437E-2</v>
      </c>
    </row>
    <row r="60" spans="1:7" x14ac:dyDescent="0.35">
      <c r="A60" s="9">
        <f>'sample-blank'!A60</f>
        <v>58.012700000000002</v>
      </c>
      <c r="B60">
        <f>'sample-blank'!$B$2-'sample-blank'!B60</f>
        <v>5.80666666666666E-2</v>
      </c>
      <c r="C60">
        <f>'sample-blank'!$C$2-'sample-blank'!C60</f>
        <v>4.259999999999986E-2</v>
      </c>
      <c r="D60">
        <f>'sample-blank'!$D$2-'sample-blank'!D60</f>
        <v>6.3000000000000056E-2</v>
      </c>
      <c r="E60">
        <f>'sample-blank'!$E$2-'sample-blank'!E60</f>
        <v>3.1833333333333491E-2</v>
      </c>
      <c r="F60">
        <f>'sample-blank'!$F$2-'sample-blank'!F60</f>
        <v>4.4333333333333336E-2</v>
      </c>
      <c r="G60">
        <f>'sample-blank'!$G$2-'sample-blank'!G60</f>
        <v>3.580000000000011E-2</v>
      </c>
    </row>
    <row r="61" spans="1:7" x14ac:dyDescent="0.35">
      <c r="A61" s="9">
        <f>'sample-blank'!A61</f>
        <v>59.012883333333335</v>
      </c>
      <c r="B61">
        <f>'sample-blank'!$B$2-'sample-blank'!B61</f>
        <v>5.8233333333333248E-2</v>
      </c>
      <c r="C61">
        <f>'sample-blank'!$C$2-'sample-blank'!C61</f>
        <v>4.1533333333333089E-2</v>
      </c>
      <c r="D61">
        <f>'sample-blank'!$D$2-'sample-blank'!D61</f>
        <v>6.3233333333333253E-2</v>
      </c>
      <c r="E61">
        <f>'sample-blank'!$E$2-'sample-blank'!E61</f>
        <v>3.1600000000000072E-2</v>
      </c>
      <c r="F61">
        <f>'sample-blank'!$F$2-'sample-blank'!F61</f>
        <v>4.5066666666666699E-2</v>
      </c>
      <c r="G61">
        <f>'sample-blank'!$G$2-'sample-blank'!G61</f>
        <v>3.4099999999999964E-2</v>
      </c>
    </row>
    <row r="62" spans="1:7" x14ac:dyDescent="0.35">
      <c r="A6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034-52F4-436D-A415-A953367394E3}">
  <dimension ref="A1:P62"/>
  <sheetViews>
    <sheetView tabSelected="1" topLeftCell="D17" workbookViewId="0">
      <selection activeCell="Q35" sqref="Q35"/>
    </sheetView>
  </sheetViews>
  <sheetFormatPr defaultRowHeight="14.5" x14ac:dyDescent="0.35"/>
  <cols>
    <col min="1" max="1" width="20.7265625" bestFit="1" customWidth="1"/>
    <col min="10" max="10" width="11.7265625" customWidth="1"/>
    <col min="11" max="11" width="11.81640625" bestFit="1" customWidth="1"/>
    <col min="12" max="12" width="10.81640625" bestFit="1" customWidth="1"/>
    <col min="13" max="13" width="9.81640625" bestFit="1" customWidth="1"/>
  </cols>
  <sheetData>
    <row r="1" spans="1:16" x14ac:dyDescent="0.35">
      <c r="A1" t="s">
        <v>206</v>
      </c>
      <c r="B1" s="8" t="s">
        <v>213</v>
      </c>
      <c r="C1" s="8" t="s">
        <v>209</v>
      </c>
      <c r="D1" s="8" t="s">
        <v>210</v>
      </c>
      <c r="E1" s="8" t="s">
        <v>211</v>
      </c>
      <c r="F1" s="8" t="s">
        <v>212</v>
      </c>
      <c r="G1" s="8" t="s">
        <v>207</v>
      </c>
      <c r="I1" t="s">
        <v>214</v>
      </c>
      <c r="J1">
        <v>6220</v>
      </c>
      <c r="K1" t="s">
        <v>215</v>
      </c>
    </row>
    <row r="2" spans="1:16" x14ac:dyDescent="0.35">
      <c r="A2" s="9">
        <f>'sample-blank'!A2</f>
        <v>0</v>
      </c>
      <c r="B2">
        <f>'change in A'!B2/('product formation'!$J$1*'product formation'!$J$2)*10^6</f>
        <v>0</v>
      </c>
      <c r="C2">
        <f>'change in A'!C2/('product formation'!$J$1*'product formation'!$J$2)*10^6</f>
        <v>0</v>
      </c>
      <c r="D2">
        <f>'change in A'!D2/('product formation'!$J$1*'product formation'!$J$2)*10^6</f>
        <v>0</v>
      </c>
      <c r="E2">
        <f>'change in A'!E2/('product formation'!$J$1*'product formation'!$J$2)*10^6</f>
        <v>0</v>
      </c>
      <c r="F2">
        <f>'change in A'!F2/('product formation'!$J$1*'product formation'!$J$2)*10^6</f>
        <v>0</v>
      </c>
      <c r="G2">
        <f>'change in A'!G2/('product formation'!$J$1*'product formation'!$J$2)*10^6</f>
        <v>0</v>
      </c>
      <c r="I2" t="s">
        <v>216</v>
      </c>
      <c r="J2">
        <v>1</v>
      </c>
      <c r="K2" t="s">
        <v>217</v>
      </c>
    </row>
    <row r="3" spans="1:16" x14ac:dyDescent="0.35">
      <c r="A3" s="9">
        <f>'sample-blank'!A3</f>
        <v>1.0002</v>
      </c>
      <c r="B3">
        <f>'change in A'!B3/('product formation'!$J$1*'product formation'!$J$2)*10^6</f>
        <v>-3.2154340836009321E-2</v>
      </c>
      <c r="C3">
        <f>'change in A'!C3/('product formation'!$J$1*'product formation'!$J$2)*10^6</f>
        <v>-0.1607717041800823</v>
      </c>
      <c r="D3">
        <f>'change in A'!D3/('product formation'!$J$1*'product formation'!$J$2)*10^6</f>
        <v>2.6795284030007766E-2</v>
      </c>
      <c r="E3">
        <f>'change in A'!E3/('product formation'!$J$1*'product formation'!$J$2)*10^6</f>
        <v>0.17148981779206757</v>
      </c>
      <c r="F3">
        <f>'change in A'!F3/('product formation'!$J$1*'product formation'!$J$2)*10^6</f>
        <v>-0.11254019292605047</v>
      </c>
      <c r="G3">
        <f>'change in A'!G3/('product formation'!$J$1*'product formation'!$J$2)*10^6</f>
        <v>0.19828510182207534</v>
      </c>
    </row>
    <row r="4" spans="1:16" x14ac:dyDescent="0.35">
      <c r="A4" s="9">
        <f>'sample-blank'!A4</f>
        <v>2.0006499999999998</v>
      </c>
      <c r="B4">
        <f>'change in A'!B4/('product formation'!$J$1*'product formation'!$J$2)*10^6</f>
        <v>-6.4308681672036488E-2</v>
      </c>
      <c r="C4">
        <f>'change in A'!C4/('product formation'!$J$1*'product formation'!$J$2)*10^6</f>
        <v>-0.15541264737408075</v>
      </c>
      <c r="D4">
        <f>'change in A'!D4/('product formation'!$J$1*'product formation'!$J$2)*10^6</f>
        <v>2.1436227224006215E-2</v>
      </c>
      <c r="E4">
        <f>'change in A'!E4/('product formation'!$J$1*'product formation'!$J$2)*10^6</f>
        <v>0.3215434083601289</v>
      </c>
      <c r="F4">
        <f>'change in A'!F4/('product formation'!$J$1*'product formation'!$J$2)*10^6</f>
        <v>-0.11254019292603262</v>
      </c>
      <c r="G4">
        <f>'change in A'!G4/('product formation'!$J$1*'product formation'!$J$2)*10^6</f>
        <v>0.25187566988210869</v>
      </c>
    </row>
    <row r="5" spans="1:16" x14ac:dyDescent="0.35">
      <c r="A5" s="9">
        <f>'sample-blank'!A5</f>
        <v>3.00095</v>
      </c>
      <c r="B5">
        <f>'change in A'!B5/('product formation'!$J$1*'product formation'!$J$2)*10^6</f>
        <v>2.1436227224006215E-2</v>
      </c>
      <c r="C5">
        <f>'change in A'!C5/('product formation'!$J$1*'product formation'!$J$2)*10^6</f>
        <v>-0.14469453376205979</v>
      </c>
      <c r="D5">
        <f>'change in A'!D5/('product formation'!$J$1*'product formation'!$J$2)*10^6</f>
        <v>4.2872454448030277E-2</v>
      </c>
      <c r="E5">
        <f>'change in A'!E5/('product formation'!$J$1*'product formation'!$J$2)*10^6</f>
        <v>0.49839228295819799</v>
      </c>
      <c r="F5">
        <f>'change in A'!F5/('product formation'!$J$1*'product formation'!$J$2)*10^6</f>
        <v>-4.2872454448030277E-2</v>
      </c>
      <c r="G5">
        <f>'change in A'!G5/('product formation'!$J$1*'product formation'!$J$2)*10^6</f>
        <v>0.33762057877813356</v>
      </c>
    </row>
    <row r="6" spans="1:16" x14ac:dyDescent="0.35">
      <c r="A6" s="9">
        <f>'sample-blank'!A6</f>
        <v>4.0011333333333337</v>
      </c>
      <c r="B6">
        <f>'change in A'!B6/('product formation'!$J$1*'product formation'!$J$2)*10^6</f>
        <v>0.20364415862807686</v>
      </c>
      <c r="C6">
        <f>'change in A'!C6/('product formation'!$J$1*'product formation'!$J$2)*10^6</f>
        <v>1.607717041800466E-2</v>
      </c>
      <c r="D6">
        <f>'change in A'!D6/('product formation'!$J$1*'product formation'!$J$2)*10^6</f>
        <v>0.16613076098606602</v>
      </c>
      <c r="E6">
        <f>'change in A'!E6/('product formation'!$J$1*'product formation'!$J$2)*10^6</f>
        <v>0.6430868167202578</v>
      </c>
      <c r="F6">
        <f>'change in A'!F6/('product formation'!$J$1*'product formation'!$J$2)*10^6</f>
        <v>1.0718113612003108E-2</v>
      </c>
      <c r="G6">
        <f>'change in A'!G6/('product formation'!$J$1*'product formation'!$J$2)*10^6</f>
        <v>0.15541264737407184</v>
      </c>
    </row>
    <row r="7" spans="1:16" x14ac:dyDescent="0.35">
      <c r="A7" s="9">
        <f>'sample-blank'!A7</f>
        <v>5.0012999999999996</v>
      </c>
      <c r="B7">
        <f>'change in A'!B7/('product formation'!$J$1*'product formation'!$J$2)*10^6</f>
        <v>0.38049303322614597</v>
      </c>
      <c r="C7">
        <f>'change in A'!C7/('product formation'!$J$1*'product formation'!$J$2)*10^6</f>
        <v>0.22508038585206525</v>
      </c>
      <c r="D7">
        <f>'change in A'!D7/('product formation'!$J$1*'product formation'!$J$2)*10^6</f>
        <v>0.32154340836014672</v>
      </c>
      <c r="E7">
        <f>'change in A'!E7/('product formation'!$J$1*'product formation'!$J$2)*10^6</f>
        <v>0.89496248660234856</v>
      </c>
      <c r="F7">
        <f>'change in A'!F7/('product formation'!$J$1*'product formation'!$J$2)*10^6</f>
        <v>4.2872454448030277E-2</v>
      </c>
      <c r="G7">
        <f>'change in A'!G7/('product formation'!$J$1*'product formation'!$J$2)*10^6</f>
        <v>0.24115755627009669</v>
      </c>
    </row>
    <row r="8" spans="1:16" x14ac:dyDescent="0.35">
      <c r="A8" s="9">
        <f>'sample-blank'!A8</f>
        <v>6.0015333333333327</v>
      </c>
      <c r="B8">
        <f>'change in A'!B8/('product formation'!$J$1*'product formation'!$J$2)*10^6</f>
        <v>0.55734190782423298</v>
      </c>
      <c r="C8">
        <f>'change in A'!C8/('product formation'!$J$1*'product formation'!$J$2)*10^6</f>
        <v>0.43408360128616152</v>
      </c>
      <c r="D8">
        <f>'change in A'!D8/('product formation'!$J$1*'product formation'!$J$2)*10^6</f>
        <v>0.41800643086815686</v>
      </c>
      <c r="E8">
        <f>'change in A'!E8/('product formation'!$J$1*'product formation'!$J$2)*10^6</f>
        <v>1.1039657020364271</v>
      </c>
      <c r="F8">
        <f>'change in A'!F8/('product formation'!$J$1*'product formation'!$J$2)*10^6</f>
        <v>0.12325830653805357</v>
      </c>
      <c r="G8">
        <f>'change in A'!G8/('product formation'!$J$1*'product formation'!$J$2)*10^6</f>
        <v>0.47159699892820811</v>
      </c>
    </row>
    <row r="9" spans="1:16" x14ac:dyDescent="0.35">
      <c r="A9" s="9">
        <f>'sample-blank'!A9</f>
        <v>7.0016999999999996</v>
      </c>
      <c r="B9">
        <f>'change in A'!B9/('product formation'!$J$1*'product formation'!$J$2)*10^6</f>
        <v>0.75026795284030667</v>
      </c>
      <c r="C9">
        <f>'change in A'!C9/('product formation'!$J$1*'product formation'!$J$2)*10^6</f>
        <v>0.63236870310821902</v>
      </c>
      <c r="D9">
        <f>'change in A'!D9/('product formation'!$J$1*'product formation'!$J$2)*10^6</f>
        <v>0.49839228295819799</v>
      </c>
      <c r="E9">
        <f>'change in A'!E9/('product formation'!$J$1*'product formation'!$J$2)*10^6</f>
        <v>1.3290460878885282</v>
      </c>
      <c r="F9">
        <f>'change in A'!F9/('product formation'!$J$1*'product formation'!$J$2)*10^6</f>
        <v>0.27867095391211649</v>
      </c>
      <c r="G9">
        <f>'change in A'!G9/('product formation'!$J$1*'product formation'!$J$2)*10^6</f>
        <v>0.48231511254020226</v>
      </c>
    </row>
    <row r="10" spans="1:16" x14ac:dyDescent="0.35">
      <c r="A10" s="9">
        <f>'sample-blank'!A10</f>
        <v>8.0018999999999991</v>
      </c>
      <c r="B10">
        <f>'change in A'!B10/('product formation'!$J$1*'product formation'!$J$2)*10^6</f>
        <v>0.95927116827438519</v>
      </c>
      <c r="C10">
        <f>'change in A'!C10/('product formation'!$J$1*'product formation'!$J$2)*10^6</f>
        <v>0.85744908896031991</v>
      </c>
      <c r="D10">
        <f>'change in A'!D10/('product formation'!$J$1*'product formation'!$J$2)*10^6</f>
        <v>0.69667738478027341</v>
      </c>
      <c r="E10">
        <f>'change in A'!E10/('product formation'!$J$1*'product formation'!$J$2)*10^6</f>
        <v>1.6827438370846841</v>
      </c>
      <c r="F10">
        <f>'change in A'!F10/('product formation'!$J$1*'product formation'!$J$2)*10^6</f>
        <v>0.41264737406217317</v>
      </c>
      <c r="G10">
        <f>'change in A'!G10/('product formation'!$J$1*'product formation'!$J$2)*10^6</f>
        <v>0.80921757770633274</v>
      </c>
      <c r="J10" s="8" t="s">
        <v>213</v>
      </c>
      <c r="K10" s="8" t="s">
        <v>209</v>
      </c>
      <c r="L10" s="8" t="s">
        <v>210</v>
      </c>
      <c r="M10" s="8" t="s">
        <v>211</v>
      </c>
      <c r="N10" s="8" t="s">
        <v>212</v>
      </c>
      <c r="O10" s="8" t="s">
        <v>207</v>
      </c>
    </row>
    <row r="11" spans="1:16" x14ac:dyDescent="0.35">
      <c r="A11" s="9">
        <f>'sample-blank'!A11</f>
        <v>9.0021166666666659</v>
      </c>
      <c r="B11">
        <f>'change in A'!B11/('product formation'!$J$1*'product formation'!$J$2)*10^6</f>
        <v>1.2647374062165273</v>
      </c>
      <c r="C11">
        <f>'change in A'!C11/('product formation'!$J$1*'product formation'!$J$2)*10^6</f>
        <v>1.0878885316184046</v>
      </c>
      <c r="D11">
        <f>'change in A'!D11/('product formation'!$J$1*'product formation'!$J$2)*10^6</f>
        <v>0.86280814576633935</v>
      </c>
      <c r="E11">
        <f>'change in A'!E11/('product formation'!$J$1*'product formation'!$J$2)*10^6</f>
        <v>1.9989281886387935</v>
      </c>
      <c r="F11">
        <f>'change in A'!F11/('product formation'!$J$1*'product formation'!$J$2)*10^6</f>
        <v>0.6430868167202578</v>
      </c>
      <c r="G11">
        <f>'change in A'!G11/('product formation'!$J$1*'product formation'!$J$2)*10^6</f>
        <v>0.86816720257236757</v>
      </c>
      <c r="J11">
        <f>0</f>
        <v>0</v>
      </c>
      <c r="K11">
        <f>1*10^-9</f>
        <v>1.0000000000000001E-9</v>
      </c>
      <c r="L11">
        <f>10*10^-9</f>
        <v>1E-8</v>
      </c>
      <c r="M11">
        <f>100*10^-9</f>
        <v>1.0000000000000001E-7</v>
      </c>
      <c r="N11">
        <f>10*10^-6</f>
        <v>9.9999999999999991E-6</v>
      </c>
      <c r="O11">
        <f>100*10^-6</f>
        <v>9.9999999999999991E-5</v>
      </c>
      <c r="P11" t="s">
        <v>219</v>
      </c>
    </row>
    <row r="12" spans="1:16" x14ac:dyDescent="0.35">
      <c r="A12" s="9">
        <f>'sample-blank'!A12</f>
        <v>10.0023</v>
      </c>
      <c r="B12">
        <f>'change in A'!B12/('product formation'!$J$1*'product formation'!$J$2)*10^6</f>
        <v>1.5594855305466304</v>
      </c>
      <c r="C12">
        <f>'change in A'!C12/('product formation'!$J$1*'product formation'!$J$2)*10^6</f>
        <v>1.404072883172532</v>
      </c>
      <c r="D12">
        <f>'change in A'!D12/('product formation'!$J$1*'product formation'!$J$2)*10^6</f>
        <v>1.0557341907824132</v>
      </c>
      <c r="E12">
        <f>'change in A'!E12/('product formation'!$J$1*'product formation'!$J$2)*10^6</f>
        <v>2.266881028938907</v>
      </c>
      <c r="F12">
        <f>'change in A'!F12/('product formation'!$J$1*'product formation'!$J$2)*10^6</f>
        <v>0.87888531618436183</v>
      </c>
      <c r="G12">
        <f>'change in A'!G12/('product formation'!$J$1*'product formation'!$J$2)*10^6</f>
        <v>0.9699892818863971</v>
      </c>
      <c r="J12">
        <v>1.5594855305466304</v>
      </c>
      <c r="K12">
        <v>1.404072883172532</v>
      </c>
      <c r="L12">
        <v>1.0557341907824132</v>
      </c>
      <c r="M12">
        <v>2.266881028938907</v>
      </c>
      <c r="N12">
        <v>0.87888531618436183</v>
      </c>
      <c r="O12">
        <v>0.9699892818863971</v>
      </c>
    </row>
    <row r="13" spans="1:16" x14ac:dyDescent="0.35">
      <c r="A13" s="9">
        <f>'sample-blank'!A13</f>
        <v>11.002466666666667</v>
      </c>
      <c r="B13">
        <f>'change in A'!B13/('product formation'!$J$1*'product formation'!$J$2)*10^6</f>
        <v>1.9399785637727764</v>
      </c>
      <c r="C13">
        <f>'change in A'!C13/('product formation'!$J$1*'product formation'!$J$2)*10^6</f>
        <v>1.6613076098606601</v>
      </c>
      <c r="D13">
        <f>'change in A'!D13/('product formation'!$J$1*'product formation'!$J$2)*10^6</f>
        <v>1.2165058949624774</v>
      </c>
      <c r="E13">
        <f>'change in A'!E13/('product formation'!$J$1*'product formation'!$J$2)*10^6</f>
        <v>2.7116827438370712</v>
      </c>
      <c r="F13">
        <f>'change in A'!F13/('product formation'!$J$1*'product formation'!$J$2)*10^6</f>
        <v>1.1468381564844574</v>
      </c>
      <c r="G13">
        <f>'change in A'!G13/('product formation'!$J$1*'product formation'!$J$2)*10^6</f>
        <v>1.0825294748124297</v>
      </c>
      <c r="I13" t="s">
        <v>218</v>
      </c>
      <c r="J13">
        <f>J12/J12*100</f>
        <v>100</v>
      </c>
      <c r="K13">
        <f>K12/J12*100</f>
        <v>90.034364261166104</v>
      </c>
      <c r="L13">
        <f>L12/J12*100</f>
        <v>67.697594501717333</v>
      </c>
      <c r="M13">
        <f>M12/J12*100</f>
        <v>145.36082474226743</v>
      </c>
      <c r="N13">
        <f>N12/J12*100</f>
        <v>56.357388316151628</v>
      </c>
      <c r="O13">
        <f>O12/J12*100</f>
        <v>62.199312714776958</v>
      </c>
    </row>
    <row r="14" spans="1:16" x14ac:dyDescent="0.35">
      <c r="A14" s="9">
        <f>'sample-blank'!A14</f>
        <v>12.002783333333333</v>
      </c>
      <c r="B14">
        <f>'change in A'!B14/('product formation'!$J$1*'product formation'!$J$2)*10^6</f>
        <v>2.3365487674169452</v>
      </c>
      <c r="C14">
        <f>'change in A'!C14/('product formation'!$J$1*'product formation'!$J$2)*10^6</f>
        <v>2.0203644158628</v>
      </c>
      <c r="D14">
        <f>'change in A'!D14/('product formation'!$J$1*'product formation'!$J$2)*10^6</f>
        <v>1.4683815648445864</v>
      </c>
      <c r="E14">
        <f>'change in A'!E14/('product formation'!$J$1*'product formation'!$J$2)*10^6</f>
        <v>3.2797427652733075</v>
      </c>
      <c r="F14">
        <f>'change in A'!F14/('product formation'!$J$1*'product formation'!$J$2)*10^6</f>
        <v>1.4844587352626266</v>
      </c>
      <c r="G14">
        <f>'change in A'!G14/('product formation'!$J$1*'product formation'!$J$2)*10^6</f>
        <v>1.0021436227224063</v>
      </c>
    </row>
    <row r="15" spans="1:16" x14ac:dyDescent="0.35">
      <c r="A15" s="9">
        <f>'sample-blank'!A15</f>
        <v>13.002816666666666</v>
      </c>
      <c r="B15">
        <f>'change in A'!B15/('product formation'!$J$1*'product formation'!$J$2)*10^6</f>
        <v>2.7438370846730811</v>
      </c>
      <c r="C15">
        <f>'change in A'!C15/('product formation'!$J$1*'product formation'!$J$2)*10^6</f>
        <v>2.3847802786709411</v>
      </c>
      <c r="D15">
        <f>'change in A'!D15/('product formation'!$J$1*'product formation'!$J$2)*10^6</f>
        <v>1.7524115755626863</v>
      </c>
      <c r="E15">
        <f>'change in A'!E15/('product formation'!$J$1*'product formation'!$J$2)*10^6</f>
        <v>3.9013933547695587</v>
      </c>
      <c r="F15">
        <f>'change in A'!F15/('product formation'!$J$1*'product formation'!$J$2)*10^6</f>
        <v>1.8595927116827353</v>
      </c>
      <c r="G15">
        <f>'change in A'!G15/('product formation'!$J$1*'product formation'!$J$2)*10^6</f>
        <v>0.86816720257234981</v>
      </c>
    </row>
    <row r="16" spans="1:16" x14ac:dyDescent="0.35">
      <c r="A16" s="9">
        <f>'sample-blank'!A16</f>
        <v>14.00295</v>
      </c>
      <c r="B16">
        <f>'change in A'!B16/('product formation'!$J$1*'product formation'!$J$2)*10^6</f>
        <v>3.2422293676312965</v>
      </c>
      <c r="C16">
        <f>'change in A'!C16/('product formation'!$J$1*'product formation'!$J$2)*10^6</f>
        <v>2.7545551982851015</v>
      </c>
      <c r="D16">
        <f>'change in A'!D16/('product formation'!$J$1*'product formation'!$J$2)*10^6</f>
        <v>2.1275455519828665</v>
      </c>
      <c r="E16">
        <f>'change in A'!E16/('product formation'!$J$1*'product formation'!$J$2)*10^6</f>
        <v>4.3461950696677425</v>
      </c>
      <c r="F16">
        <f>'change in A'!F16/('product formation'!$J$1*'product formation'!$J$2)*10^6</f>
        <v>2.2240085744908948</v>
      </c>
      <c r="G16">
        <f>'change in A'!G16/('product formation'!$J$1*'product formation'!$J$2)*10^6</f>
        <v>0.86280814576634823</v>
      </c>
      <c r="J16" t="s">
        <v>220</v>
      </c>
      <c r="K16" t="s">
        <v>222</v>
      </c>
      <c r="L16" t="s">
        <v>221</v>
      </c>
    </row>
    <row r="17" spans="1:12" x14ac:dyDescent="0.35">
      <c r="A17" s="9">
        <f>'sample-blank'!A17</f>
        <v>15.003033333333333</v>
      </c>
      <c r="B17">
        <f>'change in A'!B17/('product formation'!$J$1*'product formation'!$J$2)*10^6</f>
        <v>3.7031082529474659</v>
      </c>
      <c r="C17">
        <f>'change in A'!C17/('product formation'!$J$1*'product formation'!$J$2)*10^6</f>
        <v>3.1457663451232509</v>
      </c>
      <c r="D17">
        <f>'change in A'!D17/('product formation'!$J$1*'product formation'!$J$2)*10^6</f>
        <v>2.577706323687015</v>
      </c>
      <c r="E17">
        <f>'change in A'!E17/('product formation'!$J$1*'product formation'!$J$2)*10^6</f>
        <v>4.8338692390139189</v>
      </c>
      <c r="F17">
        <f>'change in A'!F17/('product formation'!$J$1*'product formation'!$J$2)*10^6</f>
        <v>2.6527331189710543</v>
      </c>
      <c r="G17">
        <f>'change in A'!G17/('product formation'!$J$1*'product formation'!$J$2)*10^6</f>
        <v>0.82529474812433745</v>
      </c>
      <c r="J17">
        <f>0</f>
        <v>0</v>
      </c>
      <c r="K17" t="e">
        <f>LOG10(J17)</f>
        <v>#NUM!</v>
      </c>
      <c r="L17">
        <v>100</v>
      </c>
    </row>
    <row r="18" spans="1:12" x14ac:dyDescent="0.35">
      <c r="A18" s="9">
        <f>'sample-blank'!A18</f>
        <v>16.003433333333334</v>
      </c>
      <c r="B18">
        <f>'change in A'!B18/('product formation'!$J$1*'product formation'!$J$2)*10^6</f>
        <v>4.1800643086816933</v>
      </c>
      <c r="C18">
        <f>'change in A'!C18/('product formation'!$J$1*'product formation'!$J$2)*10^6</f>
        <v>3.5530546623793868</v>
      </c>
      <c r="D18">
        <f>'change in A'!D18/('product formation'!$J$1*'product formation'!$J$2)*10^6</f>
        <v>3.0385852090032022</v>
      </c>
      <c r="E18">
        <f>'change in A'!E18/('product formation'!$J$1*'product formation'!$J$2)*10^6</f>
        <v>5.1232583065380561</v>
      </c>
      <c r="F18">
        <f>'change in A'!F18/('product formation'!$J$1*'product formation'!$J$2)*10^6</f>
        <v>3.0064308681672105</v>
      </c>
      <c r="G18">
        <f>'change in A'!G18/('product formation'!$J$1*'product formation'!$J$2)*10^6</f>
        <v>0.58413719185424962</v>
      </c>
      <c r="J18">
        <f>1*10^-9</f>
        <v>1.0000000000000001E-9</v>
      </c>
      <c r="K18">
        <f t="shared" ref="K18:K22" si="0">LOG10(J18)</f>
        <v>-9</v>
      </c>
      <c r="L18">
        <v>90.034364261166104</v>
      </c>
    </row>
    <row r="19" spans="1:12" x14ac:dyDescent="0.35">
      <c r="A19" s="9">
        <f>'sample-blank'!A19</f>
        <v>17.003483333333332</v>
      </c>
      <c r="B19">
        <f>'change in A'!B19/('product formation'!$J$1*'product formation'!$J$2)*10^6</f>
        <v>4.6034297963558339</v>
      </c>
      <c r="C19">
        <f>'change in A'!C19/('product formation'!$J$1*'product formation'!$J$2)*10^6</f>
        <v>3.9228295819935481</v>
      </c>
      <c r="D19">
        <f>'change in A'!D19/('product formation'!$J$1*'product formation'!$J$2)*10^6</f>
        <v>3.4244372990353673</v>
      </c>
      <c r="E19">
        <f>'change in A'!E19/('product formation'!$J$1*'product formation'!$J$2)*10^6</f>
        <v>5.4340836012861642</v>
      </c>
      <c r="F19">
        <f>'change in A'!F19/('product formation'!$J$1*'product formation'!$J$2)*10^6</f>
        <v>3.403001071811361</v>
      </c>
      <c r="G19">
        <f>'change in A'!G19/('product formation'!$J$1*'product formation'!$J$2)*10^6</f>
        <v>0.43408360128618834</v>
      </c>
      <c r="J19">
        <f>10*10^-9</f>
        <v>1E-8</v>
      </c>
      <c r="K19">
        <f t="shared" si="0"/>
        <v>-8</v>
      </c>
      <c r="L19">
        <v>67.697594501717333</v>
      </c>
    </row>
    <row r="20" spans="1:12" x14ac:dyDescent="0.35">
      <c r="A20" s="9">
        <f>'sample-blank'!A20</f>
        <v>18.003866666666667</v>
      </c>
      <c r="B20">
        <f>'change in A'!B20/('product formation'!$J$1*'product formation'!$J$2)*10^6</f>
        <v>5.021436227224009</v>
      </c>
      <c r="C20">
        <f>'change in A'!C20/('product formation'!$J$1*'product formation'!$J$2)*10^6</f>
        <v>4.2979635584136924</v>
      </c>
      <c r="D20">
        <f>'change in A'!D20/('product formation'!$J$1*'product formation'!$J$2)*10^6</f>
        <v>3.8799571275455529</v>
      </c>
      <c r="E20">
        <f>'change in A'!E20/('product formation'!$J$1*'product formation'!$J$2)*10^6</f>
        <v>5.6109324758842511</v>
      </c>
      <c r="F20">
        <f>'change in A'!F20/('product formation'!$J$1*'product formation'!$J$2)*10^6</f>
        <v>3.783494105037525</v>
      </c>
      <c r="G20">
        <f>'change in A'!G20/('product formation'!$J$1*'product formation'!$J$2)*10^6</f>
        <v>0.48231511254020226</v>
      </c>
      <c r="J20">
        <f>100*10^-9</f>
        <v>1.0000000000000001E-7</v>
      </c>
      <c r="K20">
        <f t="shared" si="0"/>
        <v>-7</v>
      </c>
      <c r="L20">
        <v>145.36082474226743</v>
      </c>
    </row>
    <row r="21" spans="1:12" x14ac:dyDescent="0.35">
      <c r="A21" s="9">
        <f>'sample-blank'!A21</f>
        <v>19.004016666666665</v>
      </c>
      <c r="B21">
        <f>'change in A'!B21/('product formation'!$J$1*'product formation'!$J$2)*10^6</f>
        <v>5.3054662379421273</v>
      </c>
      <c r="C21">
        <f>'change in A'!C21/('product formation'!$J$1*'product formation'!$J$2)*10^6</f>
        <v>4.6195069667738213</v>
      </c>
      <c r="D21">
        <f>'change in A'!D21/('product formation'!$J$1*'product formation'!$J$2)*10^6</f>
        <v>4.3890675241157542</v>
      </c>
      <c r="E21">
        <f>'change in A'!E21/('product formation'!$J$1*'product formation'!$J$2)*10^6</f>
        <v>5.6591639871382471</v>
      </c>
      <c r="F21">
        <f>'change in A'!F21/('product formation'!$J$1*'product formation'!$J$2)*10^6</f>
        <v>4.0782422293676284</v>
      </c>
      <c r="G21">
        <f>'change in A'!G21/('product formation'!$J$1*'product formation'!$J$2)*10^6</f>
        <v>0.47695605573420075</v>
      </c>
      <c r="J21">
        <f>10*10^-6</f>
        <v>9.9999999999999991E-6</v>
      </c>
      <c r="K21">
        <f t="shared" si="0"/>
        <v>-5</v>
      </c>
      <c r="L21">
        <v>56.357388316151628</v>
      </c>
    </row>
    <row r="22" spans="1:12" x14ac:dyDescent="0.35">
      <c r="A22" s="9">
        <f>'sample-blank'!A22</f>
        <v>20.004149999999999</v>
      </c>
      <c r="B22">
        <f>'change in A'!B22/('product formation'!$J$1*'product formation'!$J$2)*10^6</f>
        <v>5.5519828510182165</v>
      </c>
      <c r="C22">
        <f>'change in A'!C22/('product formation'!$J$1*'product formation'!$J$2)*10^6</f>
        <v>4.8928188638799366</v>
      </c>
      <c r="D22">
        <f>'change in A'!D22/('product formation'!$J$1*'product formation'!$J$2)*10^6</f>
        <v>4.860664523043944</v>
      </c>
      <c r="E22">
        <f>'change in A'!E22/('product formation'!$J$1*'product formation'!$J$2)*10^6</f>
        <v>5.7288317256162848</v>
      </c>
      <c r="F22">
        <f>'change in A'!F22/('product formation'!$J$1*'product formation'!$J$2)*10^6</f>
        <v>4.2765273311897039</v>
      </c>
      <c r="G22">
        <f>'change in A'!G22/('product formation'!$J$1*'product formation'!$J$2)*10^6</f>
        <v>0.47159699892819917</v>
      </c>
      <c r="J22">
        <f>100*10^-6</f>
        <v>9.9999999999999991E-5</v>
      </c>
      <c r="K22">
        <f t="shared" si="0"/>
        <v>-4</v>
      </c>
      <c r="L22">
        <v>62.199312714776958</v>
      </c>
    </row>
    <row r="23" spans="1:12" x14ac:dyDescent="0.35">
      <c r="A23" s="9">
        <f>'sample-blank'!A23</f>
        <v>21.004333333333332</v>
      </c>
      <c r="B23">
        <f>'change in A'!B23/('product formation'!$J$1*'product formation'!$J$2)*10^6</f>
        <v>5.7824222936763006</v>
      </c>
      <c r="C23">
        <f>'change in A'!C23/('product formation'!$J$1*'product formation'!$J$2)*10^6</f>
        <v>5.0375133976419777</v>
      </c>
      <c r="D23">
        <f>'change in A'!D23/('product formation'!$J$1*'product formation'!$J$2)*10^6</f>
        <v>5.2679528403000981</v>
      </c>
      <c r="E23">
        <f>'change in A'!E23/('product formation'!$J$1*'product formation'!$J$2)*10^6</f>
        <v>5.7663451232583318</v>
      </c>
      <c r="F23">
        <f>'change in A'!F23/('product formation'!$J$1*'product formation'!$J$2)*10^6</f>
        <v>4.4640943193997762</v>
      </c>
      <c r="G23">
        <f>'change in A'!G23/('product formation'!$J$1*'product formation'!$J$2)*10^6</f>
        <v>0.78242229367634275</v>
      </c>
    </row>
    <row r="24" spans="1:12" x14ac:dyDescent="0.35">
      <c r="A24" s="9">
        <f>'sample-blank'!A24</f>
        <v>22.004583333333336</v>
      </c>
      <c r="B24">
        <f>'change in A'!B24/('product formation'!$J$1*'product formation'!$J$2)*10^6</f>
        <v>5.921757770632377</v>
      </c>
      <c r="C24">
        <f>'change in A'!C24/('product formation'!$J$1*'product formation'!$J$2)*10^6</f>
        <v>5.2197213290460844</v>
      </c>
      <c r="D24">
        <f>'change in A'!D24/('product formation'!$J$1*'product formation'!$J$2)*10^6</f>
        <v>5.6055734190782491</v>
      </c>
      <c r="E24">
        <f>'change in A'!E24/('product formation'!$J$1*'product formation'!$J$2)*10^6</f>
        <v>5.7663451232582963</v>
      </c>
      <c r="F24">
        <f>'change in A'!F24/('product formation'!$J$1*'product formation'!$J$2)*10^6</f>
        <v>4.5980707395498328</v>
      </c>
      <c r="G24">
        <f>'change in A'!G24/('product formation'!$J$1*'product formation'!$J$2)*10^6</f>
        <v>1.0289389067524322</v>
      </c>
    </row>
    <row r="25" spans="1:12" x14ac:dyDescent="0.35">
      <c r="A25" s="9">
        <f>'sample-blank'!A25</f>
        <v>23.004833333333334</v>
      </c>
      <c r="B25">
        <f>'change in A'!B25/('product formation'!$J$1*'product formation'!$J$2)*10^6</f>
        <v>5.9217577706323414</v>
      </c>
      <c r="C25">
        <f>'change in A'!C25/('product formation'!$J$1*'product formation'!$J$2)*10^6</f>
        <v>5.3108252947481098</v>
      </c>
      <c r="D25">
        <f>'change in A'!D25/('product formation'!$J$1*'product formation'!$J$2)*10^6</f>
        <v>5.8788853161843466</v>
      </c>
      <c r="E25">
        <f>'change in A'!E25/('product formation'!$J$1*'product formation'!$J$2)*10^6</f>
        <v>5.8252947481243131</v>
      </c>
      <c r="F25">
        <f>'change in A'!F25/('product formation'!$J$1*'product formation'!$J$2)*10^6</f>
        <v>4.6623794212218508</v>
      </c>
      <c r="G25">
        <f>'change in A'!G25/('product formation'!$J$1*'product formation'!$J$2)*10^6</f>
        <v>1.1468381564844663</v>
      </c>
    </row>
    <row r="26" spans="1:12" x14ac:dyDescent="0.35">
      <c r="A26" s="9">
        <f>'sample-blank'!A26</f>
        <v>24.005216666666669</v>
      </c>
      <c r="B26">
        <f>'change in A'!B26/('product formation'!$J$1*'product formation'!$J$2)*10^6</f>
        <v>5.9378349410503635</v>
      </c>
      <c r="C26">
        <f>'change in A'!C26/('product formation'!$J$1*'product formation'!$J$2)*10^6</f>
        <v>5.3590568060021244</v>
      </c>
      <c r="D26">
        <f>'change in A'!D26/('product formation'!$J$1*'product formation'!$J$2)*10^6</f>
        <v>6.066452304394419</v>
      </c>
      <c r="E26">
        <f>'change in A'!E26/('product formation'!$J$1*'product formation'!$J$2)*10^6</f>
        <v>5.6109324758842334</v>
      </c>
      <c r="F26">
        <f>'change in A'!F26/('product formation'!$J$1*'product formation'!$J$2)*10^6</f>
        <v>4.7481243301178937</v>
      </c>
      <c r="G26">
        <f>'change in A'!G26/('product formation'!$J$1*'product formation'!$J$2)*10^6</f>
        <v>1.4576634512325921</v>
      </c>
    </row>
    <row r="27" spans="1:12" x14ac:dyDescent="0.35">
      <c r="A27" s="9">
        <f>'sample-blank'!A27</f>
        <v>25.005383333333334</v>
      </c>
      <c r="B27">
        <f>'change in A'!B27/('product formation'!$J$1*'product formation'!$J$2)*10^6</f>
        <v>6.0396570203644107</v>
      </c>
      <c r="C27">
        <f>'change in A'!C27/('product formation'!$J$1*'product formation'!$J$2)*10^6</f>
        <v>5.3590568060021422</v>
      </c>
      <c r="D27">
        <f>'change in A'!D27/('product formation'!$J$1*'product formation'!$J$2)*10^6</f>
        <v>6.248660235798507</v>
      </c>
      <c r="E27">
        <f>'change in A'!E27/('product formation'!$J$1*'product formation'!$J$2)*10^6</f>
        <v>5.5894962486602271</v>
      </c>
      <c r="F27">
        <f>'change in A'!F27/('product formation'!$J$1*'product formation'!$J$2)*10^6</f>
        <v>4.774919614147902</v>
      </c>
      <c r="G27">
        <f>'change in A'!G27/('product formation'!$J$1*'product formation'!$J$2)*10^6</f>
        <v>1.7363344051447085</v>
      </c>
    </row>
    <row r="28" spans="1:12" x14ac:dyDescent="0.35">
      <c r="A28" s="9">
        <f>'sample-blank'!A28</f>
        <v>26.005583333333334</v>
      </c>
      <c r="B28">
        <f>'change in A'!B28/('product formation'!$J$1*'product formation'!$J$2)*10^6</f>
        <v>6.0342979635584095</v>
      </c>
      <c r="C28">
        <f>'change in A'!C28/('product formation'!$J$1*'product formation'!$J$2)*10^6</f>
        <v>5.3590568060021067</v>
      </c>
      <c r="D28">
        <f>'change in A'!D28/('product formation'!$J$1*'product formation'!$J$2)*10^6</f>
        <v>6.4094319399785542</v>
      </c>
      <c r="E28">
        <f>'change in A'!E28/('product formation'!$J$1*'product formation'!$J$2)*10^6</f>
        <v>5.4823151125401779</v>
      </c>
      <c r="F28">
        <f>'change in A'!F28/('product formation'!$J$1*'product formation'!$J$2)*10^6</f>
        <v>4.8445873526259398</v>
      </c>
      <c r="G28">
        <f>'change in A'!G28/('product formation'!$J$1*'product formation'!$J$2)*10^6</f>
        <v>1.9131832797427599</v>
      </c>
    </row>
    <row r="29" spans="1:12" x14ac:dyDescent="0.35">
      <c r="A29" s="9">
        <f>'sample-blank'!A29</f>
        <v>27.005783333333333</v>
      </c>
      <c r="B29">
        <f>'change in A'!B29/('product formation'!$J$1*'product formation'!$J$2)*10^6</f>
        <v>6.071811361200421</v>
      </c>
      <c r="C29">
        <f>'change in A'!C29/('product formation'!$J$1*'product formation'!$J$2)*10^6</f>
        <v>5.3322615219721348</v>
      </c>
      <c r="D29">
        <f>'change in A'!D29/('product formation'!$J$1*'product formation'!$J$2)*10^6</f>
        <v>6.4576634512325857</v>
      </c>
      <c r="E29">
        <f>'change in A'!E29/('product formation'!$J$1*'product formation'!$J$2)*10^6</f>
        <v>5.4769560557341768</v>
      </c>
      <c r="F29">
        <f>'change in A'!F29/('product formation'!$J$1*'product formation'!$J$2)*10^6</f>
        <v>4.9142550911039775</v>
      </c>
      <c r="G29">
        <f>'change in A'!G29/('product formation'!$J$1*'product formation'!$J$2)*10^6</f>
        <v>1.9292604501607824</v>
      </c>
    </row>
    <row r="30" spans="1:12" x14ac:dyDescent="0.35">
      <c r="A30" s="9">
        <f>'sample-blank'!A30</f>
        <v>28.005949999999999</v>
      </c>
      <c r="B30">
        <f>'change in A'!B30/('product formation'!$J$1*'product formation'!$J$2)*10^6</f>
        <v>6.1468381564844421</v>
      </c>
      <c r="C30">
        <f>'change in A'!C30/('product formation'!$J$1*'product formation'!$J$2)*10^6</f>
        <v>5.2733118971060815</v>
      </c>
      <c r="D30">
        <f>'change in A'!D30/('product formation'!$J$1*'product formation'!$J$2)*10^6</f>
        <v>6.5809217577706391</v>
      </c>
      <c r="E30">
        <f>'change in A'!E30/('product formation'!$J$1*'product formation'!$J$2)*10^6</f>
        <v>5.4769560557341768</v>
      </c>
      <c r="F30">
        <f>'change in A'!F30/('product formation'!$J$1*'product formation'!$J$2)*10^6</f>
        <v>4.9303322615219649</v>
      </c>
      <c r="G30">
        <f>'change in A'!G30/('product formation'!$J$1*'product formation'!$J$2)*10^6</f>
        <v>2.1329046087888592</v>
      </c>
    </row>
    <row r="31" spans="1:12" x14ac:dyDescent="0.35">
      <c r="A31" s="9">
        <f>'sample-blank'!A31</f>
        <v>29.006166666666665</v>
      </c>
      <c r="B31">
        <f>'change in A'!B31/('product formation'!$J$1*'product formation'!$J$2)*10^6</f>
        <v>6.2004287245444933</v>
      </c>
      <c r="C31">
        <f>'change in A'!C31/('product formation'!$J$1*'product formation'!$J$2)*10^6</f>
        <v>5.2733118971060815</v>
      </c>
      <c r="D31">
        <f>'change in A'!D31/('product formation'!$J$1*'product formation'!$J$2)*10^6</f>
        <v>6.7470525187566874</v>
      </c>
      <c r="E31">
        <f>'change in A'!E31/('product formation'!$J$1*'product formation'!$J$2)*10^6</f>
        <v>5.6270096463022563</v>
      </c>
      <c r="F31">
        <f>'change in A'!F31/('product formation'!$J$1*'product formation'!$J$2)*10^6</f>
        <v>5.0107181136120236</v>
      </c>
      <c r="G31">
        <f>'change in A'!G31/('product formation'!$J$1*'product formation'!$J$2)*10^6</f>
        <v>2.1757770632368718</v>
      </c>
    </row>
    <row r="32" spans="1:12" x14ac:dyDescent="0.35">
      <c r="A32" s="9">
        <f>'sample-blank'!A32</f>
        <v>30.006250000000001</v>
      </c>
      <c r="B32">
        <f>'change in A'!B32/('product formation'!$J$1*'product formation'!$J$2)*10^6</f>
        <v>6.2700964630224956</v>
      </c>
      <c r="C32">
        <f>'change in A'!C32/('product formation'!$J$1*'product formation'!$J$2)*10^6</f>
        <v>5.3001071811361076</v>
      </c>
      <c r="D32">
        <f>'change in A'!D32/('product formation'!$J$1*'product formation'!$J$2)*10^6</f>
        <v>6.8542336548767366</v>
      </c>
      <c r="E32">
        <f>'change in A'!E32/('product formation'!$J$1*'product formation'!$J$2)*10^6</f>
        <v>5.6806002143622711</v>
      </c>
      <c r="F32">
        <f>'change in A'!F32/('product formation'!$J$1*'product formation'!$J$2)*10^6</f>
        <v>5.0482315112540341</v>
      </c>
      <c r="G32">
        <f>'change in A'!G32/('product formation'!$J$1*'product formation'!$J$2)*10^6</f>
        <v>2.0739549839228424</v>
      </c>
    </row>
    <row r="33" spans="1:7" x14ac:dyDescent="0.35">
      <c r="A33" s="9">
        <f>'sample-blank'!A33</f>
        <v>31.006466666666665</v>
      </c>
      <c r="B33">
        <f>'change in A'!B33/('product formation'!$J$1*'product formation'!$J$2)*10^6</f>
        <v>6.3344051446945144</v>
      </c>
      <c r="C33">
        <f>'change in A'!C33/('product formation'!$J$1*'product formation'!$J$2)*10^6</f>
        <v>5.2733118971060993</v>
      </c>
      <c r="D33">
        <f>'change in A'!D33/('product formation'!$J$1*'product formation'!$J$2)*10^6</f>
        <v>6.9292604501607586</v>
      </c>
      <c r="E33">
        <f>'change in A'!E33/('product formation'!$J$1*'product formation'!$J$2)*10^6</f>
        <v>5.6430868167202428</v>
      </c>
      <c r="F33">
        <f>'change in A'!F33/('product formation'!$J$1*'product formation'!$J$2)*10^6</f>
        <v>5.1393354769560435</v>
      </c>
      <c r="G33">
        <f>'change in A'!G33/('product formation'!$J$1*'product formation'!$J$2)*10^6</f>
        <v>2.2722400857449174</v>
      </c>
    </row>
    <row r="34" spans="1:7" x14ac:dyDescent="0.35">
      <c r="A34" s="9">
        <f>'sample-blank'!A34</f>
        <v>32.006633333333333</v>
      </c>
      <c r="B34">
        <f>'change in A'!B34/('product formation'!$J$1*'product formation'!$J$2)*10^6</f>
        <v>6.3826366559485468</v>
      </c>
      <c r="C34">
        <f>'change in A'!C34/('product formation'!$J$1*'product formation'!$J$2)*10^6</f>
        <v>5.2357984994640709</v>
      </c>
      <c r="D34">
        <f>'change in A'!D34/('product formation'!$J$1*'product formation'!$J$2)*10^6</f>
        <v>7.0310825294748236</v>
      </c>
      <c r="E34">
        <f>'change in A'!E34/('product formation'!$J$1*'product formation'!$J$2)*10^6</f>
        <v>5.600214362272248</v>
      </c>
      <c r="F34">
        <f>'change in A'!F34/('product formation'!$J$1*'product formation'!$J$2)*10^6</f>
        <v>5.1607717041800667</v>
      </c>
      <c r="G34">
        <f>'change in A'!G34/('product formation'!$J$1*'product formation'!$J$2)*10^6</f>
        <v>2.240085744908908</v>
      </c>
    </row>
    <row r="35" spans="1:7" x14ac:dyDescent="0.35">
      <c r="A35" s="9">
        <f>'sample-blank'!A35</f>
        <v>33.006999999999998</v>
      </c>
      <c r="B35">
        <f>'change in A'!B35/('product formation'!$J$1*'product formation'!$J$2)*10^6</f>
        <v>6.4844587352625931</v>
      </c>
      <c r="C35">
        <f>'change in A'!C35/('product formation'!$J$1*'product formation'!$J$2)*10^6</f>
        <v>5.1393354769560258</v>
      </c>
      <c r="D35">
        <f>'change in A'!D35/('product formation'!$J$1*'product formation'!$J$2)*10^6</f>
        <v>7.0953912111468416</v>
      </c>
      <c r="E35">
        <f>'change in A'!E35/('product formation'!$J$1*'product formation'!$J$2)*10^6</f>
        <v>5.4876741693461799</v>
      </c>
      <c r="F35">
        <f>'change in A'!F35/('product formation'!$J$1*'product formation'!$J$2)*10^6</f>
        <v>5.3429796355841379</v>
      </c>
      <c r="G35">
        <f>'change in A'!G35/('product formation'!$J$1*'product formation'!$J$2)*10^6</f>
        <v>2.5991425509110297</v>
      </c>
    </row>
    <row r="36" spans="1:7" x14ac:dyDescent="0.35">
      <c r="A36" s="9">
        <f>'sample-blank'!A36</f>
        <v>34.007300000000001</v>
      </c>
      <c r="B36">
        <f>'change in A'!B36/('product formation'!$J$1*'product formation'!$J$2)*10^6</f>
        <v>6.6023579849946463</v>
      </c>
      <c r="C36">
        <f>'change in A'!C36/('product formation'!$J$1*'product formation'!$J$2)*10^6</f>
        <v>5.2090032154340449</v>
      </c>
      <c r="D36">
        <f>'change in A'!D36/('product formation'!$J$1*'product formation'!$J$2)*10^6</f>
        <v>7.1596998928188613</v>
      </c>
      <c r="E36">
        <f>'change in A'!E36/('product formation'!$J$1*'product formation'!$J$2)*10^6</f>
        <v>5.4394426580921662</v>
      </c>
      <c r="F36">
        <f>'change in A'!F36/('product formation'!$J$1*'product formation'!$J$2)*10^6</f>
        <v>5.3751339764201473</v>
      </c>
      <c r="G36">
        <f>'change in A'!G36/('product formation'!$J$1*'product formation'!$J$2)*10^6</f>
        <v>2.620578778135072</v>
      </c>
    </row>
    <row r="37" spans="1:7" x14ac:dyDescent="0.35">
      <c r="A37" s="9">
        <f>'sample-blank'!A37</f>
        <v>35.007483333333333</v>
      </c>
      <c r="B37">
        <f>'change in A'!B37/('product formation'!$J$1*'product formation'!$J$2)*10^6</f>
        <v>6.5594855305466151</v>
      </c>
      <c r="C37">
        <f>'change in A'!C37/('product formation'!$J$1*'product formation'!$J$2)*10^6</f>
        <v>5.241157556270073</v>
      </c>
      <c r="D37">
        <f>'change in A'!D37/('product formation'!$J$1*'product formation'!$J$2)*10^6</f>
        <v>7.3311897106109098</v>
      </c>
      <c r="E37">
        <f>'change in A'!E37/('product formation'!$J$1*'product formation'!$J$2)*10^6</f>
        <v>5.4287245444801808</v>
      </c>
      <c r="F37">
        <f>'change in A'!F37/('product formation'!$J$1*'product formation'!$J$2)*10^6</f>
        <v>5.4930332261522166</v>
      </c>
      <c r="G37">
        <f>'change in A'!G37/('product formation'!$J$1*'product formation'!$J$2)*10^6</f>
        <v>2.6580921757770652</v>
      </c>
    </row>
    <row r="38" spans="1:7" x14ac:dyDescent="0.35">
      <c r="A38" s="9">
        <f>'sample-blank'!A38</f>
        <v>36.007600000000004</v>
      </c>
      <c r="B38">
        <f>'change in A'!B38/('product formation'!$J$1*'product formation'!$J$2)*10^6</f>
        <v>6.7095391211146769</v>
      </c>
      <c r="C38">
        <f>'change in A'!C38/('product formation'!$J$1*'product formation'!$J$2)*10^6</f>
        <v>5.3001071811360898</v>
      </c>
      <c r="D38">
        <f>'change in A'!D38/('product formation'!$J$1*'product formation'!$J$2)*10^6</f>
        <v>7.277599142550895</v>
      </c>
      <c r="E38">
        <f>'change in A'!E38/('product formation'!$J$1*'product formation'!$J$2)*10^6</f>
        <v>5.4662379421221736</v>
      </c>
      <c r="F38">
        <f>'change in A'!F38/('product formation'!$J$1*'product formation'!$J$2)*10^6</f>
        <v>5.5787781350482417</v>
      </c>
      <c r="G38">
        <f>'change in A'!G38/('product formation'!$J$1*'product formation'!$J$2)*10^6</f>
        <v>2.5937834941050646</v>
      </c>
    </row>
    <row r="39" spans="1:7" x14ac:dyDescent="0.35">
      <c r="A39" s="9">
        <f>'sample-blank'!A39</f>
        <v>37.0075</v>
      </c>
      <c r="B39">
        <f>'change in A'!B39/('product formation'!$J$1*'product formation'!$J$2)*10^6</f>
        <v>6.7845659163987158</v>
      </c>
      <c r="C39">
        <f>'change in A'!C39/('product formation'!$J$1*'product formation'!$J$2)*10^6</f>
        <v>5.3858520900321318</v>
      </c>
      <c r="D39">
        <f>'change in A'!D39/('product formation'!$J$1*'product formation'!$J$2)*10^6</f>
        <v>7.5455519828510083</v>
      </c>
      <c r="E39">
        <f>'change in A'!E39/('product formation'!$J$1*'product formation'!$J$2)*10^6</f>
        <v>5.600214362272248</v>
      </c>
      <c r="F39">
        <f>'change in A'!F39/('product formation'!$J$1*'product formation'!$J$2)*10^6</f>
        <v>5.669882100750268</v>
      </c>
      <c r="G39">
        <f>'change in A'!G39/('product formation'!$J$1*'product formation'!$J$2)*10^6</f>
        <v>2.7384780278670884</v>
      </c>
    </row>
    <row r="40" spans="1:7" x14ac:dyDescent="0.35">
      <c r="A40" s="9">
        <f>'sample-blank'!A40</f>
        <v>38.007649999999998</v>
      </c>
      <c r="B40">
        <f>'change in A'!B40/('product formation'!$J$1*'product formation'!$J$2)*10^6</f>
        <v>6.8863879957127274</v>
      </c>
      <c r="C40">
        <f>'change in A'!C40/('product formation'!$J$1*'product formation'!$J$2)*10^6</f>
        <v>5.4180064308681599</v>
      </c>
      <c r="D40">
        <f>'change in A'!D40/('product formation'!$J$1*'product formation'!$J$2)*10^6</f>
        <v>7.7063236870310723</v>
      </c>
      <c r="E40">
        <f>'change in A'!E40/('product formation'!$J$1*'product formation'!$J$2)*10^6</f>
        <v>5.6270096463022377</v>
      </c>
      <c r="F40">
        <f>'change in A'!F40/('product formation'!$J$1*'product formation'!$J$2)*10^6</f>
        <v>5.74490889603429</v>
      </c>
      <c r="G40">
        <f>'change in A'!G40/('product formation'!$J$1*'product formation'!$J$2)*10^6</f>
        <v>2.5884244372990448</v>
      </c>
    </row>
    <row r="41" spans="1:7" x14ac:dyDescent="0.35">
      <c r="A41" s="9">
        <f>'sample-blank'!A41</f>
        <v>39.008099999999999</v>
      </c>
      <c r="B41">
        <f>'change in A'!B41/('product formation'!$J$1*'product formation'!$J$2)*10^6</f>
        <v>6.8649517684887398</v>
      </c>
      <c r="C41">
        <f>'change in A'!C41/('product formation'!$J$1*'product formation'!$J$2)*10^6</f>
        <v>5.3590568060021067</v>
      </c>
      <c r="D41">
        <f>'change in A'!D41/('product formation'!$J$1*'product formation'!$J$2)*10^6</f>
        <v>7.7759914255090932</v>
      </c>
      <c r="E41">
        <f>'change in A'!E41/('product formation'!$J$1*'product formation'!$J$2)*10^6</f>
        <v>5.7288317256162848</v>
      </c>
      <c r="F41">
        <f>'change in A'!F41/('product formation'!$J$1*'product formation'!$J$2)*10^6</f>
        <v>5.8628081457663423</v>
      </c>
      <c r="G41">
        <f>'change in A'!G41/('product formation'!$J$1*'product formation'!$J$2)*10^6</f>
        <v>3.1189710610932342</v>
      </c>
    </row>
    <row r="42" spans="1:7" x14ac:dyDescent="0.35">
      <c r="A42" s="9">
        <f>'sample-blank'!A42</f>
        <v>40.008299999999998</v>
      </c>
      <c r="B42">
        <f>'change in A'!B42/('product formation'!$J$1*'product formation'!$J$2)*10^6</f>
        <v>7.0846730975348393</v>
      </c>
      <c r="C42">
        <f>'change in A'!C42/('product formation'!$J$1*'product formation'!$J$2)*10^6</f>
        <v>5.3483386923901213</v>
      </c>
      <c r="D42">
        <f>'change in A'!D42/('product formation'!$J$1*'product formation'!$J$2)*10^6</f>
        <v>7.6741693461950815</v>
      </c>
      <c r="E42">
        <f>'change in A'!E42/('product formation'!$J$1*'product formation'!$J$2)*10^6</f>
        <v>5.5198285101822249</v>
      </c>
      <c r="F42">
        <f>'change in A'!F42/('product formation'!$J$1*'product formation'!$J$2)*10^6</f>
        <v>5.905680600214354</v>
      </c>
      <c r="G42">
        <f>'change in A'!G42/('product formation'!$J$1*'product formation'!$J$2)*10^6</f>
        <v>2.8403001071811533</v>
      </c>
    </row>
    <row r="43" spans="1:7" x14ac:dyDescent="0.35">
      <c r="A43" s="9">
        <f>'sample-blank'!A43</f>
        <v>41.008483333333331</v>
      </c>
      <c r="B43">
        <f>'change in A'!B43/('product formation'!$J$1*'product formation'!$J$2)*10^6</f>
        <v>7.1221864951768499</v>
      </c>
      <c r="C43">
        <f>'change in A'!C43/('product formation'!$J$1*'product formation'!$J$2)*10^6</f>
        <v>5.4662379421221381</v>
      </c>
      <c r="D43">
        <f>'change in A'!D43/('product formation'!$J$1*'product formation'!$J$2)*10^6</f>
        <v>7.856377277599135</v>
      </c>
      <c r="E43">
        <f>'change in A'!E43/('product formation'!$J$1*'product formation'!$J$2)*10^6</f>
        <v>5.5894962486602271</v>
      </c>
      <c r="F43">
        <f>'change in A'!F43/('product formation'!$J$1*'product formation'!$J$2)*10^6</f>
        <v>5.9860664523044136</v>
      </c>
      <c r="G43">
        <f>'change in A'!G43/('product formation'!$J$1*'product formation'!$J$2)*10^6</f>
        <v>3.1136120042872504</v>
      </c>
    </row>
    <row r="44" spans="1:7" x14ac:dyDescent="0.35">
      <c r="A44" s="9">
        <f>'sample-blank'!A44</f>
        <v>42.008616666666661</v>
      </c>
      <c r="B44">
        <f>'change in A'!B44/('product formation'!$J$1*'product formation'!$J$2)*10^6</f>
        <v>7.2293676312968982</v>
      </c>
      <c r="C44">
        <f>'change in A'!C44/('product formation'!$J$1*'product formation'!$J$2)*10^6</f>
        <v>5.6162915326902167</v>
      </c>
      <c r="D44">
        <f>'change in A'!D44/('product formation'!$J$1*'product formation'!$J$2)*10^6</f>
        <v>7.9153269024651873</v>
      </c>
      <c r="E44">
        <f>'change in A'!E44/('product formation'!$J$1*'product formation'!$J$2)*10^6</f>
        <v>5.5305466237942102</v>
      </c>
      <c r="F44">
        <f>'change in A'!F44/('product formation'!$J$1*'product formation'!$J$2)*10^6</f>
        <v>5.9753483386924104</v>
      </c>
      <c r="G44">
        <f>'change in A'!G44/('product formation'!$J$1*'product formation'!$J$2)*10^6</f>
        <v>3.3118971061093259</v>
      </c>
    </row>
    <row r="45" spans="1:7" x14ac:dyDescent="0.35">
      <c r="A45" s="9">
        <f>'sample-blank'!A45</f>
        <v>43.008850000000002</v>
      </c>
      <c r="B45">
        <f>'change in A'!B45/('product formation'!$J$1*'product formation'!$J$2)*10^6</f>
        <v>7.2132904608788762</v>
      </c>
      <c r="C45">
        <f>'change in A'!C45/('product formation'!$J$1*'product formation'!$J$2)*10^6</f>
        <v>5.4287245444801453</v>
      </c>
      <c r="D45">
        <f>'change in A'!D45/('product formation'!$J$1*'product formation'!$J$2)*10^6</f>
        <v>7.9314040728831916</v>
      </c>
      <c r="E45">
        <f>'change in A'!E45/('product formation'!$J$1*'product formation'!$J$2)*10^6</f>
        <v>5.6323687031082574</v>
      </c>
      <c r="F45">
        <f>'change in A'!F45/('product formation'!$J$1*'product formation'!$J$2)*10^6</f>
        <v>6.2218649517684996</v>
      </c>
      <c r="G45">
        <f>'change in A'!G45/('product formation'!$J$1*'product formation'!$J$2)*10^6</f>
        <v>3.3654876741693416</v>
      </c>
    </row>
    <row r="46" spans="1:7" x14ac:dyDescent="0.35">
      <c r="A46" s="9">
        <f>'sample-blank'!A46</f>
        <v>44.008900000000004</v>
      </c>
      <c r="B46">
        <f>'change in A'!B46/('product formation'!$J$1*'product formation'!$J$2)*10^6</f>
        <v>7.3847802786709442</v>
      </c>
      <c r="C46">
        <f>'change in A'!C46/('product formation'!$J$1*'product formation'!$J$2)*10^6</f>
        <v>5.476956055734159</v>
      </c>
      <c r="D46">
        <f>'change in A'!D46/('product formation'!$J$1*'product formation'!$J$2)*10^6</f>
        <v>8.1296891747052662</v>
      </c>
      <c r="E46">
        <f>'change in A'!E46/('product formation'!$J$1*'product formation'!$J$2)*10^6</f>
        <v>5.5894962486602093</v>
      </c>
      <c r="F46">
        <f>'change in A'!F46/('product formation'!$J$1*'product formation'!$J$2)*10^6</f>
        <v>6.2700964630224956</v>
      </c>
      <c r="G46">
        <f>'change in A'!G46/('product formation'!$J$1*'product formation'!$J$2)*10^6</f>
        <v>3.0546623794212335</v>
      </c>
    </row>
    <row r="47" spans="1:7" x14ac:dyDescent="0.35">
      <c r="A47" s="9">
        <f>'sample-blank'!A47</f>
        <v>45.009099999999997</v>
      </c>
      <c r="B47">
        <f>'change in A'!B47/('product formation'!$J$1*'product formation'!$J$2)*10^6</f>
        <v>7.5401929260450062</v>
      </c>
      <c r="C47">
        <f>'change in A'!C47/('product formation'!$J$1*'product formation'!$J$2)*10^6</f>
        <v>5.4983922829581644</v>
      </c>
      <c r="D47">
        <f>'change in A'!D47/('product formation'!$J$1*'product formation'!$J$2)*10^6</f>
        <v>8.2154340836012736</v>
      </c>
      <c r="E47">
        <f>'change in A'!E47/('product formation'!$J$1*'product formation'!$J$2)*10^6</f>
        <v>5.5734190782422228</v>
      </c>
      <c r="F47">
        <f>'change in A'!F47/('product formation'!$J$1*'product formation'!$J$2)*10^6</f>
        <v>6.3397642015005511</v>
      </c>
      <c r="G47">
        <f>'change in A'!G47/('product formation'!$J$1*'product formation'!$J$2)*10^6</f>
        <v>3.3976420150053506</v>
      </c>
    </row>
    <row r="48" spans="1:7" x14ac:dyDescent="0.35">
      <c r="A48" s="9">
        <f>'sample-blank'!A48</f>
        <v>46.009350000000005</v>
      </c>
      <c r="B48">
        <f>'change in A'!B48/('product formation'!$J$1*'product formation'!$J$2)*10^6</f>
        <v>7.6205787781350303</v>
      </c>
      <c r="C48">
        <f>'change in A'!C48/('product formation'!$J$1*'product formation'!$J$2)*10^6</f>
        <v>5.6859592711682376</v>
      </c>
      <c r="D48">
        <f>'change in A'!D48/('product formation'!$J$1*'product formation'!$J$2)*10^6</f>
        <v>8.1296891747052484</v>
      </c>
      <c r="E48">
        <f>'change in A'!E48/('product formation'!$J$1*'product formation'!$J$2)*10^6</f>
        <v>5.6859592711682732</v>
      </c>
      <c r="F48">
        <f>'change in A'!F48/('product formation'!$J$1*'product formation'!$J$2)*10^6</f>
        <v>6.2700964630225142</v>
      </c>
      <c r="G48">
        <f>'change in A'!G48/('product formation'!$J$1*'product formation'!$J$2)*10^6</f>
        <v>3.0010718113612178</v>
      </c>
    </row>
    <row r="49" spans="1:7" x14ac:dyDescent="0.35">
      <c r="A49" s="9">
        <f>'sample-blank'!A49</f>
        <v>47.009516666666663</v>
      </c>
      <c r="B49">
        <f>'change in A'!B49/('product formation'!$J$1*'product formation'!$J$2)*10^6</f>
        <v>7.7009646302250889</v>
      </c>
      <c r="C49">
        <f>'change in A'!C49/('product formation'!$J$1*'product formation'!$J$2)*10^6</f>
        <v>5.6806002143622711</v>
      </c>
      <c r="D49">
        <f>'change in A'!D49/('product formation'!$J$1*'product formation'!$J$2)*10^6</f>
        <v>8.1404072883172685</v>
      </c>
      <c r="E49">
        <f>'change in A'!E49/('product formation'!$J$1*'product formation'!$J$2)*10^6</f>
        <v>5.6216505894962543</v>
      </c>
      <c r="F49">
        <f>'change in A'!F49/('product formation'!$J$1*'product formation'!$J$2)*10^6</f>
        <v>6.5112540192926014</v>
      </c>
      <c r="G49">
        <f>'change in A'!G49/('product formation'!$J$1*'product formation'!$J$2)*10^6</f>
        <v>3.3976420150053683</v>
      </c>
    </row>
    <row r="50" spans="1:7" x14ac:dyDescent="0.35">
      <c r="A50" s="9">
        <f>'sample-blank'!A50</f>
        <v>48.009616666666673</v>
      </c>
      <c r="B50">
        <f>'change in A'!B50/('product formation'!$J$1*'product formation'!$J$2)*10^6</f>
        <v>7.8349410503751287</v>
      </c>
      <c r="C50">
        <f>'change in A'!C50/('product formation'!$J$1*'product formation'!$J$2)*10^6</f>
        <v>5.7288317256162493</v>
      </c>
      <c r="D50">
        <f>'change in A'!D50/('product formation'!$J$1*'product formation'!$J$2)*10^6</f>
        <v>8.2529474812432841</v>
      </c>
      <c r="E50">
        <f>'change in A'!E50/('product formation'!$J$1*'product formation'!$J$2)*10^6</f>
        <v>5.6162915326902345</v>
      </c>
      <c r="F50">
        <f>'change in A'!F50/('product formation'!$J$1*'product formation'!$J$2)*10^6</f>
        <v>6.4898177920685951</v>
      </c>
      <c r="G50">
        <f>'change in A'!G50/('product formation'!$J$1*'product formation'!$J$2)*10^6</f>
        <v>3.4726688102893903</v>
      </c>
    </row>
    <row r="51" spans="1:7" x14ac:dyDescent="0.35">
      <c r="A51" s="9">
        <f>'sample-blank'!A51</f>
        <v>49.010116666666669</v>
      </c>
      <c r="B51">
        <f>'change in A'!B51/('product formation'!$J$1*'product formation'!$J$2)*10^6</f>
        <v>8.1350482315112682</v>
      </c>
      <c r="C51">
        <f>'change in A'!C51/('product formation'!$J$1*'product formation'!$J$2)*10^6</f>
        <v>5.8038585209002891</v>
      </c>
      <c r="D51">
        <f>'change in A'!D51/('product formation'!$J$1*'product formation'!$J$2)*10^6</f>
        <v>8.1404072883172525</v>
      </c>
      <c r="E51">
        <f>'change in A'!E51/('product formation'!$J$1*'product formation'!$J$2)*10^6</f>
        <v>5.4983922829582008</v>
      </c>
      <c r="F51">
        <f>'change in A'!F51/('product formation'!$J$1*'product formation'!$J$2)*10^6</f>
        <v>6.6881028938906519</v>
      </c>
      <c r="G51">
        <f>'change in A'!G51/('product formation'!$J$1*'product formation'!$J$2)*10^6</f>
        <v>3.3547695605573562</v>
      </c>
    </row>
    <row r="52" spans="1:7" x14ac:dyDescent="0.35">
      <c r="A52" s="9">
        <f>'sample-blank'!A52</f>
        <v>50.010383333333337</v>
      </c>
      <c r="B52">
        <f>'change in A'!B52/('product formation'!$J$1*'product formation'!$J$2)*10^6</f>
        <v>8.2475884244372661</v>
      </c>
      <c r="C52">
        <f>'change in A'!C52/('product formation'!$J$1*'product formation'!$J$2)*10^6</f>
        <v>5.8949624866023331</v>
      </c>
      <c r="D52">
        <f>'change in A'!D52/('product formation'!$J$1*'product formation'!$J$2)*10^6</f>
        <v>8.5476956055734234</v>
      </c>
      <c r="E52">
        <f>'change in A'!E52/('product formation'!$J$1*'product formation'!$J$2)*10^6</f>
        <v>5.3858520900321674</v>
      </c>
      <c r="F52">
        <f>'change in A'!F52/('product formation'!$J$1*'product formation'!$J$2)*10^6</f>
        <v>6.8756698821007429</v>
      </c>
      <c r="G52">
        <f>'change in A'!G52/('product formation'!$J$1*'product formation'!$J$2)*10^6</f>
        <v>3.8478027867095523</v>
      </c>
    </row>
    <row r="53" spans="1:7" x14ac:dyDescent="0.35">
      <c r="A53" s="9">
        <f>'sample-blank'!A53</f>
        <v>51.010800000000003</v>
      </c>
      <c r="B53">
        <f>'change in A'!B53/('product formation'!$J$1*'product formation'!$J$2)*10^6</f>
        <v>8.0760986066452158</v>
      </c>
      <c r="C53">
        <f>'change in A'!C53/('product formation'!$J$1*'product formation'!$J$2)*10^6</f>
        <v>5.8949624866023331</v>
      </c>
      <c r="D53">
        <f>'change in A'!D53/('product formation'!$J$1*'product formation'!$J$2)*10^6</f>
        <v>8.74062165058948</v>
      </c>
      <c r="E53">
        <f>'change in A'!E53/('product formation'!$J$1*'product formation'!$J$2)*10^6</f>
        <v>5.0803858520900436</v>
      </c>
      <c r="F53">
        <f>'change in A'!F53/('product formation'!$J$1*'product formation'!$J$2)*10^6</f>
        <v>6.8863879957127461</v>
      </c>
      <c r="G53">
        <f>'change in A'!G53/('product formation'!$J$1*'product formation'!$J$2)*10^6</f>
        <v>4.2711682743837285</v>
      </c>
    </row>
    <row r="54" spans="1:7" x14ac:dyDescent="0.35">
      <c r="A54" s="9">
        <f>'sample-blank'!A54</f>
        <v>52.011100000000006</v>
      </c>
      <c r="B54">
        <f>'change in A'!B54/('product formation'!$J$1*'product formation'!$J$2)*10^6</f>
        <v>8.445873526259394</v>
      </c>
      <c r="C54">
        <f>'change in A'!C54/('product formation'!$J$1*'product formation'!$J$2)*10^6</f>
        <v>5.9110396570203383</v>
      </c>
      <c r="D54">
        <f>'change in A'!D54/('product formation'!$J$1*'product formation'!$J$2)*10^6</f>
        <v>8.9549839228295607</v>
      </c>
      <c r="E54">
        <f>'change in A'!E54/('product formation'!$J$1*'product formation'!$J$2)*10^6</f>
        <v>5.2036441586280979</v>
      </c>
      <c r="F54">
        <f>'change in A'!F54/('product formation'!$J$1*'product formation'!$J$2)*10^6</f>
        <v>6.8810289389067441</v>
      </c>
      <c r="G54">
        <f>'change in A'!G54/('product formation'!$J$1*'product formation'!$J$2)*10^6</f>
        <v>4.3354769560557296</v>
      </c>
    </row>
    <row r="55" spans="1:7" x14ac:dyDescent="0.35">
      <c r="A55" s="9">
        <f>'sample-blank'!A55</f>
        <v>53.011416666666669</v>
      </c>
      <c r="B55">
        <f>'change in A'!B55/('product formation'!$J$1*'product formation'!$J$2)*10^6</f>
        <v>8.4458735262593763</v>
      </c>
      <c r="C55">
        <f>'change in A'!C55/('product formation'!$J$1*'product formation'!$J$2)*10^6</f>
        <v>6.1468381564844243</v>
      </c>
      <c r="D55">
        <f>'change in A'!D55/('product formation'!$J$1*'product formation'!$J$2)*10^6</f>
        <v>9.2282958199356564</v>
      </c>
      <c r="E55">
        <f>'change in A'!E55/('product formation'!$J$1*'product formation'!$J$2)*10^6</f>
        <v>5.2786709539121013</v>
      </c>
      <c r="F55">
        <f>'change in A'!F55/('product formation'!$J$1*'product formation'!$J$2)*10^6</f>
        <v>6.9560557341908016</v>
      </c>
      <c r="G55">
        <f>'change in A'!G55/('product formation'!$J$1*'product formation'!$J$2)*10^6</f>
        <v>4.9732047159700041</v>
      </c>
    </row>
    <row r="56" spans="1:7" x14ac:dyDescent="0.35">
      <c r="A56" s="9">
        <f>'sample-blank'!A56</f>
        <v>54.011733333333339</v>
      </c>
      <c r="B56">
        <f>'change in A'!B56/('product formation'!$J$1*'product formation'!$J$2)*10^6</f>
        <v>8.4726688102893846</v>
      </c>
      <c r="C56">
        <f>'change in A'!C56/('product formation'!$J$1*'product formation'!$J$2)*10^6</f>
        <v>6.3076098606644893</v>
      </c>
      <c r="D56">
        <f>'change in A'!D56/('product formation'!$J$1*'product formation'!$J$2)*10^6</f>
        <v>9.3729903536977535</v>
      </c>
      <c r="E56">
        <f>'change in A'!E56/('product formation'!$J$1*'product formation'!$J$2)*10^6</f>
        <v>5.2143622722400833</v>
      </c>
      <c r="F56">
        <f>'change in A'!F56/('product formation'!$J$1*'product formation'!$J$2)*10^6</f>
        <v>6.988210075026811</v>
      </c>
      <c r="G56">
        <f>'change in A'!G56/('product formation'!$J$1*'product formation'!$J$2)*10^6</f>
        <v>4.8660235798499549</v>
      </c>
    </row>
    <row r="57" spans="1:7" x14ac:dyDescent="0.35">
      <c r="A57" s="9">
        <f>'sample-blank'!A57</f>
        <v>55.011899999999997</v>
      </c>
      <c r="B57">
        <f>'change in A'!B57/('product formation'!$J$1*'product formation'!$J$2)*10^6</f>
        <v>8.9228295819935504</v>
      </c>
      <c r="C57">
        <f>'change in A'!C57/('product formation'!$J$1*'product formation'!$J$2)*10^6</f>
        <v>6.2325830653804672</v>
      </c>
      <c r="D57">
        <f>'change in A'!D57/('product formation'!$J$1*'product formation'!$J$2)*10^6</f>
        <v>9.4533762057877944</v>
      </c>
      <c r="E57">
        <f>'change in A'!E57/('product formation'!$J$1*'product formation'!$J$2)*10^6</f>
        <v>5.0589496248660195</v>
      </c>
      <c r="F57">
        <f>'change in A'!F57/('product formation'!$J$1*'product formation'!$J$2)*10^6</f>
        <v>6.9721329046087703</v>
      </c>
      <c r="G57">
        <f>'change in A'!G57/('product formation'!$J$1*'product formation'!$J$2)*10^6</f>
        <v>4.3676312968917745</v>
      </c>
    </row>
    <row r="58" spans="1:7" x14ac:dyDescent="0.35">
      <c r="A58" s="9">
        <f>'sample-blank'!A58</f>
        <v>56.012149999999998</v>
      </c>
      <c r="B58">
        <f>'change in A'!B58/('product formation'!$J$1*'product formation'!$J$2)*10^6</f>
        <v>9.1425509110396508</v>
      </c>
      <c r="C58">
        <f>'change in A'!C58/('product formation'!$J$1*'product formation'!$J$2)*10^6</f>
        <v>6.3504823151125365</v>
      </c>
      <c r="D58">
        <f>'change in A'!D58/('product formation'!$J$1*'product formation'!$J$2)*10^6</f>
        <v>9.678456591639895</v>
      </c>
      <c r="E58">
        <f>'change in A'!E58/('product formation'!$J$1*'product formation'!$J$2)*10^6</f>
        <v>5.1768488745980719</v>
      </c>
      <c r="F58">
        <f>'change in A'!F58/('product formation'!$J$1*'product formation'!$J$2)*10^6</f>
        <v>7.1221864951768499</v>
      </c>
      <c r="G58">
        <f>'change in A'!G58/('product formation'!$J$1*'product formation'!$J$2)*10^6</f>
        <v>5.273311897106109</v>
      </c>
    </row>
    <row r="59" spans="1:7" x14ac:dyDescent="0.35">
      <c r="A59" s="9">
        <f>'sample-blank'!A59</f>
        <v>57.012633333333333</v>
      </c>
      <c r="B59">
        <f>'change in A'!B59/('product formation'!$J$1*'product formation'!$J$2)*10^6</f>
        <v>9.0192926045015973</v>
      </c>
      <c r="C59">
        <f>'change in A'!C59/('product formation'!$J$1*'product formation'!$J$2)*10^6</f>
        <v>6.4415862808145636</v>
      </c>
      <c r="D59">
        <f>'change in A'!D59/('product formation'!$J$1*'product formation'!$J$2)*10^6</f>
        <v>9.7802786709539067</v>
      </c>
      <c r="E59">
        <f>'change in A'!E59/('product formation'!$J$1*'product formation'!$J$2)*10^6</f>
        <v>5.1393354769560613</v>
      </c>
      <c r="F59">
        <f>'change in A'!F59/('product formation'!$J$1*'product formation'!$J$2)*10^6</f>
        <v>6.8060021436227043</v>
      </c>
      <c r="G59">
        <f>'change in A'!G59/('product formation'!$J$1*'product formation'!$J$2)*10^6</f>
        <v>5.439442658092192</v>
      </c>
    </row>
    <row r="60" spans="1:7" x14ac:dyDescent="0.35">
      <c r="A60" s="9">
        <f>'sample-blank'!A60</f>
        <v>58.012700000000002</v>
      </c>
      <c r="B60">
        <f>'change in A'!B60/('product formation'!$J$1*'product formation'!$J$2)*10^6</f>
        <v>9.3354769560557234</v>
      </c>
      <c r="C60">
        <f>'change in A'!C60/('product formation'!$J$1*'product formation'!$J$2)*10^6</f>
        <v>6.8488745980707169</v>
      </c>
      <c r="D60">
        <f>'change in A'!D60/('product formation'!$J$1*'product formation'!$J$2)*10^6</f>
        <v>10.128617363344061</v>
      </c>
      <c r="E60">
        <f>'change in A'!E60/('product formation'!$J$1*'product formation'!$J$2)*10^6</f>
        <v>5.1178992497320728</v>
      </c>
      <c r="F60">
        <f>'change in A'!F60/('product formation'!$J$1*'product formation'!$J$2)*10^6</f>
        <v>7.127545551982851</v>
      </c>
      <c r="G60">
        <f>'change in A'!G60/('product formation'!$J$1*'product formation'!$J$2)*10^6</f>
        <v>5.7556270096463198</v>
      </c>
    </row>
    <row r="61" spans="1:7" x14ac:dyDescent="0.35">
      <c r="A61" s="9">
        <f>'sample-blank'!A61</f>
        <v>59.012883333333335</v>
      </c>
      <c r="B61">
        <f>'change in A'!B61/('product formation'!$J$1*'product formation'!$J$2)*10^6</f>
        <v>9.3622722400857317</v>
      </c>
      <c r="C61">
        <f>'change in A'!C61/('product formation'!$J$1*'product formation'!$J$2)*10^6</f>
        <v>6.6773847802786319</v>
      </c>
      <c r="D61">
        <f>'change in A'!D61/('product formation'!$J$1*'product formation'!$J$2)*10^6</f>
        <v>10.166130760986054</v>
      </c>
      <c r="E61">
        <f>'change in A'!E61/('product formation'!$J$1*'product formation'!$J$2)*10^6</f>
        <v>5.0803858520900436</v>
      </c>
      <c r="F61">
        <f>'change in A'!F61/('product formation'!$J$1*'product formation'!$J$2)*10^6</f>
        <v>7.2454448017149033</v>
      </c>
      <c r="G61">
        <f>'change in A'!G61/('product formation'!$J$1*'product formation'!$J$2)*10^6</f>
        <v>5.4823151125401877</v>
      </c>
    </row>
    <row r="62" spans="1:7" x14ac:dyDescent="0.35">
      <c r="A62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48D1-C377-4390-B900-67EAE43D9B53}">
  <dimension ref="A1:G62"/>
  <sheetViews>
    <sheetView workbookViewId="0">
      <selection activeCell="B7" sqref="B7"/>
    </sheetView>
  </sheetViews>
  <sheetFormatPr defaultRowHeight="14.5" x14ac:dyDescent="0.35"/>
  <cols>
    <col min="1" max="1" width="20.7265625" bestFit="1" customWidth="1"/>
  </cols>
  <sheetData>
    <row r="1" spans="1:7" x14ac:dyDescent="0.35">
      <c r="A1" t="s">
        <v>206</v>
      </c>
      <c r="B1" s="8" t="s">
        <v>213</v>
      </c>
      <c r="C1" s="8" t="s">
        <v>209</v>
      </c>
      <c r="D1" s="8" t="s">
        <v>210</v>
      </c>
      <c r="E1" s="8" t="s">
        <v>211</v>
      </c>
      <c r="F1" s="8" t="s">
        <v>212</v>
      </c>
      <c r="G1" s="8" t="s">
        <v>207</v>
      </c>
    </row>
    <row r="2" spans="1:7" x14ac:dyDescent="0.35">
      <c r="A2" s="9">
        <f>'sample-blank'!A2</f>
        <v>0</v>
      </c>
      <c r="B2">
        <f>200-'product formation'!B2</f>
        <v>200</v>
      </c>
      <c r="C2">
        <f>200-'product formation'!C2</f>
        <v>200</v>
      </c>
      <c r="D2">
        <f>200-'product formation'!D2</f>
        <v>200</v>
      </c>
      <c r="E2">
        <f>200-'product formation'!E2</f>
        <v>200</v>
      </c>
      <c r="F2">
        <f>200-'product formation'!F2</f>
        <v>200</v>
      </c>
      <c r="G2">
        <f>200-'product formation'!G2</f>
        <v>200</v>
      </c>
    </row>
    <row r="3" spans="1:7" x14ac:dyDescent="0.35">
      <c r="A3" s="9">
        <f>'sample-blank'!A3</f>
        <v>1.0002</v>
      </c>
      <c r="B3">
        <f>200-'product formation'!B3</f>
        <v>200.032154340836</v>
      </c>
      <c r="C3">
        <f>200-'product formation'!C3</f>
        <v>200.16077170418009</v>
      </c>
      <c r="D3">
        <f>200-'product formation'!D3</f>
        <v>199.97320471596998</v>
      </c>
      <c r="E3">
        <f>200-'product formation'!E3</f>
        <v>199.82851018220794</v>
      </c>
      <c r="F3">
        <f>200-'product formation'!F3</f>
        <v>200.11254019292605</v>
      </c>
      <c r="G3">
        <f>200-'product formation'!G3</f>
        <v>199.80171489817792</v>
      </c>
    </row>
    <row r="4" spans="1:7" x14ac:dyDescent="0.35">
      <c r="A4" s="9">
        <f>'sample-blank'!A4</f>
        <v>2.0006499999999998</v>
      </c>
      <c r="B4">
        <f>200-'product formation'!B4</f>
        <v>200.06430868167203</v>
      </c>
      <c r="C4">
        <f>200-'product formation'!C4</f>
        <v>200.15541264737408</v>
      </c>
      <c r="D4">
        <f>200-'product formation'!D4</f>
        <v>199.978563772776</v>
      </c>
      <c r="E4">
        <f>200-'product formation'!E4</f>
        <v>199.67845659163987</v>
      </c>
      <c r="F4">
        <f>200-'product formation'!F4</f>
        <v>200.11254019292602</v>
      </c>
      <c r="G4">
        <f>200-'product formation'!G4</f>
        <v>199.74812433011789</v>
      </c>
    </row>
    <row r="5" spans="1:7" x14ac:dyDescent="0.35">
      <c r="A5" s="9">
        <f>'sample-blank'!A5</f>
        <v>3.00095</v>
      </c>
      <c r="B5">
        <f>200-'product formation'!B5</f>
        <v>199.978563772776</v>
      </c>
      <c r="C5">
        <f>200-'product formation'!C5</f>
        <v>200.14469453376205</v>
      </c>
      <c r="D5">
        <f>200-'product formation'!D5</f>
        <v>199.95712754555197</v>
      </c>
      <c r="E5">
        <f>200-'product formation'!E5</f>
        <v>199.50160771704179</v>
      </c>
      <c r="F5">
        <f>200-'product formation'!F5</f>
        <v>200.04287245444803</v>
      </c>
      <c r="G5">
        <f>200-'product formation'!G5</f>
        <v>199.66237942122186</v>
      </c>
    </row>
    <row r="6" spans="1:7" x14ac:dyDescent="0.35">
      <c r="A6" s="9">
        <f>'sample-blank'!A6</f>
        <v>4.0011333333333337</v>
      </c>
      <c r="B6">
        <f>200-'product formation'!B6</f>
        <v>199.79635584137193</v>
      </c>
      <c r="C6">
        <f>200-'product formation'!C6</f>
        <v>199.98392282958199</v>
      </c>
      <c r="D6">
        <f>200-'product formation'!D6</f>
        <v>199.83386923901392</v>
      </c>
      <c r="E6">
        <f>200-'product formation'!E6</f>
        <v>199.35691318327974</v>
      </c>
      <c r="F6">
        <f>200-'product formation'!F6</f>
        <v>199.989281886388</v>
      </c>
      <c r="G6">
        <f>200-'product formation'!G6</f>
        <v>199.84458735262592</v>
      </c>
    </row>
    <row r="7" spans="1:7" x14ac:dyDescent="0.35">
      <c r="A7" s="9">
        <f>'sample-blank'!A7</f>
        <v>5.0012999999999996</v>
      </c>
      <c r="B7">
        <f>200-'product formation'!B7</f>
        <v>199.61950696677386</v>
      </c>
      <c r="C7">
        <f>200-'product formation'!C7</f>
        <v>199.77491961414793</v>
      </c>
      <c r="D7">
        <f>200-'product formation'!D7</f>
        <v>199.67845659163984</v>
      </c>
      <c r="E7">
        <f>200-'product formation'!E7</f>
        <v>199.10503751339766</v>
      </c>
      <c r="F7">
        <f>200-'product formation'!F7</f>
        <v>199.95712754555197</v>
      </c>
      <c r="G7">
        <f>200-'product formation'!G7</f>
        <v>199.75884244372989</v>
      </c>
    </row>
    <row r="8" spans="1:7" x14ac:dyDescent="0.35">
      <c r="A8" s="9">
        <f>'sample-blank'!A8</f>
        <v>6.0015333333333327</v>
      </c>
      <c r="B8">
        <f>200-'product formation'!B8</f>
        <v>199.44265809217578</v>
      </c>
      <c r="C8">
        <f>200-'product formation'!C8</f>
        <v>199.56591639871385</v>
      </c>
      <c r="D8">
        <f>200-'product formation'!D8</f>
        <v>199.58199356913184</v>
      </c>
      <c r="E8">
        <f>200-'product formation'!E8</f>
        <v>198.89603429796358</v>
      </c>
      <c r="F8">
        <f>200-'product formation'!F8</f>
        <v>199.87674169346195</v>
      </c>
      <c r="G8">
        <f>200-'product formation'!G8</f>
        <v>199.52840300107178</v>
      </c>
    </row>
    <row r="9" spans="1:7" x14ac:dyDescent="0.35">
      <c r="A9" s="9">
        <f>'sample-blank'!A9</f>
        <v>7.0016999999999996</v>
      </c>
      <c r="B9">
        <f>200-'product formation'!B9</f>
        <v>199.24973204715968</v>
      </c>
      <c r="C9">
        <f>200-'product formation'!C9</f>
        <v>199.36763129689177</v>
      </c>
      <c r="D9">
        <f>200-'product formation'!D9</f>
        <v>199.50160771704179</v>
      </c>
      <c r="E9">
        <f>200-'product formation'!E9</f>
        <v>198.67095391211149</v>
      </c>
      <c r="F9">
        <f>200-'product formation'!F9</f>
        <v>199.72132904608787</v>
      </c>
      <c r="G9">
        <f>200-'product formation'!G9</f>
        <v>199.51768488745981</v>
      </c>
    </row>
    <row r="10" spans="1:7" x14ac:dyDescent="0.35">
      <c r="A10" s="9">
        <f>'sample-blank'!A10</f>
        <v>8.0018999999999991</v>
      </c>
      <c r="B10">
        <f>200-'product formation'!B10</f>
        <v>199.0407288317256</v>
      </c>
      <c r="C10">
        <f>200-'product formation'!C10</f>
        <v>199.14255091103968</v>
      </c>
      <c r="D10">
        <f>200-'product formation'!D10</f>
        <v>199.30332261521971</v>
      </c>
      <c r="E10">
        <f>200-'product formation'!E10</f>
        <v>198.31725616291533</v>
      </c>
      <c r="F10">
        <f>200-'product formation'!F10</f>
        <v>199.58735262593783</v>
      </c>
      <c r="G10">
        <f>200-'product formation'!G10</f>
        <v>199.19078242229367</v>
      </c>
    </row>
    <row r="11" spans="1:7" x14ac:dyDescent="0.35">
      <c r="A11" s="9">
        <f>'sample-blank'!A11</f>
        <v>9.0021166666666659</v>
      </c>
      <c r="B11">
        <f>200-'product formation'!B11</f>
        <v>198.73526259378346</v>
      </c>
      <c r="C11">
        <f>200-'product formation'!C11</f>
        <v>198.9121114683816</v>
      </c>
      <c r="D11">
        <f>200-'product formation'!D11</f>
        <v>199.13719185423366</v>
      </c>
      <c r="E11">
        <f>200-'product formation'!E11</f>
        <v>198.00107181136121</v>
      </c>
      <c r="F11">
        <f>200-'product formation'!F11</f>
        <v>199.35691318327974</v>
      </c>
      <c r="G11">
        <f>200-'product formation'!G11</f>
        <v>199.13183279742762</v>
      </c>
    </row>
    <row r="12" spans="1:7" x14ac:dyDescent="0.35">
      <c r="A12" s="9">
        <f>'sample-blank'!A12</f>
        <v>10.0023</v>
      </c>
      <c r="B12">
        <f>200-'product formation'!B12</f>
        <v>198.44051446945338</v>
      </c>
      <c r="C12">
        <f>200-'product formation'!C12</f>
        <v>198.59592711682745</v>
      </c>
      <c r="D12">
        <f>200-'product formation'!D12</f>
        <v>198.9442658092176</v>
      </c>
      <c r="E12">
        <f>200-'product formation'!E12</f>
        <v>197.73311897106109</v>
      </c>
      <c r="F12">
        <f>200-'product formation'!F12</f>
        <v>199.12111468381565</v>
      </c>
      <c r="G12">
        <f>200-'product formation'!G12</f>
        <v>199.0300107181136</v>
      </c>
    </row>
    <row r="13" spans="1:7" x14ac:dyDescent="0.35">
      <c r="A13" s="9">
        <f>'sample-blank'!A13</f>
        <v>11.002466666666667</v>
      </c>
      <c r="B13">
        <f>200-'product formation'!B13</f>
        <v>198.06002143622723</v>
      </c>
      <c r="C13">
        <f>200-'product formation'!C13</f>
        <v>198.33869239013933</v>
      </c>
      <c r="D13">
        <f>200-'product formation'!D13</f>
        <v>198.78349410503753</v>
      </c>
      <c r="E13">
        <f>200-'product formation'!E13</f>
        <v>197.28831725616294</v>
      </c>
      <c r="F13">
        <f>200-'product formation'!F13</f>
        <v>198.85316184351555</v>
      </c>
      <c r="G13">
        <f>200-'product formation'!G13</f>
        <v>198.91747052518758</v>
      </c>
    </row>
    <row r="14" spans="1:7" x14ac:dyDescent="0.35">
      <c r="A14" s="9">
        <f>'sample-blank'!A14</f>
        <v>12.002783333333333</v>
      </c>
      <c r="B14">
        <f>200-'product formation'!B14</f>
        <v>197.66345123258304</v>
      </c>
      <c r="C14">
        <f>200-'product formation'!C14</f>
        <v>197.97963558413721</v>
      </c>
      <c r="D14">
        <f>200-'product formation'!D14</f>
        <v>198.53161843515542</v>
      </c>
      <c r="E14">
        <f>200-'product formation'!E14</f>
        <v>196.72025723472669</v>
      </c>
      <c r="F14">
        <f>200-'product formation'!F14</f>
        <v>198.51554126473738</v>
      </c>
      <c r="G14">
        <f>200-'product formation'!G14</f>
        <v>198.9978563772776</v>
      </c>
    </row>
    <row r="15" spans="1:7" x14ac:dyDescent="0.35">
      <c r="A15" s="9">
        <f>'sample-blank'!A15</f>
        <v>13.002816666666666</v>
      </c>
      <c r="B15">
        <f>200-'product formation'!B15</f>
        <v>197.25616291532691</v>
      </c>
      <c r="C15">
        <f>200-'product formation'!C15</f>
        <v>197.61521972132905</v>
      </c>
      <c r="D15">
        <f>200-'product formation'!D15</f>
        <v>198.24758842443731</v>
      </c>
      <c r="E15">
        <f>200-'product formation'!E15</f>
        <v>196.09860664523043</v>
      </c>
      <c r="F15">
        <f>200-'product formation'!F15</f>
        <v>198.14040728831728</v>
      </c>
      <c r="G15">
        <f>200-'product formation'!G15</f>
        <v>199.13183279742765</v>
      </c>
    </row>
    <row r="16" spans="1:7" x14ac:dyDescent="0.35">
      <c r="A16" s="9">
        <f>'sample-blank'!A16</f>
        <v>14.00295</v>
      </c>
      <c r="B16">
        <f>200-'product formation'!B16</f>
        <v>196.7577706323687</v>
      </c>
      <c r="C16">
        <f>200-'product formation'!C16</f>
        <v>197.24544480171491</v>
      </c>
      <c r="D16">
        <f>200-'product formation'!D16</f>
        <v>197.87245444801712</v>
      </c>
      <c r="E16">
        <f>200-'product formation'!E16</f>
        <v>195.65380493033226</v>
      </c>
      <c r="F16">
        <f>200-'product formation'!F16</f>
        <v>197.77599142550912</v>
      </c>
      <c r="G16">
        <f>200-'product formation'!G16</f>
        <v>199.13719185423366</v>
      </c>
    </row>
    <row r="17" spans="1:7" x14ac:dyDescent="0.35">
      <c r="A17" s="9">
        <f>'sample-blank'!A17</f>
        <v>15.003033333333333</v>
      </c>
      <c r="B17">
        <f>200-'product formation'!B17</f>
        <v>196.29689174705254</v>
      </c>
      <c r="C17">
        <f>200-'product formation'!C17</f>
        <v>196.85423365487674</v>
      </c>
      <c r="D17">
        <f>200-'product formation'!D17</f>
        <v>197.42229367631299</v>
      </c>
      <c r="E17">
        <f>200-'product formation'!E17</f>
        <v>195.16613076098608</v>
      </c>
      <c r="F17">
        <f>200-'product formation'!F17</f>
        <v>197.34726688102896</v>
      </c>
      <c r="G17">
        <f>200-'product formation'!G17</f>
        <v>199.17470525187565</v>
      </c>
    </row>
    <row r="18" spans="1:7" x14ac:dyDescent="0.35">
      <c r="A18" s="9">
        <f>'sample-blank'!A18</f>
        <v>16.003433333333334</v>
      </c>
      <c r="B18">
        <f>200-'product formation'!B18</f>
        <v>195.81993569131831</v>
      </c>
      <c r="C18">
        <f>200-'product formation'!C18</f>
        <v>196.4469453376206</v>
      </c>
      <c r="D18">
        <f>200-'product formation'!D18</f>
        <v>196.9614147909968</v>
      </c>
      <c r="E18">
        <f>200-'product formation'!E18</f>
        <v>194.87674169346195</v>
      </c>
      <c r="F18">
        <f>200-'product formation'!F18</f>
        <v>196.9935691318328</v>
      </c>
      <c r="G18">
        <f>200-'product formation'!G18</f>
        <v>199.41586280814576</v>
      </c>
    </row>
    <row r="19" spans="1:7" x14ac:dyDescent="0.35">
      <c r="A19" s="9">
        <f>'sample-blank'!A19</f>
        <v>17.003483333333332</v>
      </c>
      <c r="B19">
        <f>200-'product formation'!B19</f>
        <v>195.39657020364416</v>
      </c>
      <c r="C19">
        <f>200-'product formation'!C19</f>
        <v>196.07717041800646</v>
      </c>
      <c r="D19">
        <f>200-'product formation'!D19</f>
        <v>196.57556270096464</v>
      </c>
      <c r="E19">
        <f>200-'product formation'!E19</f>
        <v>194.56591639871382</v>
      </c>
      <c r="F19">
        <f>200-'product formation'!F19</f>
        <v>196.59699892818864</v>
      </c>
      <c r="G19">
        <f>200-'product formation'!G19</f>
        <v>199.56591639871382</v>
      </c>
    </row>
    <row r="20" spans="1:7" x14ac:dyDescent="0.35">
      <c r="A20" s="9">
        <f>'sample-blank'!A20</f>
        <v>18.003866666666667</v>
      </c>
      <c r="B20">
        <f>200-'product formation'!B20</f>
        <v>194.978563772776</v>
      </c>
      <c r="C20">
        <f>200-'product formation'!C20</f>
        <v>195.7020364415863</v>
      </c>
      <c r="D20">
        <f>200-'product formation'!D20</f>
        <v>196.12004287245443</v>
      </c>
      <c r="E20">
        <f>200-'product formation'!E20</f>
        <v>194.38906752411575</v>
      </c>
      <c r="F20">
        <f>200-'product formation'!F20</f>
        <v>196.21650589496247</v>
      </c>
      <c r="G20">
        <f>200-'product formation'!G20</f>
        <v>199.51768488745981</v>
      </c>
    </row>
    <row r="21" spans="1:7" x14ac:dyDescent="0.35">
      <c r="A21" s="9">
        <f>'sample-blank'!A21</f>
        <v>19.004016666666665</v>
      </c>
      <c r="B21">
        <f>200-'product formation'!B21</f>
        <v>194.69453376205786</v>
      </c>
      <c r="C21">
        <f>200-'product formation'!C21</f>
        <v>195.38049303322617</v>
      </c>
      <c r="D21">
        <f>200-'product formation'!D21</f>
        <v>195.61093247588425</v>
      </c>
      <c r="E21">
        <f>200-'product formation'!E21</f>
        <v>194.34083601286176</v>
      </c>
      <c r="F21">
        <f>200-'product formation'!F21</f>
        <v>195.92175777063238</v>
      </c>
      <c r="G21">
        <f>200-'product formation'!G21</f>
        <v>199.52304394426579</v>
      </c>
    </row>
    <row r="22" spans="1:7" x14ac:dyDescent="0.35">
      <c r="A22" s="9">
        <f>'sample-blank'!A22</f>
        <v>20.004149999999999</v>
      </c>
      <c r="B22">
        <f>200-'product formation'!B22</f>
        <v>194.44801714898179</v>
      </c>
      <c r="C22">
        <f>200-'product formation'!C22</f>
        <v>195.10718113612006</v>
      </c>
      <c r="D22">
        <f>200-'product formation'!D22</f>
        <v>195.13933547695606</v>
      </c>
      <c r="E22">
        <f>200-'product formation'!E22</f>
        <v>194.27116827438371</v>
      </c>
      <c r="F22">
        <f>200-'product formation'!F22</f>
        <v>195.7234726688103</v>
      </c>
      <c r="G22">
        <f>200-'product formation'!G22</f>
        <v>199.52840300107181</v>
      </c>
    </row>
    <row r="23" spans="1:7" x14ac:dyDescent="0.35">
      <c r="A23" s="9">
        <f>'sample-blank'!A23</f>
        <v>21.004333333333332</v>
      </c>
      <c r="B23">
        <f>200-'product formation'!B23</f>
        <v>194.21757770632371</v>
      </c>
      <c r="C23">
        <f>200-'product formation'!C23</f>
        <v>194.96248660235801</v>
      </c>
      <c r="D23">
        <f>200-'product formation'!D23</f>
        <v>194.7320471596999</v>
      </c>
      <c r="E23">
        <f>200-'product formation'!E23</f>
        <v>194.23365487674167</v>
      </c>
      <c r="F23">
        <f>200-'product formation'!F23</f>
        <v>195.53590568060022</v>
      </c>
      <c r="G23">
        <f>200-'product formation'!G23</f>
        <v>199.21757770632365</v>
      </c>
    </row>
    <row r="24" spans="1:7" x14ac:dyDescent="0.35">
      <c r="A24" s="9">
        <f>'sample-blank'!A24</f>
        <v>22.004583333333336</v>
      </c>
      <c r="B24">
        <f>200-'product formation'!B24</f>
        <v>194.07824222936762</v>
      </c>
      <c r="C24">
        <f>200-'product formation'!C24</f>
        <v>194.78027867095392</v>
      </c>
      <c r="D24">
        <f>200-'product formation'!D24</f>
        <v>194.39442658092176</v>
      </c>
      <c r="E24">
        <f>200-'product formation'!E24</f>
        <v>194.2336548767417</v>
      </c>
      <c r="F24">
        <f>200-'product formation'!F24</f>
        <v>195.40192926045017</v>
      </c>
      <c r="G24">
        <f>200-'product formation'!G24</f>
        <v>198.97106109324756</v>
      </c>
    </row>
    <row r="25" spans="1:7" x14ac:dyDescent="0.35">
      <c r="A25" s="9">
        <f>'sample-blank'!A25</f>
        <v>23.004833333333334</v>
      </c>
      <c r="B25">
        <f>200-'product formation'!B25</f>
        <v>194.07824222936765</v>
      </c>
      <c r="C25">
        <f>200-'product formation'!C25</f>
        <v>194.6891747052519</v>
      </c>
      <c r="D25">
        <f>200-'product formation'!D25</f>
        <v>194.12111468381565</v>
      </c>
      <c r="E25">
        <f>200-'product formation'!E25</f>
        <v>194.17470525187568</v>
      </c>
      <c r="F25">
        <f>200-'product formation'!F25</f>
        <v>195.33762057877814</v>
      </c>
      <c r="G25">
        <f>200-'product formation'!G25</f>
        <v>198.85316184351552</v>
      </c>
    </row>
    <row r="26" spans="1:7" x14ac:dyDescent="0.35">
      <c r="A26" s="9">
        <f>'sample-blank'!A26</f>
        <v>24.005216666666669</v>
      </c>
      <c r="B26">
        <f>200-'product formation'!B26</f>
        <v>194.06216505894963</v>
      </c>
      <c r="C26">
        <f>200-'product formation'!C26</f>
        <v>194.64094319399788</v>
      </c>
      <c r="D26">
        <f>200-'product formation'!D26</f>
        <v>193.93354769560557</v>
      </c>
      <c r="E26">
        <f>200-'product formation'!E26</f>
        <v>194.38906752411577</v>
      </c>
      <c r="F26">
        <f>200-'product formation'!F26</f>
        <v>195.25187566988211</v>
      </c>
      <c r="G26">
        <f>200-'product formation'!G26</f>
        <v>198.54233654876739</v>
      </c>
    </row>
    <row r="27" spans="1:7" x14ac:dyDescent="0.35">
      <c r="A27" s="9">
        <f>'sample-blank'!A27</f>
        <v>25.005383333333334</v>
      </c>
      <c r="B27">
        <f>200-'product formation'!B27</f>
        <v>193.96034297963558</v>
      </c>
      <c r="C27">
        <f>200-'product formation'!C27</f>
        <v>194.64094319399786</v>
      </c>
      <c r="D27">
        <f>200-'product formation'!D27</f>
        <v>193.7513397642015</v>
      </c>
      <c r="E27">
        <f>200-'product formation'!E27</f>
        <v>194.41050375133977</v>
      </c>
      <c r="F27">
        <f>200-'product formation'!F27</f>
        <v>195.2250803858521</v>
      </c>
      <c r="G27">
        <f>200-'product formation'!G27</f>
        <v>198.2636655948553</v>
      </c>
    </row>
    <row r="28" spans="1:7" x14ac:dyDescent="0.35">
      <c r="A28" s="9">
        <f>'sample-blank'!A28</f>
        <v>26.005583333333334</v>
      </c>
      <c r="B28">
        <f>200-'product formation'!B28</f>
        <v>193.9657020364416</v>
      </c>
      <c r="C28">
        <f>200-'product formation'!C28</f>
        <v>194.64094319399788</v>
      </c>
      <c r="D28">
        <f>200-'product formation'!D28</f>
        <v>193.59056806002144</v>
      </c>
      <c r="E28">
        <f>200-'product formation'!E28</f>
        <v>194.51768488745984</v>
      </c>
      <c r="F28">
        <f>200-'product formation'!F28</f>
        <v>195.15541264737405</v>
      </c>
      <c r="G28">
        <f>200-'product formation'!G28</f>
        <v>198.08681672025725</v>
      </c>
    </row>
    <row r="29" spans="1:7" x14ac:dyDescent="0.35">
      <c r="A29" s="9">
        <f>'sample-blank'!A29</f>
        <v>27.005783333333333</v>
      </c>
      <c r="B29">
        <f>200-'product formation'!B29</f>
        <v>193.92818863879958</v>
      </c>
      <c r="C29">
        <f>200-'product formation'!C29</f>
        <v>194.66773847802787</v>
      </c>
      <c r="D29">
        <f>200-'product formation'!D29</f>
        <v>193.54233654876742</v>
      </c>
      <c r="E29">
        <f>200-'product formation'!E29</f>
        <v>194.52304394426582</v>
      </c>
      <c r="F29">
        <f>200-'product formation'!F29</f>
        <v>195.08574490889603</v>
      </c>
      <c r="G29">
        <f>200-'product formation'!G29</f>
        <v>198.07073954983923</v>
      </c>
    </row>
    <row r="30" spans="1:7" x14ac:dyDescent="0.35">
      <c r="A30" s="9">
        <f>'sample-blank'!A30</f>
        <v>28.005949999999999</v>
      </c>
      <c r="B30">
        <f>200-'product formation'!B30</f>
        <v>193.85316184351555</v>
      </c>
      <c r="C30">
        <f>200-'product formation'!C30</f>
        <v>194.72668810289392</v>
      </c>
      <c r="D30">
        <f>200-'product formation'!D30</f>
        <v>193.41907824222938</v>
      </c>
      <c r="E30">
        <f>200-'product formation'!E30</f>
        <v>194.52304394426582</v>
      </c>
      <c r="F30">
        <f>200-'product formation'!F30</f>
        <v>195.06966773847805</v>
      </c>
      <c r="G30">
        <f>200-'product formation'!G30</f>
        <v>197.86709539121114</v>
      </c>
    </row>
    <row r="31" spans="1:7" x14ac:dyDescent="0.35">
      <c r="A31" s="9">
        <f>'sample-blank'!A31</f>
        <v>29.006166666666665</v>
      </c>
      <c r="B31">
        <f>200-'product formation'!B31</f>
        <v>193.79957127545552</v>
      </c>
      <c r="C31">
        <f>200-'product formation'!C31</f>
        <v>194.72668810289392</v>
      </c>
      <c r="D31">
        <f>200-'product formation'!D31</f>
        <v>193.25294748124333</v>
      </c>
      <c r="E31">
        <f>200-'product formation'!E31</f>
        <v>194.37299035369773</v>
      </c>
      <c r="F31">
        <f>200-'product formation'!F31</f>
        <v>194.98928188638797</v>
      </c>
      <c r="G31">
        <f>200-'product formation'!G31</f>
        <v>197.82422293676314</v>
      </c>
    </row>
    <row r="32" spans="1:7" x14ac:dyDescent="0.35">
      <c r="A32" s="9">
        <f>'sample-blank'!A32</f>
        <v>30.006250000000001</v>
      </c>
      <c r="B32">
        <f>200-'product formation'!B32</f>
        <v>193.7299035369775</v>
      </c>
      <c r="C32">
        <f>200-'product formation'!C32</f>
        <v>194.6998928188639</v>
      </c>
      <c r="D32">
        <f>200-'product formation'!D32</f>
        <v>193.14576634512326</v>
      </c>
      <c r="E32">
        <f>200-'product formation'!E32</f>
        <v>194.31939978563773</v>
      </c>
      <c r="F32">
        <f>200-'product formation'!F32</f>
        <v>194.95176848874596</v>
      </c>
      <c r="G32">
        <f>200-'product formation'!G32</f>
        <v>197.92604501607715</v>
      </c>
    </row>
    <row r="33" spans="1:7" x14ac:dyDescent="0.35">
      <c r="A33" s="9">
        <f>'sample-blank'!A33</f>
        <v>31.006466666666665</v>
      </c>
      <c r="B33">
        <f>200-'product formation'!B33</f>
        <v>193.66559485530547</v>
      </c>
      <c r="C33">
        <f>200-'product formation'!C33</f>
        <v>194.72668810289389</v>
      </c>
      <c r="D33">
        <f>200-'product formation'!D33</f>
        <v>193.07073954983923</v>
      </c>
      <c r="E33">
        <f>200-'product formation'!E33</f>
        <v>194.35691318327974</v>
      </c>
      <c r="F33">
        <f>200-'product formation'!F33</f>
        <v>194.86066452304397</v>
      </c>
      <c r="G33">
        <f>200-'product formation'!G33</f>
        <v>197.72775991425507</v>
      </c>
    </row>
    <row r="34" spans="1:7" x14ac:dyDescent="0.35">
      <c r="A34" s="9">
        <f>'sample-blank'!A34</f>
        <v>32.006633333333333</v>
      </c>
      <c r="B34">
        <f>200-'product formation'!B34</f>
        <v>193.61736334405145</v>
      </c>
      <c r="C34">
        <f>200-'product formation'!C34</f>
        <v>194.76420150053593</v>
      </c>
      <c r="D34">
        <f>200-'product formation'!D34</f>
        <v>192.96891747052518</v>
      </c>
      <c r="E34">
        <f>200-'product formation'!E34</f>
        <v>194.39978563772775</v>
      </c>
      <c r="F34">
        <f>200-'product formation'!F34</f>
        <v>194.83922829581994</v>
      </c>
      <c r="G34">
        <f>200-'product formation'!G34</f>
        <v>197.7599142550911</v>
      </c>
    </row>
    <row r="35" spans="1:7" x14ac:dyDescent="0.35">
      <c r="A35" s="9">
        <f>'sample-blank'!A35</f>
        <v>33.006999999999998</v>
      </c>
      <c r="B35">
        <f>200-'product formation'!B35</f>
        <v>193.51554126473741</v>
      </c>
      <c r="C35">
        <f>200-'product formation'!C35</f>
        <v>194.86066452304397</v>
      </c>
      <c r="D35">
        <f>200-'product formation'!D35</f>
        <v>192.90460878885315</v>
      </c>
      <c r="E35">
        <f>200-'product formation'!E35</f>
        <v>194.51232583065382</v>
      </c>
      <c r="F35">
        <f>200-'product formation'!F35</f>
        <v>194.65702036441587</v>
      </c>
      <c r="G35">
        <f>200-'product formation'!G35</f>
        <v>197.40085744908896</v>
      </c>
    </row>
    <row r="36" spans="1:7" x14ac:dyDescent="0.35">
      <c r="A36" s="9">
        <f>'sample-blank'!A36</f>
        <v>34.007300000000001</v>
      </c>
      <c r="B36">
        <f>200-'product formation'!B36</f>
        <v>193.39764201500535</v>
      </c>
      <c r="C36">
        <f>200-'product formation'!C36</f>
        <v>194.79099678456595</v>
      </c>
      <c r="D36">
        <f>200-'product formation'!D36</f>
        <v>192.84030010718115</v>
      </c>
      <c r="E36">
        <f>200-'product formation'!E36</f>
        <v>194.56055734190784</v>
      </c>
      <c r="F36">
        <f>200-'product formation'!F36</f>
        <v>194.62486602357984</v>
      </c>
      <c r="G36">
        <f>200-'product formation'!G36</f>
        <v>197.37942122186493</v>
      </c>
    </row>
    <row r="37" spans="1:7" x14ac:dyDescent="0.35">
      <c r="A37" s="9">
        <f>'sample-blank'!A37</f>
        <v>35.007483333333333</v>
      </c>
      <c r="B37">
        <f>200-'product formation'!B37</f>
        <v>193.44051446945338</v>
      </c>
      <c r="C37">
        <f>200-'product formation'!C37</f>
        <v>194.75884244372992</v>
      </c>
      <c r="D37">
        <f>200-'product formation'!D37</f>
        <v>192.66881028938909</v>
      </c>
      <c r="E37">
        <f>200-'product formation'!E37</f>
        <v>194.57127545551981</v>
      </c>
      <c r="F37">
        <f>200-'product formation'!F37</f>
        <v>194.50696677384778</v>
      </c>
      <c r="G37">
        <f>200-'product formation'!G37</f>
        <v>197.34190782422294</v>
      </c>
    </row>
    <row r="38" spans="1:7" x14ac:dyDescent="0.35">
      <c r="A38" s="9">
        <f>'sample-blank'!A38</f>
        <v>36.007600000000004</v>
      </c>
      <c r="B38">
        <f>200-'product formation'!B38</f>
        <v>193.29046087888531</v>
      </c>
      <c r="C38">
        <f>200-'product formation'!C38</f>
        <v>194.6998928188639</v>
      </c>
      <c r="D38">
        <f>200-'product formation'!D38</f>
        <v>192.72240085744912</v>
      </c>
      <c r="E38">
        <f>200-'product formation'!E38</f>
        <v>194.53376205787782</v>
      </c>
      <c r="F38">
        <f>200-'product formation'!F38</f>
        <v>194.42122186495175</v>
      </c>
      <c r="G38">
        <f>200-'product formation'!G38</f>
        <v>197.40621650589495</v>
      </c>
    </row>
    <row r="39" spans="1:7" x14ac:dyDescent="0.35">
      <c r="A39" s="9">
        <f>'sample-blank'!A39</f>
        <v>37.0075</v>
      </c>
      <c r="B39">
        <f>200-'product formation'!B39</f>
        <v>193.21543408360128</v>
      </c>
      <c r="C39">
        <f>200-'product formation'!C39</f>
        <v>194.61414790996787</v>
      </c>
      <c r="D39">
        <f>200-'product formation'!D39</f>
        <v>192.45444801714899</v>
      </c>
      <c r="E39">
        <f>200-'product formation'!E39</f>
        <v>194.39978563772775</v>
      </c>
      <c r="F39">
        <f>200-'product formation'!F39</f>
        <v>194.33011789924973</v>
      </c>
      <c r="G39">
        <f>200-'product formation'!G39</f>
        <v>197.26152197213293</v>
      </c>
    </row>
    <row r="40" spans="1:7" x14ac:dyDescent="0.35">
      <c r="A40" s="9">
        <f>'sample-blank'!A40</f>
        <v>38.007649999999998</v>
      </c>
      <c r="B40">
        <f>200-'product formation'!B40</f>
        <v>193.11361200428726</v>
      </c>
      <c r="C40">
        <f>200-'product formation'!C40</f>
        <v>194.58199356913184</v>
      </c>
      <c r="D40">
        <f>200-'product formation'!D40</f>
        <v>192.29367631296893</v>
      </c>
      <c r="E40">
        <f>200-'product formation'!E40</f>
        <v>194.37299035369776</v>
      </c>
      <c r="F40">
        <f>200-'product formation'!F40</f>
        <v>194.2550911039657</v>
      </c>
      <c r="G40">
        <f>200-'product formation'!G40</f>
        <v>197.41157556270096</v>
      </c>
    </row>
    <row r="41" spans="1:7" x14ac:dyDescent="0.35">
      <c r="A41" s="9">
        <f>'sample-blank'!A41</f>
        <v>39.008099999999999</v>
      </c>
      <c r="B41">
        <f>200-'product formation'!B41</f>
        <v>193.13504823151126</v>
      </c>
      <c r="C41">
        <f>200-'product formation'!C41</f>
        <v>194.64094319399788</v>
      </c>
      <c r="D41">
        <f>200-'product formation'!D41</f>
        <v>192.22400857449091</v>
      </c>
      <c r="E41">
        <f>200-'product formation'!E41</f>
        <v>194.27116827438371</v>
      </c>
      <c r="F41">
        <f>200-'product formation'!F41</f>
        <v>194.13719185423366</v>
      </c>
      <c r="G41">
        <f>200-'product formation'!G41</f>
        <v>196.88102893890675</v>
      </c>
    </row>
    <row r="42" spans="1:7" x14ac:dyDescent="0.35">
      <c r="A42" s="9">
        <f>'sample-blank'!A42</f>
        <v>40.008299999999998</v>
      </c>
      <c r="B42">
        <f>200-'product formation'!B42</f>
        <v>192.91532690246515</v>
      </c>
      <c r="C42">
        <f>200-'product formation'!C42</f>
        <v>194.65166130760988</v>
      </c>
      <c r="D42">
        <f>200-'product formation'!D42</f>
        <v>192.32583065380493</v>
      </c>
      <c r="E42">
        <f>200-'product formation'!E42</f>
        <v>194.48017148981776</v>
      </c>
      <c r="F42">
        <f>200-'product formation'!F42</f>
        <v>194.09431939978563</v>
      </c>
      <c r="G42">
        <f>200-'product formation'!G42</f>
        <v>197.15969989281885</v>
      </c>
    </row>
    <row r="43" spans="1:7" x14ac:dyDescent="0.35">
      <c r="A43" s="9">
        <f>'sample-blank'!A43</f>
        <v>41.008483333333331</v>
      </c>
      <c r="B43">
        <f>200-'product formation'!B43</f>
        <v>192.87781350482314</v>
      </c>
      <c r="C43">
        <f>200-'product formation'!C43</f>
        <v>194.53376205787785</v>
      </c>
      <c r="D43">
        <f>200-'product formation'!D43</f>
        <v>192.14362272240086</v>
      </c>
      <c r="E43">
        <f>200-'product formation'!E43</f>
        <v>194.41050375133977</v>
      </c>
      <c r="F43">
        <f>200-'product formation'!F43</f>
        <v>194.01393354769559</v>
      </c>
      <c r="G43">
        <f>200-'product formation'!G43</f>
        <v>196.88638799571274</v>
      </c>
    </row>
    <row r="44" spans="1:7" x14ac:dyDescent="0.35">
      <c r="A44" s="9">
        <f>'sample-blank'!A44</f>
        <v>42.008616666666661</v>
      </c>
      <c r="B44">
        <f>200-'product formation'!B44</f>
        <v>192.7706323687031</v>
      </c>
      <c r="C44">
        <f>200-'product formation'!C44</f>
        <v>194.38370846730979</v>
      </c>
      <c r="D44">
        <f>200-'product formation'!D44</f>
        <v>192.08467309753482</v>
      </c>
      <c r="E44">
        <f>200-'product formation'!E44</f>
        <v>194.46945337620579</v>
      </c>
      <c r="F44">
        <f>200-'product formation'!F44</f>
        <v>194.02465166130759</v>
      </c>
      <c r="G44">
        <f>200-'product formation'!G44</f>
        <v>196.68810289389069</v>
      </c>
    </row>
    <row r="45" spans="1:7" x14ac:dyDescent="0.35">
      <c r="A45" s="9">
        <f>'sample-blank'!A45</f>
        <v>43.008850000000002</v>
      </c>
      <c r="B45">
        <f>200-'product formation'!B45</f>
        <v>192.78670953912112</v>
      </c>
      <c r="C45">
        <f>200-'product formation'!C45</f>
        <v>194.57127545551987</v>
      </c>
      <c r="D45">
        <f>200-'product formation'!D45</f>
        <v>192.0685959271168</v>
      </c>
      <c r="E45">
        <f>200-'product formation'!E45</f>
        <v>194.36763129689174</v>
      </c>
      <c r="F45">
        <f>200-'product formation'!F45</f>
        <v>193.77813504823149</v>
      </c>
      <c r="G45">
        <f>200-'product formation'!G45</f>
        <v>196.63451232583066</v>
      </c>
    </row>
    <row r="46" spans="1:7" x14ac:dyDescent="0.35">
      <c r="A46" s="9">
        <f>'sample-blank'!A46</f>
        <v>44.008900000000004</v>
      </c>
      <c r="B46">
        <f>200-'product formation'!B46</f>
        <v>192.61521972132905</v>
      </c>
      <c r="C46">
        <f>200-'product formation'!C46</f>
        <v>194.52304394426585</v>
      </c>
      <c r="D46">
        <f>200-'product formation'!D46</f>
        <v>191.87031082529472</v>
      </c>
      <c r="E46">
        <f>200-'product formation'!E46</f>
        <v>194.4105037513398</v>
      </c>
      <c r="F46">
        <f>200-'product formation'!F46</f>
        <v>193.7299035369775</v>
      </c>
      <c r="G46">
        <f>200-'product formation'!G46</f>
        <v>196.94533762057875</v>
      </c>
    </row>
    <row r="47" spans="1:7" x14ac:dyDescent="0.35">
      <c r="A47" s="9">
        <f>'sample-blank'!A47</f>
        <v>45.009099999999997</v>
      </c>
      <c r="B47">
        <f>200-'product formation'!B47</f>
        <v>192.45980707395501</v>
      </c>
      <c r="C47">
        <f>200-'product formation'!C47</f>
        <v>194.50160771704185</v>
      </c>
      <c r="D47">
        <f>200-'product formation'!D47</f>
        <v>191.78456591639872</v>
      </c>
      <c r="E47">
        <f>200-'product formation'!E47</f>
        <v>194.42658092175779</v>
      </c>
      <c r="F47">
        <f>200-'product formation'!F47</f>
        <v>193.66023579849946</v>
      </c>
      <c r="G47">
        <f>200-'product formation'!G47</f>
        <v>196.60235798499465</v>
      </c>
    </row>
    <row r="48" spans="1:7" x14ac:dyDescent="0.35">
      <c r="A48" s="9">
        <f>'sample-blank'!A48</f>
        <v>46.009350000000005</v>
      </c>
      <c r="B48">
        <f>200-'product formation'!B48</f>
        <v>192.37942122186496</v>
      </c>
      <c r="C48">
        <f>200-'product formation'!C48</f>
        <v>194.31404072883177</v>
      </c>
      <c r="D48">
        <f>200-'product formation'!D48</f>
        <v>191.87031082529475</v>
      </c>
      <c r="E48">
        <f>200-'product formation'!E48</f>
        <v>194.31404072883171</v>
      </c>
      <c r="F48">
        <f>200-'product formation'!F48</f>
        <v>193.72990353697747</v>
      </c>
      <c r="G48">
        <f>200-'product formation'!G48</f>
        <v>196.99892818863879</v>
      </c>
    </row>
    <row r="49" spans="1:7" x14ac:dyDescent="0.35">
      <c r="A49" s="9">
        <f>'sample-blank'!A49</f>
        <v>47.009516666666663</v>
      </c>
      <c r="B49">
        <f>200-'product formation'!B49</f>
        <v>192.29903536977491</v>
      </c>
      <c r="C49">
        <f>200-'product formation'!C49</f>
        <v>194.31939978563773</v>
      </c>
      <c r="D49">
        <f>200-'product formation'!D49</f>
        <v>191.85959271168272</v>
      </c>
      <c r="E49">
        <f>200-'product formation'!E49</f>
        <v>194.37834941050374</v>
      </c>
      <c r="F49">
        <f>200-'product formation'!F49</f>
        <v>193.48874598070739</v>
      </c>
      <c r="G49">
        <f>200-'product formation'!G49</f>
        <v>196.60235798499463</v>
      </c>
    </row>
    <row r="50" spans="1:7" x14ac:dyDescent="0.35">
      <c r="A50" s="9">
        <f>'sample-blank'!A50</f>
        <v>48.009616666666673</v>
      </c>
      <c r="B50">
        <f>200-'product formation'!B50</f>
        <v>192.16505894962486</v>
      </c>
      <c r="C50">
        <f>200-'product formation'!C50</f>
        <v>194.27116827438374</v>
      </c>
      <c r="D50">
        <f>200-'product formation'!D50</f>
        <v>191.7470525187567</v>
      </c>
      <c r="E50">
        <f>200-'product formation'!E50</f>
        <v>194.38370846730976</v>
      </c>
      <c r="F50">
        <f>200-'product formation'!F50</f>
        <v>193.51018220793139</v>
      </c>
      <c r="G50">
        <f>200-'product formation'!G50</f>
        <v>196.52733118971062</v>
      </c>
    </row>
    <row r="51" spans="1:7" x14ac:dyDescent="0.35">
      <c r="A51" s="9">
        <f>'sample-blank'!A51</f>
        <v>49.010116666666669</v>
      </c>
      <c r="B51">
        <f>200-'product formation'!B51</f>
        <v>191.86495176848874</v>
      </c>
      <c r="C51">
        <f>200-'product formation'!C51</f>
        <v>194.19614147909971</v>
      </c>
      <c r="D51">
        <f>200-'product formation'!D51</f>
        <v>191.85959271168275</v>
      </c>
      <c r="E51">
        <f>200-'product formation'!E51</f>
        <v>194.50160771704179</v>
      </c>
      <c r="F51">
        <f>200-'product formation'!F51</f>
        <v>193.31189710610934</v>
      </c>
      <c r="G51">
        <f>200-'product formation'!G51</f>
        <v>196.64523043944266</v>
      </c>
    </row>
    <row r="52" spans="1:7" x14ac:dyDescent="0.35">
      <c r="A52" s="9">
        <f>'sample-blank'!A52</f>
        <v>50.010383333333337</v>
      </c>
      <c r="B52">
        <f>200-'product formation'!B52</f>
        <v>191.75241157556275</v>
      </c>
      <c r="C52">
        <f>200-'product formation'!C52</f>
        <v>194.10503751339766</v>
      </c>
      <c r="D52">
        <f>200-'product formation'!D52</f>
        <v>191.45230439442656</v>
      </c>
      <c r="E52">
        <f>200-'product formation'!E52</f>
        <v>194.61414790996784</v>
      </c>
      <c r="F52">
        <f>200-'product formation'!F52</f>
        <v>193.12433011789926</v>
      </c>
      <c r="G52">
        <f>200-'product formation'!G52</f>
        <v>196.15219721329044</v>
      </c>
    </row>
    <row r="53" spans="1:7" x14ac:dyDescent="0.35">
      <c r="A53" s="9">
        <f>'sample-blank'!A53</f>
        <v>51.010800000000003</v>
      </c>
      <c r="B53">
        <f>200-'product formation'!B53</f>
        <v>191.92390139335478</v>
      </c>
      <c r="C53">
        <f>200-'product formation'!C53</f>
        <v>194.10503751339766</v>
      </c>
      <c r="D53">
        <f>200-'product formation'!D53</f>
        <v>191.25937834941053</v>
      </c>
      <c r="E53">
        <f>200-'product formation'!E53</f>
        <v>194.91961414790995</v>
      </c>
      <c r="F53">
        <f>200-'product formation'!F53</f>
        <v>193.11361200428726</v>
      </c>
      <c r="G53">
        <f>200-'product formation'!G53</f>
        <v>195.72883172561626</v>
      </c>
    </row>
    <row r="54" spans="1:7" x14ac:dyDescent="0.35">
      <c r="A54" s="9">
        <f>'sample-blank'!A54</f>
        <v>52.011100000000006</v>
      </c>
      <c r="B54">
        <f>200-'product formation'!B54</f>
        <v>191.55412647374061</v>
      </c>
      <c r="C54">
        <f>200-'product formation'!C54</f>
        <v>194.08896034297968</v>
      </c>
      <c r="D54">
        <f>200-'product formation'!D54</f>
        <v>191.04501607717043</v>
      </c>
      <c r="E54">
        <f>200-'product formation'!E54</f>
        <v>194.79635584137191</v>
      </c>
      <c r="F54">
        <f>200-'product formation'!F54</f>
        <v>193.11897106109325</v>
      </c>
      <c r="G54">
        <f>200-'product formation'!G54</f>
        <v>195.66452304394426</v>
      </c>
    </row>
    <row r="55" spans="1:7" x14ac:dyDescent="0.35">
      <c r="A55" s="9">
        <f>'sample-blank'!A55</f>
        <v>53.011416666666669</v>
      </c>
      <c r="B55">
        <f>200-'product formation'!B55</f>
        <v>191.55412647374061</v>
      </c>
      <c r="C55">
        <f>200-'product formation'!C55</f>
        <v>193.85316184351558</v>
      </c>
      <c r="D55">
        <f>200-'product formation'!D55</f>
        <v>190.77170418006435</v>
      </c>
      <c r="E55">
        <f>200-'product formation'!E55</f>
        <v>194.7213290460879</v>
      </c>
      <c r="F55">
        <f>200-'product formation'!F55</f>
        <v>193.04394426580919</v>
      </c>
      <c r="G55">
        <f>200-'product formation'!G55</f>
        <v>195.02679528402999</v>
      </c>
    </row>
    <row r="56" spans="1:7" x14ac:dyDescent="0.35">
      <c r="A56" s="9">
        <f>'sample-blank'!A56</f>
        <v>54.011733333333339</v>
      </c>
      <c r="B56">
        <f>200-'product formation'!B56</f>
        <v>191.52733118971062</v>
      </c>
      <c r="C56">
        <f>200-'product formation'!C56</f>
        <v>193.69239013933552</v>
      </c>
      <c r="D56">
        <f>200-'product formation'!D56</f>
        <v>190.62700964630224</v>
      </c>
      <c r="E56">
        <f>200-'product formation'!E56</f>
        <v>194.78563772775991</v>
      </c>
      <c r="F56">
        <f>200-'product formation'!F56</f>
        <v>193.01178992497319</v>
      </c>
      <c r="G56">
        <f>200-'product formation'!G56</f>
        <v>195.13397642015005</v>
      </c>
    </row>
    <row r="57" spans="1:7" x14ac:dyDescent="0.35">
      <c r="A57" s="9">
        <f>'sample-blank'!A57</f>
        <v>55.011899999999997</v>
      </c>
      <c r="B57">
        <f>200-'product formation'!B57</f>
        <v>191.07717041800646</v>
      </c>
      <c r="C57">
        <f>200-'product formation'!C57</f>
        <v>193.76741693461952</v>
      </c>
      <c r="D57">
        <f>200-'product formation'!D57</f>
        <v>190.54662379421219</v>
      </c>
      <c r="E57">
        <f>200-'product formation'!E57</f>
        <v>194.94105037513398</v>
      </c>
      <c r="F57">
        <f>200-'product formation'!F57</f>
        <v>193.02786709539123</v>
      </c>
      <c r="G57">
        <f>200-'product formation'!G57</f>
        <v>195.63236870310823</v>
      </c>
    </row>
    <row r="58" spans="1:7" x14ac:dyDescent="0.35">
      <c r="A58" s="9">
        <f>'sample-blank'!A58</f>
        <v>56.012149999999998</v>
      </c>
      <c r="B58">
        <f>200-'product formation'!B58</f>
        <v>190.85744908896035</v>
      </c>
      <c r="C58">
        <f>200-'product formation'!C58</f>
        <v>193.64951768488746</v>
      </c>
      <c r="D58">
        <f>200-'product formation'!D58</f>
        <v>190.3215434083601</v>
      </c>
      <c r="E58">
        <f>200-'product formation'!E58</f>
        <v>194.82315112540192</v>
      </c>
      <c r="F58">
        <f>200-'product formation'!F58</f>
        <v>192.87781350482314</v>
      </c>
      <c r="G58">
        <f>200-'product formation'!G58</f>
        <v>194.72668810289389</v>
      </c>
    </row>
    <row r="59" spans="1:7" x14ac:dyDescent="0.35">
      <c r="A59" s="9">
        <f>'sample-blank'!A59</f>
        <v>57.012633333333333</v>
      </c>
      <c r="B59">
        <f>200-'product formation'!B59</f>
        <v>190.9807073954984</v>
      </c>
      <c r="C59">
        <f>200-'product formation'!C59</f>
        <v>193.55841371918544</v>
      </c>
      <c r="D59">
        <f>200-'product formation'!D59</f>
        <v>190.21972132904608</v>
      </c>
      <c r="E59">
        <f>200-'product formation'!E59</f>
        <v>194.86066452304394</v>
      </c>
      <c r="F59">
        <f>200-'product formation'!F59</f>
        <v>193.19399785637731</v>
      </c>
      <c r="G59">
        <f>200-'product formation'!G59</f>
        <v>194.56055734190781</v>
      </c>
    </row>
    <row r="60" spans="1:7" x14ac:dyDescent="0.35">
      <c r="A60" s="9">
        <f>'sample-blank'!A60</f>
        <v>58.012700000000002</v>
      </c>
      <c r="B60">
        <f>200-'product formation'!B60</f>
        <v>190.66452304394429</v>
      </c>
      <c r="C60">
        <f>200-'product formation'!C60</f>
        <v>193.15112540192928</v>
      </c>
      <c r="D60">
        <f>200-'product formation'!D60</f>
        <v>189.87138263665594</v>
      </c>
      <c r="E60">
        <f>200-'product formation'!E60</f>
        <v>194.88210075026794</v>
      </c>
      <c r="F60">
        <f>200-'product formation'!F60</f>
        <v>192.87245444801715</v>
      </c>
      <c r="G60">
        <f>200-'product formation'!G60</f>
        <v>194.24437299035367</v>
      </c>
    </row>
    <row r="61" spans="1:7" x14ac:dyDescent="0.35">
      <c r="A61" s="9">
        <f>'sample-blank'!A61</f>
        <v>59.012883333333335</v>
      </c>
      <c r="B61">
        <f>200-'product formation'!B61</f>
        <v>190.63772775991427</v>
      </c>
      <c r="C61">
        <f>200-'product formation'!C61</f>
        <v>193.32261521972137</v>
      </c>
      <c r="D61">
        <f>200-'product formation'!D61</f>
        <v>189.83386923901395</v>
      </c>
      <c r="E61">
        <f>200-'product formation'!E61</f>
        <v>194.91961414790995</v>
      </c>
      <c r="F61">
        <f>200-'product formation'!F61</f>
        <v>192.75455519828509</v>
      </c>
      <c r="G61">
        <f>200-'product formation'!G61</f>
        <v>194.51768488745981</v>
      </c>
    </row>
    <row r="62" spans="1:7" x14ac:dyDescent="0.35">
      <c r="A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Result sheet</vt:lpstr>
      <vt:lpstr>Average</vt:lpstr>
      <vt:lpstr>sample-blank</vt:lpstr>
      <vt:lpstr>change in A</vt:lpstr>
      <vt:lpstr>product formation</vt:lpstr>
      <vt:lpstr>substrate remaining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LAB</dc:creator>
  <cp:lastModifiedBy>Yutian Ma</cp:lastModifiedBy>
  <dcterms:created xsi:type="dcterms:W3CDTF">2025-07-11T06:33:47Z</dcterms:created>
  <dcterms:modified xsi:type="dcterms:W3CDTF">2025-07-11T07:22:19Z</dcterms:modified>
</cp:coreProperties>
</file>