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nne\OneDrive\Huset altnäs 2023\Excell\"/>
    </mc:Choice>
  </mc:AlternateContent>
  <xr:revisionPtr revIDLastSave="0" documentId="13_ncr:1_{078409A9-C423-4774-ABBF-03353AD416F7}" xr6:coauthVersionLast="47" xr6:coauthVersionMax="47" xr10:uidLastSave="{00000000-0000-0000-0000-000000000000}"/>
  <bookViews>
    <workbookView xWindow="-120" yWindow="-120" windowWidth="29040" windowHeight="15990" xr2:uid="{AF8C979F-4DE1-4006-B607-399B4980CA4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2" i="1" l="1"/>
  <c r="H44" i="1"/>
  <c r="H46" i="1"/>
  <c r="H47" i="1"/>
  <c r="H48" i="1"/>
  <c r="H49" i="1"/>
  <c r="H50" i="1"/>
  <c r="H51" i="1"/>
  <c r="H45" i="1"/>
  <c r="H52" i="1"/>
  <c r="H53" i="1"/>
  <c r="H54" i="1"/>
  <c r="H55" i="1"/>
  <c r="H56" i="1"/>
  <c r="E42" i="1"/>
  <c r="E46" i="1"/>
  <c r="E47" i="1"/>
  <c r="E48" i="1"/>
  <c r="E49" i="1"/>
  <c r="E50" i="1"/>
  <c r="E51" i="1"/>
  <c r="E45" i="1"/>
  <c r="E52" i="1"/>
  <c r="E53" i="1"/>
  <c r="E54" i="1"/>
  <c r="E55" i="1"/>
  <c r="E56" i="1"/>
  <c r="C42" i="1"/>
  <c r="C44" i="1"/>
  <c r="C46" i="1"/>
  <c r="C47" i="1"/>
  <c r="C48" i="1"/>
  <c r="C49" i="1"/>
  <c r="C50" i="1"/>
  <c r="C51" i="1"/>
  <c r="C45" i="1"/>
  <c r="C52" i="1"/>
  <c r="C53" i="1"/>
  <c r="C54" i="1"/>
  <c r="C55" i="1"/>
  <c r="C56" i="1"/>
  <c r="E38" i="1"/>
  <c r="E39" i="1"/>
  <c r="E40" i="1"/>
  <c r="E43" i="1"/>
  <c r="E41" i="1"/>
  <c r="C31" i="1"/>
  <c r="C32" i="1"/>
  <c r="C33" i="1"/>
  <c r="C34" i="1"/>
  <c r="C35" i="1"/>
  <c r="C36" i="1"/>
  <c r="C37" i="1"/>
  <c r="C38" i="1"/>
  <c r="C39" i="1"/>
  <c r="C40" i="1"/>
  <c r="C43" i="1"/>
  <c r="C41" i="1"/>
  <c r="H38" i="1"/>
  <c r="H39" i="1"/>
  <c r="H40" i="1"/>
  <c r="H43" i="1"/>
  <c r="H41" i="1"/>
  <c r="H26" i="1"/>
  <c r="H27" i="1"/>
  <c r="H28" i="1"/>
  <c r="H29" i="1"/>
  <c r="H31" i="1"/>
  <c r="H32" i="1"/>
  <c r="H34" i="1"/>
  <c r="H35" i="1"/>
  <c r="H36" i="1"/>
  <c r="H37" i="1"/>
  <c r="H30" i="1"/>
  <c r="E26" i="1"/>
  <c r="E27" i="1"/>
  <c r="E28" i="1"/>
  <c r="E29" i="1"/>
  <c r="E31" i="1"/>
  <c r="E32" i="1"/>
  <c r="E34" i="1"/>
  <c r="E35" i="1"/>
  <c r="E36" i="1"/>
  <c r="E37" i="1"/>
  <c r="E30" i="1"/>
  <c r="C26" i="1"/>
  <c r="C27" i="1"/>
  <c r="C28" i="1"/>
  <c r="C29" i="1"/>
  <c r="H11" i="1"/>
  <c r="E14" i="1"/>
  <c r="E15" i="1"/>
  <c r="E16" i="1"/>
  <c r="E17" i="1"/>
  <c r="E18" i="1"/>
  <c r="E19" i="1"/>
  <c r="E20" i="1"/>
  <c r="E21" i="1"/>
  <c r="E22" i="1"/>
  <c r="E23" i="1"/>
  <c r="E24" i="1"/>
  <c r="E25" i="1"/>
  <c r="C14" i="1"/>
  <c r="C15" i="1"/>
  <c r="C16" i="1"/>
  <c r="C17" i="1"/>
  <c r="C18" i="1"/>
  <c r="C19" i="1"/>
  <c r="C20" i="1"/>
  <c r="C21" i="1"/>
  <c r="C22" i="1"/>
  <c r="C23" i="1"/>
  <c r="C24" i="1"/>
  <c r="C25" i="1"/>
  <c r="H14" i="1"/>
  <c r="H15" i="1"/>
  <c r="H16" i="1"/>
  <c r="H17" i="1"/>
  <c r="H18" i="1"/>
  <c r="H19" i="1"/>
  <c r="H20" i="1"/>
  <c r="H21" i="1"/>
  <c r="H22" i="1"/>
  <c r="H23" i="1"/>
  <c r="H24" i="1"/>
  <c r="H25" i="1"/>
  <c r="E11" i="1"/>
  <c r="E13" i="1"/>
  <c r="E33" i="1"/>
  <c r="E12" i="1"/>
  <c r="C12" i="1"/>
  <c r="C11" i="1"/>
  <c r="C13" i="1"/>
  <c r="H13" i="1"/>
  <c r="H33" i="1"/>
  <c r="H12" i="1"/>
  <c r="H57" i="1" l="1"/>
</calcChain>
</file>

<file path=xl/sharedStrings.xml><?xml version="1.0" encoding="utf-8"?>
<sst xmlns="http://schemas.openxmlformats.org/spreadsheetml/2006/main" count="88" uniqueCount="86">
  <si>
    <t>Material</t>
  </si>
  <si>
    <t>Meter</t>
  </si>
  <si>
    <t>Foot</t>
  </si>
  <si>
    <t>Units</t>
  </si>
  <si>
    <t>Notes</t>
  </si>
  <si>
    <t>For floor joist and truss construction</t>
  </si>
  <si>
    <t>Price for each (USD)</t>
  </si>
  <si>
    <t>Total price (USD)</t>
  </si>
  <si>
    <t>Window/ door</t>
  </si>
  <si>
    <t>Squre meter</t>
  </si>
  <si>
    <t>Square feet</t>
  </si>
  <si>
    <t xml:space="preserve">Can't compare between countries, Price and style differ too much. </t>
  </si>
  <si>
    <t>Bathroom requires additional layers of protection. This is not included since all countries do differently, for me it cost around 5000 USD for the material including tiles.</t>
  </si>
  <si>
    <t>No paint is included in the list, the amount of paint for my facade is around 40 liters</t>
  </si>
  <si>
    <t>The drawings do not include gutters or sheet metal around windows, but in my case it was about 1300 USD for the whole house</t>
  </si>
  <si>
    <t>The measurements are metric as we use different measurements for the wood. If you want to know what a 220x45 stud is in inches, you can google it or calculate by dividing by 2.54, for example 22/2.54=8.7 (close to 9")</t>
  </si>
  <si>
    <t>All joists/studs that are 195mm in the drawing is changed to 220mm (2*9")</t>
  </si>
  <si>
    <t>Roofs are different depending on the country, we rarely use shingles but usually roof tiles as an example. I don't include roofs in the list below, but the roof is about 140 square meters in area and bricks with roofing felt and joists costs about 2500 USD</t>
  </si>
  <si>
    <t>Joist/studs 220*45mm</t>
  </si>
  <si>
    <t>Joist/studs 170*45</t>
  </si>
  <si>
    <t>Joist/studs 145*45</t>
  </si>
  <si>
    <t>Joist/studs 120*45</t>
  </si>
  <si>
    <t>Joist/studs 70*45</t>
  </si>
  <si>
    <t>Joist/studs 45*45</t>
  </si>
  <si>
    <t>Joist/studs 70*28</t>
  </si>
  <si>
    <t>Joist/studs 48*25</t>
  </si>
  <si>
    <t>For walls and hammer band (double top plate)</t>
  </si>
  <si>
    <t>Hammer band for load bearing inner wall</t>
  </si>
  <si>
    <t>For load bearing inner wall</t>
  </si>
  <si>
    <t>For inner wall</t>
  </si>
  <si>
    <t>Behind the façade panel</t>
  </si>
  <si>
    <t>For installation wall (double wall)</t>
  </si>
  <si>
    <t>Tongue and grove (120*22)</t>
  </si>
  <si>
    <t>Roof</t>
  </si>
  <si>
    <t>For ceiling behind the plasterboard, first floor</t>
  </si>
  <si>
    <t>I build the stairs myself from dry floor timber. Most people buy their stairs but for me it costs about 1000USD</t>
  </si>
  <si>
    <t>Decoration panel 145*22</t>
  </si>
  <si>
    <t>Facade panel 145*22</t>
  </si>
  <si>
    <t>Decoration panel 170*22</t>
  </si>
  <si>
    <t>Decoration panel 90*22</t>
  </si>
  <si>
    <t>Façade</t>
  </si>
  <si>
    <t>Decoration (white Façade details)</t>
  </si>
  <si>
    <t>Crown mold</t>
  </si>
  <si>
    <t>Decoration (above windows)</t>
  </si>
  <si>
    <t>Ceiling panel for second floor</t>
  </si>
  <si>
    <t>Inner ceiling  panel</t>
  </si>
  <si>
    <t>OSB</t>
  </si>
  <si>
    <t>Support for ceiling in kitchen</t>
  </si>
  <si>
    <t>Support for glulam beam in kitchen</t>
  </si>
  <si>
    <t>Glulam beam 220*90</t>
  </si>
  <si>
    <t>Glulam stud 90*90</t>
  </si>
  <si>
    <t>Plasterboard</t>
  </si>
  <si>
    <t>Oil cured masonite</t>
  </si>
  <si>
    <t>This is used under the toung and groove panel on the roof to create an air gap between the insulation and roof.</t>
  </si>
  <si>
    <t>Chip board 22mm</t>
  </si>
  <si>
    <t>First and second floor</t>
  </si>
  <si>
    <t>Used for the outside in many scandinavian houses, you may use Plasterboard instead depending on local codes</t>
  </si>
  <si>
    <t>Asphalt board (black sheets in video)</t>
  </si>
  <si>
    <t>Insulation 170mm</t>
  </si>
  <si>
    <t>Insulation 120mm</t>
  </si>
  <si>
    <t>Insulation 95mm</t>
  </si>
  <si>
    <t>Insulation 45mm</t>
  </si>
  <si>
    <t>Joist hangers</t>
  </si>
  <si>
    <t>For the glulam beam. You may need more hangers for floor joists and such, check with your local codes.</t>
  </si>
  <si>
    <t>Vaporbarier plastic and tape</t>
  </si>
  <si>
    <t>Interior door complete</t>
  </si>
  <si>
    <t>Note that the drawings don’t include any interior details like floor, kitchen, bathroom, plumbing, electricians etc, it's only the actual structure with all the layers.</t>
  </si>
  <si>
    <t>Nail plate</t>
  </si>
  <si>
    <t>Foam insulation can</t>
  </si>
  <si>
    <t>Frame screw</t>
  </si>
  <si>
    <t>Angle fitting</t>
  </si>
  <si>
    <t>Wood glue</t>
  </si>
  <si>
    <t>Chipboard screw</t>
  </si>
  <si>
    <t>Insect net</t>
  </si>
  <si>
    <t>Wood screw 4 inch</t>
  </si>
  <si>
    <t>screw for nail plate and fitting (0.08 usd each)</t>
  </si>
  <si>
    <t>Nail for nail gun 4 inch (0.02 usd each)</t>
  </si>
  <si>
    <t>Drywall screw (0.02 usd each)</t>
  </si>
  <si>
    <t>Door frame and window are screwed with special screws</t>
  </si>
  <si>
    <t>Insulate doors and windows</t>
  </si>
  <si>
    <t>For trusses and floor joist</t>
  </si>
  <si>
    <t>To fasten trusses to double top plate or hammer band</t>
  </si>
  <si>
    <t>Special screw for fittings</t>
  </si>
  <si>
    <t>For chipboard floor</t>
  </si>
  <si>
    <t>Under the fascia</t>
  </si>
  <si>
    <t>Can be changed to 4" nail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</si>
</sst>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1" fillId="2" borderId="0" xfId="0" applyFon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91224-9C48-4B1B-BFA1-82F3ADF40343}">
  <dimension ref="A1:J179"/>
  <sheetViews>
    <sheetView tabSelected="1" topLeftCell="A19" workbookViewId="0">
      <selection activeCell="J52" sqref="J52"/>
    </sheetView>
  </sheetViews>
  <sheetFormatPr defaultRowHeight="15" x14ac:dyDescent="0.25"/>
  <cols>
    <col min="1" max="1" width="34.28515625" customWidth="1"/>
    <col min="2" max="2" width="17.42578125" customWidth="1"/>
    <col min="3" max="5" width="15.42578125" customWidth="1"/>
    <col min="6" max="6" width="19" customWidth="1"/>
    <col min="7" max="7" width="19.42578125" customWidth="1"/>
    <col min="8" max="8" width="16.7109375" customWidth="1"/>
    <col min="10" max="10" width="66.5703125" customWidth="1"/>
  </cols>
  <sheetData>
    <row r="1" spans="1:10" ht="25.5" customHeight="1" x14ac:dyDescent="0.25">
      <c r="A1" t="s">
        <v>16</v>
      </c>
    </row>
    <row r="2" spans="1:10" ht="29.25" customHeight="1" x14ac:dyDescent="0.25">
      <c r="A2" t="s">
        <v>15</v>
      </c>
    </row>
    <row r="3" spans="1:10" ht="15.75" customHeight="1" x14ac:dyDescent="0.25">
      <c r="A3" t="s">
        <v>66</v>
      </c>
    </row>
    <row r="4" spans="1:10" ht="15.75" customHeight="1" x14ac:dyDescent="0.25">
      <c r="A4" t="s">
        <v>12</v>
      </c>
    </row>
    <row r="5" spans="1:10" ht="15.75" customHeight="1" x14ac:dyDescent="0.25">
      <c r="A5" t="s">
        <v>13</v>
      </c>
    </row>
    <row r="6" spans="1:10" ht="15.75" customHeight="1" x14ac:dyDescent="0.25">
      <c r="A6" t="s">
        <v>14</v>
      </c>
    </row>
    <row r="7" spans="1:10" ht="15.75" customHeight="1" x14ac:dyDescent="0.25">
      <c r="A7" t="s">
        <v>17</v>
      </c>
    </row>
    <row r="8" spans="1:10" ht="15.75" customHeight="1" x14ac:dyDescent="0.25">
      <c r="A8" t="s">
        <v>35</v>
      </c>
    </row>
    <row r="9" spans="1:10" ht="15.75" customHeight="1" x14ac:dyDescent="0.25"/>
    <row r="10" spans="1:10" ht="20.25" customHeight="1" x14ac:dyDescent="0.25">
      <c r="A10" s="2" t="s">
        <v>0</v>
      </c>
      <c r="B10" s="2" t="s">
        <v>1</v>
      </c>
      <c r="C10" s="2" t="s">
        <v>2</v>
      </c>
      <c r="D10" s="2" t="s">
        <v>9</v>
      </c>
      <c r="E10" s="2" t="s">
        <v>10</v>
      </c>
      <c r="F10" s="2" t="s">
        <v>3</v>
      </c>
      <c r="G10" s="2" t="s">
        <v>6</v>
      </c>
      <c r="H10" s="2" t="s">
        <v>7</v>
      </c>
      <c r="I10" s="3"/>
      <c r="J10" s="2" t="s">
        <v>4</v>
      </c>
    </row>
    <row r="11" spans="1:10" x14ac:dyDescent="0.25">
      <c r="A11" t="s">
        <v>8</v>
      </c>
      <c r="B11">
        <v>0</v>
      </c>
      <c r="C11" s="1">
        <f>CONVERT(B11,"m","ft")</f>
        <v>0</v>
      </c>
      <c r="D11" s="1">
        <v>0</v>
      </c>
      <c r="E11" s="1">
        <f>CONVERT(D11,"m^2","ft^2")</f>
        <v>0</v>
      </c>
      <c r="F11">
        <v>16</v>
      </c>
      <c r="G11">
        <v>900</v>
      </c>
      <c r="H11">
        <f>F11*G11</f>
        <v>14400</v>
      </c>
      <c r="J11" t="s">
        <v>11</v>
      </c>
    </row>
    <row r="12" spans="1:10" x14ac:dyDescent="0.25">
      <c r="A12" t="s">
        <v>18</v>
      </c>
      <c r="B12">
        <v>460</v>
      </c>
      <c r="C12" s="1">
        <f>CONVERT(B12,"m","ft")</f>
        <v>1509.1863517060367</v>
      </c>
      <c r="D12" s="1">
        <v>0</v>
      </c>
      <c r="E12" s="1">
        <f>CONVERT(D12,"m^2","ft^2")</f>
        <v>0</v>
      </c>
      <c r="F12">
        <v>460</v>
      </c>
      <c r="G12">
        <v>9</v>
      </c>
      <c r="H12">
        <f>F12*G12</f>
        <v>4140</v>
      </c>
      <c r="J12" t="s">
        <v>5</v>
      </c>
    </row>
    <row r="13" spans="1:10" x14ac:dyDescent="0.25">
      <c r="A13" t="s">
        <v>19</v>
      </c>
      <c r="B13">
        <v>600</v>
      </c>
      <c r="C13" s="1">
        <f t="shared" ref="C13:C24" si="0">CONVERT(B13,"m","ft")</f>
        <v>1968.5039370078741</v>
      </c>
      <c r="D13" s="1">
        <v>0</v>
      </c>
      <c r="E13" s="1">
        <f t="shared" ref="E13:E24" si="1">CONVERT(D13,"m^2","ft^2")</f>
        <v>0</v>
      </c>
      <c r="F13">
        <v>600</v>
      </c>
      <c r="G13">
        <v>5.3</v>
      </c>
      <c r="H13">
        <f t="shared" ref="H13:H24" si="2">F13*G13</f>
        <v>3180</v>
      </c>
      <c r="J13" t="s">
        <v>26</v>
      </c>
    </row>
    <row r="14" spans="1:10" x14ac:dyDescent="0.25">
      <c r="A14" t="s">
        <v>20</v>
      </c>
      <c r="B14">
        <v>7</v>
      </c>
      <c r="C14" s="1">
        <f t="shared" si="0"/>
        <v>22.965879265091864</v>
      </c>
      <c r="D14" s="1">
        <v>0</v>
      </c>
      <c r="E14" s="1">
        <f t="shared" si="1"/>
        <v>0</v>
      </c>
      <c r="F14">
        <v>7</v>
      </c>
      <c r="G14">
        <v>4.5999999999999996</v>
      </c>
      <c r="H14">
        <f t="shared" si="2"/>
        <v>32.199999999999996</v>
      </c>
      <c r="J14" t="s">
        <v>27</v>
      </c>
    </row>
    <row r="15" spans="1:10" x14ac:dyDescent="0.25">
      <c r="A15" t="s">
        <v>21</v>
      </c>
      <c r="B15">
        <v>60</v>
      </c>
      <c r="C15" s="1">
        <f t="shared" si="0"/>
        <v>196.85039370078741</v>
      </c>
      <c r="D15" s="1">
        <v>0</v>
      </c>
      <c r="E15" s="1">
        <f t="shared" si="1"/>
        <v>0</v>
      </c>
      <c r="F15">
        <v>60</v>
      </c>
      <c r="G15" s="1">
        <v>4.2</v>
      </c>
      <c r="H15">
        <f t="shared" si="2"/>
        <v>252</v>
      </c>
      <c r="J15" t="s">
        <v>28</v>
      </c>
    </row>
    <row r="16" spans="1:10" x14ac:dyDescent="0.25">
      <c r="A16" t="s">
        <v>22</v>
      </c>
      <c r="B16">
        <v>150</v>
      </c>
      <c r="C16" s="1">
        <f t="shared" si="0"/>
        <v>492.12598425196853</v>
      </c>
      <c r="D16" s="1">
        <v>0</v>
      </c>
      <c r="E16" s="1">
        <f t="shared" si="1"/>
        <v>0</v>
      </c>
      <c r="F16">
        <v>150</v>
      </c>
      <c r="G16" s="1">
        <v>2.2000000000000002</v>
      </c>
      <c r="H16">
        <f t="shared" si="2"/>
        <v>330</v>
      </c>
      <c r="J16" t="s">
        <v>29</v>
      </c>
    </row>
    <row r="17" spans="1:10" x14ac:dyDescent="0.25">
      <c r="A17" t="s">
        <v>24</v>
      </c>
      <c r="B17">
        <v>288</v>
      </c>
      <c r="C17" s="1">
        <f t="shared" si="0"/>
        <v>944.88188976377955</v>
      </c>
      <c r="D17" s="1">
        <v>0</v>
      </c>
      <c r="E17" s="1">
        <f t="shared" si="1"/>
        <v>0</v>
      </c>
      <c r="F17">
        <v>288</v>
      </c>
      <c r="G17" s="1">
        <v>1.6</v>
      </c>
      <c r="H17">
        <f t="shared" si="2"/>
        <v>460.8</v>
      </c>
      <c r="J17" t="s">
        <v>34</v>
      </c>
    </row>
    <row r="18" spans="1:10" x14ac:dyDescent="0.25">
      <c r="A18" t="s">
        <v>25</v>
      </c>
      <c r="B18">
        <v>500</v>
      </c>
      <c r="C18" s="1">
        <f t="shared" si="0"/>
        <v>1640.4199475065616</v>
      </c>
      <c r="D18" s="1">
        <v>0</v>
      </c>
      <c r="E18" s="1">
        <f t="shared" si="1"/>
        <v>0</v>
      </c>
      <c r="F18">
        <v>500</v>
      </c>
      <c r="G18" s="1">
        <v>0.8</v>
      </c>
      <c r="H18">
        <f t="shared" si="2"/>
        <v>400</v>
      </c>
      <c r="J18" t="s">
        <v>30</v>
      </c>
    </row>
    <row r="19" spans="1:10" x14ac:dyDescent="0.25">
      <c r="A19" t="s">
        <v>23</v>
      </c>
      <c r="B19">
        <v>400</v>
      </c>
      <c r="C19" s="1">
        <f t="shared" si="0"/>
        <v>1312.3359580052493</v>
      </c>
      <c r="D19" s="1">
        <v>0</v>
      </c>
      <c r="E19" s="1">
        <f t="shared" si="1"/>
        <v>0</v>
      </c>
      <c r="F19">
        <v>400</v>
      </c>
      <c r="G19" s="1">
        <v>1.7</v>
      </c>
      <c r="H19">
        <f t="shared" si="2"/>
        <v>680</v>
      </c>
      <c r="J19" t="s">
        <v>31</v>
      </c>
    </row>
    <row r="20" spans="1:10" x14ac:dyDescent="0.25">
      <c r="A20" t="s">
        <v>32</v>
      </c>
      <c r="C20" s="1">
        <f t="shared" si="0"/>
        <v>0</v>
      </c>
      <c r="D20" s="1">
        <v>150</v>
      </c>
      <c r="E20" s="1">
        <f t="shared" si="1"/>
        <v>1614.5865625064584</v>
      </c>
      <c r="F20">
        <v>150</v>
      </c>
      <c r="G20" s="1">
        <v>14.4</v>
      </c>
      <c r="H20">
        <f t="shared" si="2"/>
        <v>2160</v>
      </c>
      <c r="J20" t="s">
        <v>33</v>
      </c>
    </row>
    <row r="21" spans="1:10" x14ac:dyDescent="0.25">
      <c r="A21" t="s">
        <v>37</v>
      </c>
      <c r="B21">
        <v>630</v>
      </c>
      <c r="C21" s="1">
        <f t="shared" si="0"/>
        <v>2066.9291338582675</v>
      </c>
      <c r="D21" s="1">
        <v>0</v>
      </c>
      <c r="E21" s="1">
        <f t="shared" si="1"/>
        <v>0</v>
      </c>
      <c r="F21">
        <v>630</v>
      </c>
      <c r="G21" s="1">
        <v>3.7</v>
      </c>
      <c r="H21">
        <f t="shared" si="2"/>
        <v>2331</v>
      </c>
      <c r="J21" t="s">
        <v>40</v>
      </c>
    </row>
    <row r="22" spans="1:10" x14ac:dyDescent="0.25">
      <c r="A22" t="s">
        <v>38</v>
      </c>
      <c r="B22">
        <v>60</v>
      </c>
      <c r="C22" s="1">
        <f t="shared" si="0"/>
        <v>196.85039370078741</v>
      </c>
      <c r="D22" s="1">
        <v>0</v>
      </c>
      <c r="E22" s="1">
        <f t="shared" si="1"/>
        <v>0</v>
      </c>
      <c r="F22">
        <v>60</v>
      </c>
      <c r="G22" s="1">
        <v>4.3</v>
      </c>
      <c r="H22">
        <f t="shared" si="2"/>
        <v>258</v>
      </c>
      <c r="J22" t="s">
        <v>41</v>
      </c>
    </row>
    <row r="23" spans="1:10" x14ac:dyDescent="0.25">
      <c r="A23" t="s">
        <v>36</v>
      </c>
      <c r="B23">
        <v>90</v>
      </c>
      <c r="C23" s="1">
        <f t="shared" si="0"/>
        <v>295.2755905511811</v>
      </c>
      <c r="D23" s="1">
        <v>0</v>
      </c>
      <c r="E23" s="1">
        <f t="shared" si="1"/>
        <v>0</v>
      </c>
      <c r="F23">
        <v>90</v>
      </c>
      <c r="G23" s="1">
        <v>3.6</v>
      </c>
      <c r="H23">
        <f t="shared" si="2"/>
        <v>324</v>
      </c>
      <c r="J23" t="s">
        <v>41</v>
      </c>
    </row>
    <row r="24" spans="1:10" x14ac:dyDescent="0.25">
      <c r="A24" t="s">
        <v>39</v>
      </c>
      <c r="B24">
        <v>135</v>
      </c>
      <c r="C24" s="1">
        <f t="shared" si="0"/>
        <v>442.91338582677167</v>
      </c>
      <c r="D24" s="1">
        <v>0</v>
      </c>
      <c r="E24" s="1">
        <f t="shared" si="1"/>
        <v>0</v>
      </c>
      <c r="F24">
        <v>135</v>
      </c>
      <c r="G24" s="1">
        <v>2.5</v>
      </c>
      <c r="H24">
        <f t="shared" si="2"/>
        <v>337.5</v>
      </c>
      <c r="J24" t="s">
        <v>41</v>
      </c>
    </row>
    <row r="25" spans="1:10" x14ac:dyDescent="0.25">
      <c r="A25" t="s">
        <v>42</v>
      </c>
      <c r="B25">
        <v>45</v>
      </c>
      <c r="C25" s="1">
        <f>CONVERT(B25,"m","ft")</f>
        <v>147.63779527559055</v>
      </c>
      <c r="D25" s="1">
        <v>0</v>
      </c>
      <c r="E25" s="1">
        <f>CONVERT(D25,"m^2","ft^2")</f>
        <v>0</v>
      </c>
      <c r="F25">
        <v>35</v>
      </c>
      <c r="G25" s="1">
        <v>3.5</v>
      </c>
      <c r="H25">
        <f>F25*G25</f>
        <v>122.5</v>
      </c>
      <c r="J25" t="s">
        <v>43</v>
      </c>
    </row>
    <row r="26" spans="1:10" x14ac:dyDescent="0.25">
      <c r="A26" t="s">
        <v>45</v>
      </c>
      <c r="C26" s="1">
        <f t="shared" ref="C26:C56" si="3">CONVERT(B26,"m","ft")</f>
        <v>0</v>
      </c>
      <c r="D26" s="1">
        <v>80</v>
      </c>
      <c r="E26" s="1">
        <f t="shared" ref="E26:E56" si="4">CONVERT(D26,"m^2","ft^2")</f>
        <v>861.11283333677784</v>
      </c>
      <c r="F26">
        <v>80</v>
      </c>
      <c r="G26" s="1">
        <v>23</v>
      </c>
      <c r="H26">
        <f t="shared" ref="H26:H37" si="5">F26*G26</f>
        <v>1840</v>
      </c>
      <c r="J26" t="s">
        <v>44</v>
      </c>
    </row>
    <row r="27" spans="1:10" x14ac:dyDescent="0.25">
      <c r="A27" t="s">
        <v>49</v>
      </c>
      <c r="B27">
        <v>7</v>
      </c>
      <c r="C27" s="1">
        <f t="shared" si="3"/>
        <v>22.965879265091864</v>
      </c>
      <c r="D27" s="1">
        <v>0</v>
      </c>
      <c r="E27" s="1">
        <f t="shared" si="4"/>
        <v>0</v>
      </c>
      <c r="F27">
        <v>7</v>
      </c>
      <c r="G27" s="1">
        <v>50</v>
      </c>
      <c r="H27">
        <f t="shared" si="5"/>
        <v>350</v>
      </c>
      <c r="J27" t="s">
        <v>47</v>
      </c>
    </row>
    <row r="28" spans="1:10" x14ac:dyDescent="0.25">
      <c r="A28" t="s">
        <v>50</v>
      </c>
      <c r="B28">
        <v>3</v>
      </c>
      <c r="C28" s="1">
        <f t="shared" si="3"/>
        <v>9.8425196850393704</v>
      </c>
      <c r="D28" s="1">
        <v>0</v>
      </c>
      <c r="E28" s="1">
        <f t="shared" si="4"/>
        <v>0</v>
      </c>
      <c r="F28">
        <v>3</v>
      </c>
      <c r="G28" s="1">
        <v>20</v>
      </c>
      <c r="H28">
        <f t="shared" si="5"/>
        <v>60</v>
      </c>
      <c r="J28" t="s">
        <v>48</v>
      </c>
    </row>
    <row r="29" spans="1:10" x14ac:dyDescent="0.25">
      <c r="A29" t="s">
        <v>51</v>
      </c>
      <c r="B29">
        <v>0</v>
      </c>
      <c r="C29" s="1">
        <f t="shared" si="3"/>
        <v>0</v>
      </c>
      <c r="D29" s="1">
        <v>290</v>
      </c>
      <c r="E29" s="1">
        <f t="shared" si="4"/>
        <v>3121.5340208458192</v>
      </c>
      <c r="F29">
        <v>290</v>
      </c>
      <c r="G29" s="1">
        <v>5.2</v>
      </c>
      <c r="H29">
        <f t="shared" si="5"/>
        <v>1508</v>
      </c>
    </row>
    <row r="30" spans="1:10" x14ac:dyDescent="0.25">
      <c r="A30" t="s">
        <v>46</v>
      </c>
      <c r="B30">
        <v>0</v>
      </c>
      <c r="C30" s="1">
        <v>0</v>
      </c>
      <c r="D30" s="1">
        <v>160</v>
      </c>
      <c r="E30" s="1">
        <f>CONVERT(D30,"m^2","ft^2")</f>
        <v>1722.2256666735557</v>
      </c>
      <c r="F30">
        <v>160</v>
      </c>
      <c r="G30" s="1">
        <v>9.5</v>
      </c>
      <c r="H30">
        <f>F30*G30</f>
        <v>1520</v>
      </c>
    </row>
    <row r="31" spans="1:10" x14ac:dyDescent="0.25">
      <c r="A31" t="s">
        <v>52</v>
      </c>
      <c r="B31">
        <v>0</v>
      </c>
      <c r="C31" s="1">
        <f t="shared" si="3"/>
        <v>0</v>
      </c>
      <c r="D31" s="1">
        <v>100</v>
      </c>
      <c r="E31" s="1">
        <f t="shared" si="4"/>
        <v>1076.3910416709723</v>
      </c>
      <c r="F31">
        <v>100</v>
      </c>
      <c r="G31" s="1">
        <v>5</v>
      </c>
      <c r="H31">
        <f t="shared" si="5"/>
        <v>500</v>
      </c>
      <c r="J31" t="s">
        <v>53</v>
      </c>
    </row>
    <row r="32" spans="1:10" x14ac:dyDescent="0.25">
      <c r="A32" t="s">
        <v>57</v>
      </c>
      <c r="B32">
        <v>0</v>
      </c>
      <c r="C32" s="1">
        <f t="shared" si="3"/>
        <v>0</v>
      </c>
      <c r="D32" s="1">
        <v>200</v>
      </c>
      <c r="E32" s="1">
        <f t="shared" si="4"/>
        <v>2152.7820833419446</v>
      </c>
      <c r="F32">
        <v>200</v>
      </c>
      <c r="G32" s="1">
        <v>6</v>
      </c>
      <c r="H32">
        <f t="shared" si="5"/>
        <v>1200</v>
      </c>
      <c r="J32" t="s">
        <v>56</v>
      </c>
    </row>
    <row r="33" spans="1:10" x14ac:dyDescent="0.25">
      <c r="A33" t="s">
        <v>54</v>
      </c>
      <c r="B33">
        <v>0</v>
      </c>
      <c r="C33" s="1">
        <f t="shared" si="3"/>
        <v>0</v>
      </c>
      <c r="D33" s="1">
        <v>134</v>
      </c>
      <c r="E33" s="1">
        <f>CONVERT(D33,"m^2","ft^2")</f>
        <v>1442.3639958391027</v>
      </c>
      <c r="F33">
        <v>134</v>
      </c>
      <c r="G33">
        <v>16</v>
      </c>
      <c r="H33">
        <f>F33*G33</f>
        <v>2144</v>
      </c>
      <c r="J33" t="s">
        <v>55</v>
      </c>
    </row>
    <row r="34" spans="1:10" x14ac:dyDescent="0.25">
      <c r="A34" t="s">
        <v>58</v>
      </c>
      <c r="B34">
        <v>0</v>
      </c>
      <c r="C34" s="1">
        <f t="shared" si="3"/>
        <v>0</v>
      </c>
      <c r="D34" s="1">
        <v>144</v>
      </c>
      <c r="E34" s="1">
        <f t="shared" si="4"/>
        <v>1550.0031000061999</v>
      </c>
      <c r="F34">
        <v>144</v>
      </c>
      <c r="G34" s="1">
        <v>10</v>
      </c>
      <c r="H34">
        <f t="shared" si="5"/>
        <v>1440</v>
      </c>
    </row>
    <row r="35" spans="1:10" x14ac:dyDescent="0.25">
      <c r="A35" t="s">
        <v>59</v>
      </c>
      <c r="B35">
        <v>0</v>
      </c>
      <c r="C35" s="1">
        <f t="shared" si="3"/>
        <v>0</v>
      </c>
      <c r="D35" s="1">
        <v>266</v>
      </c>
      <c r="E35" s="1">
        <f t="shared" si="4"/>
        <v>2863.200170844786</v>
      </c>
      <c r="F35">
        <v>266</v>
      </c>
      <c r="G35" s="1">
        <v>6.9</v>
      </c>
      <c r="H35">
        <f t="shared" si="5"/>
        <v>1835.4</v>
      </c>
    </row>
    <row r="36" spans="1:10" x14ac:dyDescent="0.25">
      <c r="A36" t="s">
        <v>60</v>
      </c>
      <c r="B36">
        <v>0</v>
      </c>
      <c r="C36" s="1">
        <f t="shared" si="3"/>
        <v>0</v>
      </c>
      <c r="D36" s="1">
        <v>190</v>
      </c>
      <c r="E36" s="1">
        <f t="shared" si="4"/>
        <v>2045.1429791748474</v>
      </c>
      <c r="F36">
        <v>190</v>
      </c>
      <c r="G36" s="1">
        <v>5</v>
      </c>
      <c r="H36">
        <f t="shared" si="5"/>
        <v>950</v>
      </c>
    </row>
    <row r="37" spans="1:10" x14ac:dyDescent="0.25">
      <c r="A37" t="s">
        <v>61</v>
      </c>
      <c r="B37">
        <v>0</v>
      </c>
      <c r="C37" s="1">
        <f t="shared" si="3"/>
        <v>0</v>
      </c>
      <c r="D37" s="1">
        <v>110</v>
      </c>
      <c r="E37" s="1">
        <f t="shared" si="4"/>
        <v>1184.0301458380695</v>
      </c>
      <c r="F37">
        <v>110</v>
      </c>
      <c r="G37" s="1">
        <v>3</v>
      </c>
      <c r="H37">
        <f t="shared" si="5"/>
        <v>330</v>
      </c>
    </row>
    <row r="38" spans="1:10" x14ac:dyDescent="0.25">
      <c r="A38" t="s">
        <v>62</v>
      </c>
      <c r="B38">
        <v>0</v>
      </c>
      <c r="C38" s="1">
        <f t="shared" si="3"/>
        <v>0</v>
      </c>
      <c r="D38" s="1">
        <v>0</v>
      </c>
      <c r="E38" s="1">
        <f t="shared" si="4"/>
        <v>0</v>
      </c>
      <c r="F38">
        <v>20</v>
      </c>
      <c r="G38" s="1">
        <v>3</v>
      </c>
      <c r="H38">
        <f t="shared" ref="H38:H41" si="6">F38*G38</f>
        <v>60</v>
      </c>
      <c r="J38" t="s">
        <v>63</v>
      </c>
    </row>
    <row r="39" spans="1:10" x14ac:dyDescent="0.25">
      <c r="A39" t="s">
        <v>64</v>
      </c>
      <c r="B39">
        <v>0</v>
      </c>
      <c r="C39" s="1">
        <f t="shared" si="3"/>
        <v>0</v>
      </c>
      <c r="D39" s="1">
        <v>250</v>
      </c>
      <c r="E39" s="1">
        <f t="shared" si="4"/>
        <v>2690.9776041774303</v>
      </c>
      <c r="F39">
        <v>250</v>
      </c>
      <c r="G39" s="1">
        <v>0.7</v>
      </c>
      <c r="H39">
        <f t="shared" si="6"/>
        <v>175</v>
      </c>
    </row>
    <row r="40" spans="1:10" x14ac:dyDescent="0.25">
      <c r="A40" t="s">
        <v>65</v>
      </c>
      <c r="B40">
        <v>0</v>
      </c>
      <c r="C40" s="1">
        <f t="shared" si="3"/>
        <v>0</v>
      </c>
      <c r="D40" s="1">
        <v>0</v>
      </c>
      <c r="E40" s="1">
        <f t="shared" si="4"/>
        <v>0</v>
      </c>
      <c r="F40">
        <v>5</v>
      </c>
      <c r="G40" s="1">
        <v>150</v>
      </c>
      <c r="H40">
        <f t="shared" si="6"/>
        <v>750</v>
      </c>
    </row>
    <row r="41" spans="1:10" x14ac:dyDescent="0.25">
      <c r="A41" t="s">
        <v>68</v>
      </c>
      <c r="B41">
        <v>0</v>
      </c>
      <c r="C41" s="1">
        <f t="shared" si="3"/>
        <v>0</v>
      </c>
      <c r="D41" s="1">
        <v>0</v>
      </c>
      <c r="E41" s="1">
        <f t="shared" si="4"/>
        <v>0</v>
      </c>
      <c r="F41">
        <v>5</v>
      </c>
      <c r="G41" s="1">
        <v>4</v>
      </c>
      <c r="H41">
        <f t="shared" si="6"/>
        <v>20</v>
      </c>
      <c r="J41" t="s">
        <v>79</v>
      </c>
    </row>
    <row r="42" spans="1:10" x14ac:dyDescent="0.25">
      <c r="A42" t="s">
        <v>69</v>
      </c>
      <c r="B42">
        <v>0</v>
      </c>
      <c r="C42" s="1">
        <f t="shared" si="3"/>
        <v>0</v>
      </c>
      <c r="D42" s="1">
        <v>0</v>
      </c>
      <c r="E42" s="1">
        <f t="shared" si="4"/>
        <v>0</v>
      </c>
      <c r="F42">
        <v>126</v>
      </c>
      <c r="G42" s="1">
        <v>1.3</v>
      </c>
      <c r="H42">
        <f t="shared" ref="H42:H56" si="7">F42*G42</f>
        <v>163.80000000000001</v>
      </c>
      <c r="J42" t="s">
        <v>78</v>
      </c>
    </row>
    <row r="43" spans="1:10" x14ac:dyDescent="0.25">
      <c r="A43" t="s">
        <v>67</v>
      </c>
      <c r="B43">
        <v>0</v>
      </c>
      <c r="C43" s="1">
        <f>CONVERT(B43,"m","ft")</f>
        <v>0</v>
      </c>
      <c r="D43" s="1">
        <v>0</v>
      </c>
      <c r="E43" s="1">
        <f>CONVERT(D43,"m^2","ft^2")</f>
        <v>0</v>
      </c>
      <c r="F43">
        <v>244</v>
      </c>
      <c r="G43" s="1">
        <v>1.7</v>
      </c>
      <c r="H43">
        <f>F43*G43</f>
        <v>414.8</v>
      </c>
      <c r="J43" t="s">
        <v>80</v>
      </c>
    </row>
    <row r="44" spans="1:10" x14ac:dyDescent="0.25">
      <c r="A44" t="s">
        <v>70</v>
      </c>
      <c r="B44">
        <v>0</v>
      </c>
      <c r="C44" s="1">
        <f t="shared" si="3"/>
        <v>0</v>
      </c>
      <c r="D44" s="1">
        <v>0</v>
      </c>
      <c r="E44" s="1">
        <v>0</v>
      </c>
      <c r="F44" s="1">
        <v>52</v>
      </c>
      <c r="G44" s="1">
        <v>1.9</v>
      </c>
      <c r="H44">
        <f t="shared" si="7"/>
        <v>98.8</v>
      </c>
      <c r="J44" t="s">
        <v>81</v>
      </c>
    </row>
    <row r="45" spans="1:10" x14ac:dyDescent="0.25">
      <c r="A45" t="s">
        <v>75</v>
      </c>
      <c r="B45">
        <v>0</v>
      </c>
      <c r="C45" s="1">
        <f>CONVERT(B45,"m","ft")</f>
        <v>0</v>
      </c>
      <c r="D45" s="1">
        <v>0</v>
      </c>
      <c r="E45" s="1">
        <f>CONVERT(D45,"m^2","ft^2")</f>
        <v>0</v>
      </c>
      <c r="F45">
        <v>5700</v>
      </c>
      <c r="G45" s="1">
        <v>0.08</v>
      </c>
      <c r="H45">
        <f>F45*G45</f>
        <v>456</v>
      </c>
      <c r="J45" t="s">
        <v>82</v>
      </c>
    </row>
    <row r="46" spans="1:10" x14ac:dyDescent="0.25">
      <c r="A46" t="s">
        <v>71</v>
      </c>
      <c r="B46">
        <v>0</v>
      </c>
      <c r="C46" s="1">
        <f t="shared" si="3"/>
        <v>0</v>
      </c>
      <c r="D46" s="1">
        <v>0</v>
      </c>
      <c r="E46" s="1">
        <f t="shared" si="4"/>
        <v>0</v>
      </c>
      <c r="F46">
        <v>3</v>
      </c>
      <c r="G46" s="1">
        <v>7</v>
      </c>
      <c r="H46">
        <f t="shared" si="7"/>
        <v>21</v>
      </c>
      <c r="J46" t="s">
        <v>83</v>
      </c>
    </row>
    <row r="47" spans="1:10" x14ac:dyDescent="0.25">
      <c r="A47" t="s">
        <v>76</v>
      </c>
      <c r="B47">
        <v>0</v>
      </c>
      <c r="C47" s="1">
        <f t="shared" si="3"/>
        <v>0</v>
      </c>
      <c r="D47" s="1">
        <v>0</v>
      </c>
      <c r="E47" s="1">
        <f t="shared" si="4"/>
        <v>0</v>
      </c>
      <c r="F47">
        <v>10240</v>
      </c>
      <c r="G47" s="1">
        <v>0.05</v>
      </c>
      <c r="H47">
        <f t="shared" si="7"/>
        <v>512</v>
      </c>
    </row>
    <row r="48" spans="1:10" x14ac:dyDescent="0.25">
      <c r="A48" t="s">
        <v>77</v>
      </c>
      <c r="B48">
        <v>0</v>
      </c>
      <c r="C48" s="1">
        <f t="shared" si="3"/>
        <v>0</v>
      </c>
      <c r="D48" s="1">
        <v>0</v>
      </c>
      <c r="E48" s="1">
        <f t="shared" si="4"/>
        <v>0</v>
      </c>
      <c r="F48">
        <v>8000</v>
      </c>
      <c r="G48" s="1">
        <v>0.02</v>
      </c>
      <c r="H48">
        <f t="shared" si="7"/>
        <v>160</v>
      </c>
    </row>
    <row r="49" spans="1:10" x14ac:dyDescent="0.25">
      <c r="A49" t="s">
        <v>72</v>
      </c>
      <c r="B49">
        <v>0</v>
      </c>
      <c r="C49" s="1">
        <f t="shared" si="3"/>
        <v>0</v>
      </c>
      <c r="D49" s="1">
        <v>0</v>
      </c>
      <c r="E49" s="1">
        <f t="shared" si="4"/>
        <v>0</v>
      </c>
      <c r="F49">
        <v>4000</v>
      </c>
      <c r="G49" s="1">
        <v>0.02</v>
      </c>
      <c r="H49">
        <f t="shared" si="7"/>
        <v>80</v>
      </c>
    </row>
    <row r="50" spans="1:10" x14ac:dyDescent="0.25">
      <c r="A50" t="s">
        <v>73</v>
      </c>
      <c r="B50">
        <v>24</v>
      </c>
      <c r="C50" s="1">
        <f t="shared" si="3"/>
        <v>78.740157480314963</v>
      </c>
      <c r="D50" s="1">
        <v>0</v>
      </c>
      <c r="E50" s="1">
        <f t="shared" si="4"/>
        <v>0</v>
      </c>
      <c r="F50">
        <v>20</v>
      </c>
      <c r="G50" s="1">
        <v>1</v>
      </c>
      <c r="H50">
        <f t="shared" si="7"/>
        <v>20</v>
      </c>
      <c r="J50" t="s">
        <v>84</v>
      </c>
    </row>
    <row r="51" spans="1:10" x14ac:dyDescent="0.25">
      <c r="A51" t="s">
        <v>74</v>
      </c>
      <c r="B51">
        <v>0</v>
      </c>
      <c r="C51" s="1">
        <f t="shared" si="3"/>
        <v>0</v>
      </c>
      <c r="D51" s="1">
        <v>0</v>
      </c>
      <c r="E51" s="1">
        <f t="shared" si="4"/>
        <v>0</v>
      </c>
      <c r="F51">
        <v>1300</v>
      </c>
      <c r="G51" s="1">
        <v>0.2</v>
      </c>
      <c r="H51">
        <f t="shared" si="7"/>
        <v>260</v>
      </c>
      <c r="J51" t="s">
        <v>85</v>
      </c>
    </row>
    <row r="52" spans="1:10" x14ac:dyDescent="0.25">
      <c r="B52">
        <v>0</v>
      </c>
      <c r="C52" s="1">
        <f t="shared" si="3"/>
        <v>0</v>
      </c>
      <c r="D52" s="1">
        <v>0</v>
      </c>
      <c r="E52" s="1">
        <f t="shared" si="4"/>
        <v>0</v>
      </c>
      <c r="H52">
        <f t="shared" si="7"/>
        <v>0</v>
      </c>
    </row>
    <row r="53" spans="1:10" x14ac:dyDescent="0.25">
      <c r="B53">
        <v>0</v>
      </c>
      <c r="C53" s="1">
        <f t="shared" si="3"/>
        <v>0</v>
      </c>
      <c r="D53" s="1">
        <v>0</v>
      </c>
      <c r="E53" s="1">
        <f t="shared" si="4"/>
        <v>0</v>
      </c>
      <c r="H53">
        <f t="shared" si="7"/>
        <v>0</v>
      </c>
    </row>
    <row r="54" spans="1:10" x14ac:dyDescent="0.25">
      <c r="B54">
        <v>0</v>
      </c>
      <c r="C54" s="1">
        <f t="shared" si="3"/>
        <v>0</v>
      </c>
      <c r="D54" s="1">
        <v>0</v>
      </c>
      <c r="E54" s="1">
        <f t="shared" si="4"/>
        <v>0</v>
      </c>
      <c r="H54">
        <f t="shared" si="7"/>
        <v>0</v>
      </c>
    </row>
    <row r="55" spans="1:10" x14ac:dyDescent="0.25">
      <c r="B55">
        <v>0</v>
      </c>
      <c r="C55" s="1">
        <f t="shared" si="3"/>
        <v>0</v>
      </c>
      <c r="D55" s="1">
        <v>0</v>
      </c>
      <c r="E55" s="1">
        <f t="shared" si="4"/>
        <v>0</v>
      </c>
      <c r="H55">
        <f t="shared" si="7"/>
        <v>0</v>
      </c>
    </row>
    <row r="56" spans="1:10" x14ac:dyDescent="0.25">
      <c r="B56">
        <v>0</v>
      </c>
      <c r="C56" s="1">
        <f t="shared" si="3"/>
        <v>0</v>
      </c>
      <c r="D56" s="1">
        <v>0</v>
      </c>
      <c r="E56" s="1">
        <f t="shared" si="4"/>
        <v>0</v>
      </c>
      <c r="H56">
        <f t="shared" si="7"/>
        <v>0</v>
      </c>
    </row>
    <row r="57" spans="1:10" x14ac:dyDescent="0.25">
      <c r="C57" s="1"/>
      <c r="D57" s="1"/>
      <c r="E57" s="1"/>
      <c r="H57">
        <f>SUM(H11:H56)</f>
        <v>46276.80000000001</v>
      </c>
    </row>
    <row r="58" spans="1:10" x14ac:dyDescent="0.25">
      <c r="C58" s="1"/>
      <c r="D58" s="1"/>
      <c r="E58" s="1"/>
    </row>
    <row r="59" spans="1:10" x14ac:dyDescent="0.25">
      <c r="C59" s="1"/>
      <c r="D59" s="1"/>
      <c r="E59" s="1"/>
    </row>
    <row r="60" spans="1:10" x14ac:dyDescent="0.25">
      <c r="C60" s="1"/>
      <c r="D60" s="1"/>
      <c r="E60" s="1"/>
    </row>
    <row r="61" spans="1:10" x14ac:dyDescent="0.25">
      <c r="C61" s="1"/>
      <c r="D61" s="1"/>
      <c r="E61" s="1"/>
    </row>
    <row r="62" spans="1:10" x14ac:dyDescent="0.25">
      <c r="C62" s="1"/>
      <c r="D62" s="1"/>
      <c r="E62" s="1"/>
    </row>
    <row r="63" spans="1:10" x14ac:dyDescent="0.25">
      <c r="C63" s="1"/>
      <c r="D63" s="1"/>
      <c r="E63" s="1"/>
    </row>
    <row r="64" spans="1:10" x14ac:dyDescent="0.25">
      <c r="C64" s="1"/>
      <c r="D64" s="1"/>
      <c r="E64" s="1"/>
    </row>
    <row r="65" spans="3:5" x14ac:dyDescent="0.25">
      <c r="C65" s="1"/>
      <c r="D65" s="1"/>
      <c r="E65" s="1"/>
    </row>
    <row r="66" spans="3:5" x14ac:dyDescent="0.25">
      <c r="C66" s="1"/>
      <c r="D66" s="1"/>
      <c r="E66" s="1"/>
    </row>
    <row r="67" spans="3:5" x14ac:dyDescent="0.25">
      <c r="C67" s="1"/>
      <c r="D67" s="1"/>
      <c r="E67" s="1"/>
    </row>
    <row r="68" spans="3:5" x14ac:dyDescent="0.25">
      <c r="C68" s="1"/>
      <c r="D68" s="1"/>
      <c r="E68" s="1"/>
    </row>
    <row r="69" spans="3:5" x14ac:dyDescent="0.25">
      <c r="C69" s="1"/>
      <c r="D69" s="1"/>
      <c r="E69" s="1"/>
    </row>
    <row r="70" spans="3:5" x14ac:dyDescent="0.25">
      <c r="C70" s="1"/>
      <c r="D70" s="1"/>
      <c r="E70" s="1"/>
    </row>
    <row r="71" spans="3:5" x14ac:dyDescent="0.25">
      <c r="C71" s="1"/>
      <c r="D71" s="1"/>
      <c r="E71" s="1"/>
    </row>
    <row r="72" spans="3:5" x14ac:dyDescent="0.25">
      <c r="C72" s="1"/>
      <c r="D72" s="1"/>
      <c r="E72" s="1"/>
    </row>
    <row r="73" spans="3:5" x14ac:dyDescent="0.25">
      <c r="C73" s="1"/>
      <c r="D73" s="1"/>
      <c r="E73" s="1"/>
    </row>
    <row r="74" spans="3:5" x14ac:dyDescent="0.25">
      <c r="C74" s="1"/>
      <c r="D74" s="1"/>
      <c r="E74" s="1"/>
    </row>
    <row r="75" spans="3:5" x14ac:dyDescent="0.25">
      <c r="C75" s="1"/>
      <c r="D75" s="1"/>
      <c r="E75" s="1"/>
    </row>
    <row r="76" spans="3:5" x14ac:dyDescent="0.25">
      <c r="C76" s="1"/>
      <c r="D76" s="1"/>
      <c r="E76" s="1"/>
    </row>
    <row r="77" spans="3:5" x14ac:dyDescent="0.25">
      <c r="C77" s="1"/>
      <c r="D77" s="1"/>
      <c r="E77" s="1"/>
    </row>
    <row r="78" spans="3:5" x14ac:dyDescent="0.25">
      <c r="C78" s="1"/>
      <c r="D78" s="1"/>
      <c r="E78" s="1"/>
    </row>
    <row r="79" spans="3:5" x14ac:dyDescent="0.25">
      <c r="C79" s="1"/>
      <c r="D79" s="1"/>
      <c r="E79" s="1"/>
    </row>
    <row r="80" spans="3:5" x14ac:dyDescent="0.25">
      <c r="C80" s="1"/>
      <c r="D80" s="1"/>
      <c r="E80" s="1"/>
    </row>
    <row r="81" spans="3:5" x14ac:dyDescent="0.25">
      <c r="C81" s="1"/>
      <c r="D81" s="1"/>
      <c r="E81" s="1"/>
    </row>
    <row r="82" spans="3:5" x14ac:dyDescent="0.25">
      <c r="C82" s="1"/>
      <c r="D82" s="1"/>
      <c r="E82" s="1"/>
    </row>
    <row r="83" spans="3:5" x14ac:dyDescent="0.25">
      <c r="C83" s="1"/>
      <c r="D83" s="1"/>
      <c r="E83" s="1"/>
    </row>
    <row r="84" spans="3:5" x14ac:dyDescent="0.25">
      <c r="C84" s="1"/>
      <c r="D84" s="1"/>
      <c r="E84" s="1"/>
    </row>
    <row r="85" spans="3:5" x14ac:dyDescent="0.25">
      <c r="C85" s="1"/>
      <c r="D85" s="1"/>
      <c r="E85" s="1"/>
    </row>
    <row r="86" spans="3:5" x14ac:dyDescent="0.25">
      <c r="C86" s="1"/>
      <c r="D86" s="1"/>
      <c r="E86" s="1"/>
    </row>
    <row r="87" spans="3:5" x14ac:dyDescent="0.25">
      <c r="C87" s="1"/>
      <c r="D87" s="1"/>
      <c r="E87" s="1"/>
    </row>
    <row r="88" spans="3:5" x14ac:dyDescent="0.25">
      <c r="C88" s="1"/>
      <c r="D88" s="1"/>
      <c r="E88" s="1"/>
    </row>
    <row r="89" spans="3:5" x14ac:dyDescent="0.25">
      <c r="C89" s="1"/>
      <c r="D89" s="1"/>
      <c r="E89" s="1"/>
    </row>
    <row r="90" spans="3:5" x14ac:dyDescent="0.25">
      <c r="C90" s="1"/>
      <c r="D90" s="1"/>
      <c r="E90" s="1"/>
    </row>
    <row r="91" spans="3:5" x14ac:dyDescent="0.25">
      <c r="C91" s="1"/>
      <c r="D91" s="1"/>
      <c r="E91" s="1"/>
    </row>
    <row r="92" spans="3:5" x14ac:dyDescent="0.25">
      <c r="C92" s="1"/>
      <c r="D92" s="1"/>
      <c r="E92" s="1"/>
    </row>
    <row r="93" spans="3:5" x14ac:dyDescent="0.25">
      <c r="C93" s="1"/>
      <c r="D93" s="1"/>
      <c r="E93" s="1"/>
    </row>
    <row r="94" spans="3:5" x14ac:dyDescent="0.25">
      <c r="C94" s="1"/>
      <c r="D94" s="1"/>
      <c r="E94" s="1"/>
    </row>
    <row r="95" spans="3:5" x14ac:dyDescent="0.25">
      <c r="C95" s="1"/>
      <c r="D95" s="1"/>
      <c r="E95" s="1"/>
    </row>
    <row r="96" spans="3:5" x14ac:dyDescent="0.25">
      <c r="C96" s="1"/>
      <c r="D96" s="1"/>
      <c r="E96" s="1"/>
    </row>
    <row r="97" spans="3:5" x14ac:dyDescent="0.25">
      <c r="C97" s="1"/>
      <c r="D97" s="1"/>
      <c r="E97" s="1"/>
    </row>
    <row r="98" spans="3:5" x14ac:dyDescent="0.25">
      <c r="C98" s="1"/>
      <c r="D98" s="1"/>
      <c r="E98" s="1"/>
    </row>
    <row r="99" spans="3:5" x14ac:dyDescent="0.25">
      <c r="C99" s="1"/>
      <c r="D99" s="1"/>
      <c r="E99" s="1"/>
    </row>
    <row r="100" spans="3:5" x14ac:dyDescent="0.25">
      <c r="C100" s="1"/>
      <c r="D100" s="1"/>
      <c r="E100" s="1"/>
    </row>
    <row r="101" spans="3:5" x14ac:dyDescent="0.25">
      <c r="C101" s="1"/>
      <c r="D101" s="1"/>
      <c r="E101" s="1"/>
    </row>
    <row r="102" spans="3:5" x14ac:dyDescent="0.25">
      <c r="C102" s="1"/>
      <c r="D102" s="1"/>
      <c r="E102" s="1"/>
    </row>
    <row r="103" spans="3:5" x14ac:dyDescent="0.25">
      <c r="C103" s="1"/>
      <c r="D103" s="1"/>
      <c r="E103" s="1"/>
    </row>
    <row r="104" spans="3:5" x14ac:dyDescent="0.25">
      <c r="C104" s="1"/>
      <c r="D104" s="1"/>
      <c r="E104" s="1"/>
    </row>
    <row r="105" spans="3:5" x14ac:dyDescent="0.25">
      <c r="C105" s="1"/>
      <c r="D105" s="1"/>
      <c r="E105" s="1"/>
    </row>
    <row r="106" spans="3:5" x14ac:dyDescent="0.25">
      <c r="C106" s="1"/>
      <c r="D106" s="1"/>
      <c r="E106" s="1"/>
    </row>
    <row r="107" spans="3:5" x14ac:dyDescent="0.25">
      <c r="C107" s="1"/>
      <c r="D107" s="1"/>
      <c r="E107" s="1"/>
    </row>
    <row r="108" spans="3:5" x14ac:dyDescent="0.25">
      <c r="C108" s="1"/>
      <c r="D108" s="1"/>
      <c r="E108" s="1"/>
    </row>
    <row r="109" spans="3:5" x14ac:dyDescent="0.25">
      <c r="C109" s="1"/>
      <c r="D109" s="1"/>
      <c r="E109" s="1"/>
    </row>
    <row r="110" spans="3:5" x14ac:dyDescent="0.25">
      <c r="C110" s="1"/>
      <c r="D110" s="1"/>
      <c r="E110" s="1"/>
    </row>
    <row r="111" spans="3:5" x14ac:dyDescent="0.25">
      <c r="C111" s="1"/>
      <c r="D111" s="1"/>
      <c r="E111" s="1"/>
    </row>
    <row r="112" spans="3:5" x14ac:dyDescent="0.25">
      <c r="C112" s="1"/>
      <c r="D112" s="1"/>
      <c r="E112" s="1"/>
    </row>
    <row r="113" spans="3:5" x14ac:dyDescent="0.25">
      <c r="C113" s="1"/>
      <c r="D113" s="1"/>
      <c r="E113" s="1"/>
    </row>
    <row r="114" spans="3:5" x14ac:dyDescent="0.25">
      <c r="C114" s="1"/>
      <c r="D114" s="1"/>
      <c r="E114" s="1"/>
    </row>
    <row r="115" spans="3:5" x14ac:dyDescent="0.25">
      <c r="C115" s="1"/>
      <c r="D115" s="1"/>
      <c r="E115" s="1"/>
    </row>
    <row r="116" spans="3:5" x14ac:dyDescent="0.25">
      <c r="C116" s="1"/>
      <c r="D116" s="1"/>
      <c r="E116" s="1"/>
    </row>
    <row r="117" spans="3:5" x14ac:dyDescent="0.25">
      <c r="C117" s="1"/>
      <c r="D117" s="1"/>
      <c r="E117" s="1"/>
    </row>
    <row r="118" spans="3:5" x14ac:dyDescent="0.25">
      <c r="C118" s="1"/>
      <c r="D118" s="1"/>
      <c r="E118" s="1"/>
    </row>
    <row r="119" spans="3:5" x14ac:dyDescent="0.25">
      <c r="C119" s="1"/>
      <c r="D119" s="1"/>
      <c r="E119" s="1"/>
    </row>
    <row r="120" spans="3:5" x14ac:dyDescent="0.25">
      <c r="C120" s="1"/>
      <c r="D120" s="1"/>
      <c r="E120" s="1"/>
    </row>
    <row r="121" spans="3:5" x14ac:dyDescent="0.25">
      <c r="C121" s="1"/>
      <c r="D121" s="1"/>
      <c r="E121" s="1"/>
    </row>
    <row r="122" spans="3:5" x14ac:dyDescent="0.25">
      <c r="C122" s="1"/>
      <c r="D122" s="1"/>
      <c r="E122" s="1"/>
    </row>
    <row r="123" spans="3:5" x14ac:dyDescent="0.25">
      <c r="C123" s="1"/>
      <c r="D123" s="1"/>
      <c r="E123" s="1"/>
    </row>
    <row r="124" spans="3:5" x14ac:dyDescent="0.25">
      <c r="C124" s="1"/>
      <c r="D124" s="1"/>
      <c r="E124" s="1"/>
    </row>
    <row r="125" spans="3:5" x14ac:dyDescent="0.25">
      <c r="C125" s="1"/>
      <c r="D125" s="1"/>
      <c r="E125" s="1"/>
    </row>
    <row r="126" spans="3:5" x14ac:dyDescent="0.25">
      <c r="C126" s="1"/>
      <c r="D126" s="1"/>
      <c r="E126" s="1"/>
    </row>
    <row r="127" spans="3:5" x14ac:dyDescent="0.25">
      <c r="C127" s="1"/>
      <c r="D127" s="1"/>
      <c r="E127" s="1"/>
    </row>
    <row r="128" spans="3:5" x14ac:dyDescent="0.25">
      <c r="C128" s="1"/>
      <c r="D128" s="1"/>
      <c r="E128" s="1"/>
    </row>
    <row r="129" spans="3:5" x14ac:dyDescent="0.25">
      <c r="C129" s="1"/>
      <c r="D129" s="1"/>
      <c r="E129" s="1"/>
    </row>
    <row r="130" spans="3:5" x14ac:dyDescent="0.25">
      <c r="C130" s="1"/>
      <c r="D130" s="1"/>
      <c r="E130" s="1"/>
    </row>
    <row r="131" spans="3:5" x14ac:dyDescent="0.25">
      <c r="C131" s="1"/>
      <c r="D131" s="1"/>
      <c r="E131" s="1"/>
    </row>
    <row r="132" spans="3:5" x14ac:dyDescent="0.25">
      <c r="C132" s="1"/>
      <c r="D132" s="1"/>
      <c r="E132" s="1"/>
    </row>
    <row r="133" spans="3:5" x14ac:dyDescent="0.25">
      <c r="C133" s="1"/>
      <c r="D133" s="1"/>
      <c r="E133" s="1"/>
    </row>
    <row r="134" spans="3:5" x14ac:dyDescent="0.25">
      <c r="C134" s="1"/>
      <c r="D134" s="1"/>
      <c r="E134" s="1"/>
    </row>
    <row r="135" spans="3:5" x14ac:dyDescent="0.25">
      <c r="C135" s="1"/>
      <c r="D135" s="1"/>
      <c r="E135" s="1"/>
    </row>
    <row r="136" spans="3:5" x14ac:dyDescent="0.25">
      <c r="C136" s="1"/>
      <c r="D136" s="1"/>
      <c r="E136" s="1"/>
    </row>
    <row r="137" spans="3:5" x14ac:dyDescent="0.25">
      <c r="C137" s="1"/>
      <c r="D137" s="1"/>
      <c r="E137" s="1"/>
    </row>
    <row r="138" spans="3:5" x14ac:dyDescent="0.25">
      <c r="C138" s="1"/>
      <c r="D138" s="1"/>
      <c r="E138" s="1"/>
    </row>
    <row r="139" spans="3:5" x14ac:dyDescent="0.25">
      <c r="C139" s="1"/>
      <c r="D139" s="1"/>
      <c r="E139" s="1"/>
    </row>
    <row r="140" spans="3:5" x14ac:dyDescent="0.25">
      <c r="C140" s="1"/>
      <c r="D140" s="1"/>
      <c r="E140" s="1"/>
    </row>
    <row r="141" spans="3:5" x14ac:dyDescent="0.25">
      <c r="C141" s="1"/>
      <c r="D141" s="1"/>
      <c r="E141" s="1"/>
    </row>
    <row r="142" spans="3:5" x14ac:dyDescent="0.25">
      <c r="C142" s="1"/>
      <c r="D142" s="1"/>
      <c r="E142" s="1"/>
    </row>
    <row r="143" spans="3:5" x14ac:dyDescent="0.25">
      <c r="C143" s="1"/>
      <c r="D143" s="1"/>
      <c r="E143" s="1"/>
    </row>
    <row r="144" spans="3:5" x14ac:dyDescent="0.25">
      <c r="C144" s="1"/>
      <c r="D144" s="1"/>
      <c r="E144" s="1"/>
    </row>
    <row r="145" spans="3:5" x14ac:dyDescent="0.25">
      <c r="C145" s="1"/>
      <c r="D145" s="1"/>
      <c r="E145" s="1"/>
    </row>
    <row r="146" spans="3:5" x14ac:dyDescent="0.25">
      <c r="C146" s="1"/>
      <c r="D146" s="1"/>
      <c r="E146" s="1"/>
    </row>
    <row r="147" spans="3:5" x14ac:dyDescent="0.25">
      <c r="C147" s="1"/>
      <c r="D147" s="1"/>
      <c r="E147" s="1"/>
    </row>
    <row r="148" spans="3:5" x14ac:dyDescent="0.25">
      <c r="C148" s="1"/>
      <c r="D148" s="1"/>
      <c r="E148" s="1"/>
    </row>
    <row r="149" spans="3:5" x14ac:dyDescent="0.25">
      <c r="C149" s="1"/>
      <c r="D149" s="1"/>
      <c r="E149" s="1"/>
    </row>
    <row r="150" spans="3:5" x14ac:dyDescent="0.25">
      <c r="C150" s="1"/>
      <c r="D150" s="1"/>
      <c r="E150" s="1"/>
    </row>
    <row r="151" spans="3:5" x14ac:dyDescent="0.25">
      <c r="C151" s="1"/>
      <c r="D151" s="1"/>
      <c r="E151" s="1"/>
    </row>
    <row r="152" spans="3:5" x14ac:dyDescent="0.25">
      <c r="C152" s="1"/>
      <c r="D152" s="1"/>
      <c r="E152" s="1"/>
    </row>
    <row r="153" spans="3:5" x14ac:dyDescent="0.25">
      <c r="C153" s="1"/>
      <c r="D153" s="1"/>
      <c r="E153" s="1"/>
    </row>
    <row r="154" spans="3:5" x14ac:dyDescent="0.25">
      <c r="C154" s="1"/>
      <c r="D154" s="1"/>
      <c r="E154" s="1"/>
    </row>
    <row r="155" spans="3:5" x14ac:dyDescent="0.25">
      <c r="C155" s="1"/>
      <c r="D155" s="1"/>
      <c r="E155" s="1"/>
    </row>
    <row r="156" spans="3:5" x14ac:dyDescent="0.25">
      <c r="C156" s="1"/>
      <c r="D156" s="1"/>
      <c r="E156" s="1"/>
    </row>
    <row r="157" spans="3:5" x14ac:dyDescent="0.25">
      <c r="C157" s="1"/>
      <c r="D157" s="1"/>
      <c r="E157" s="1"/>
    </row>
    <row r="158" spans="3:5" x14ac:dyDescent="0.25">
      <c r="C158" s="1"/>
      <c r="D158" s="1"/>
      <c r="E158" s="1"/>
    </row>
    <row r="159" spans="3:5" x14ac:dyDescent="0.25">
      <c r="C159" s="1"/>
      <c r="D159" s="1"/>
      <c r="E159" s="1"/>
    </row>
    <row r="160" spans="3:5" x14ac:dyDescent="0.25">
      <c r="C160" s="1"/>
      <c r="D160" s="1"/>
      <c r="E160" s="1"/>
    </row>
    <row r="161" spans="3:5" x14ac:dyDescent="0.25">
      <c r="C161" s="1"/>
      <c r="D161" s="1"/>
      <c r="E161" s="1"/>
    </row>
    <row r="162" spans="3:5" x14ac:dyDescent="0.25">
      <c r="C162" s="1"/>
      <c r="D162" s="1"/>
      <c r="E162" s="1"/>
    </row>
    <row r="163" spans="3:5" x14ac:dyDescent="0.25">
      <c r="C163" s="1"/>
      <c r="D163" s="1"/>
      <c r="E163" s="1"/>
    </row>
    <row r="164" spans="3:5" x14ac:dyDescent="0.25">
      <c r="C164" s="1"/>
      <c r="D164" s="1"/>
      <c r="E164" s="1"/>
    </row>
    <row r="165" spans="3:5" x14ac:dyDescent="0.25">
      <c r="C165" s="1"/>
      <c r="D165" s="1"/>
      <c r="E165" s="1"/>
    </row>
    <row r="166" spans="3:5" x14ac:dyDescent="0.25">
      <c r="C166" s="1"/>
      <c r="D166" s="1"/>
      <c r="E166" s="1"/>
    </row>
    <row r="167" spans="3:5" x14ac:dyDescent="0.25">
      <c r="C167" s="1"/>
      <c r="D167" s="1"/>
      <c r="E167" s="1"/>
    </row>
    <row r="168" spans="3:5" x14ac:dyDescent="0.25">
      <c r="C168" s="1"/>
      <c r="D168" s="1"/>
      <c r="E168" s="1"/>
    </row>
    <row r="169" spans="3:5" x14ac:dyDescent="0.25">
      <c r="C169" s="1"/>
      <c r="D169" s="1"/>
      <c r="E169" s="1"/>
    </row>
    <row r="170" spans="3:5" x14ac:dyDescent="0.25">
      <c r="C170" s="1"/>
      <c r="D170" s="1"/>
      <c r="E170" s="1"/>
    </row>
    <row r="171" spans="3:5" x14ac:dyDescent="0.25">
      <c r="C171" s="1"/>
      <c r="D171" s="1"/>
      <c r="E171" s="1"/>
    </row>
    <row r="172" spans="3:5" x14ac:dyDescent="0.25">
      <c r="C172" s="1"/>
      <c r="D172" s="1"/>
      <c r="E172" s="1"/>
    </row>
    <row r="173" spans="3:5" x14ac:dyDescent="0.25">
      <c r="C173" s="1"/>
      <c r="D173" s="1"/>
      <c r="E173" s="1"/>
    </row>
    <row r="174" spans="3:5" x14ac:dyDescent="0.25">
      <c r="C174" s="1"/>
      <c r="D174" s="1"/>
      <c r="E174" s="1"/>
    </row>
    <row r="175" spans="3:5" x14ac:dyDescent="0.25">
      <c r="C175" s="1"/>
      <c r="D175" s="1"/>
      <c r="E175" s="1"/>
    </row>
    <row r="176" spans="3:5" x14ac:dyDescent="0.25">
      <c r="C176" s="1"/>
      <c r="D176" s="1"/>
      <c r="E176" s="1"/>
    </row>
    <row r="177" spans="3:5" x14ac:dyDescent="0.25">
      <c r="C177" s="1"/>
      <c r="D177" s="1"/>
      <c r="E177" s="1"/>
    </row>
    <row r="178" spans="3:5" x14ac:dyDescent="0.25">
      <c r="C178" s="1"/>
      <c r="D178" s="1"/>
      <c r="E178" s="1"/>
    </row>
    <row r="179" spans="3:5" x14ac:dyDescent="0.25">
      <c r="C179" s="1"/>
      <c r="D179" s="1"/>
      <c r="E179" s="1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Janne</dc:creator>
  <cp:lastModifiedBy>Janne</cp:lastModifiedBy>
  <dcterms:created xsi:type="dcterms:W3CDTF">2023-01-23T12:14:02Z</dcterms:created>
  <dcterms:modified xsi:type="dcterms:W3CDTF">2023-01-26T06:05:37Z</dcterms:modified>
</cp:coreProperties>
</file>