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90" windowWidth="15600" windowHeight="11760" firstSheet="1" activeTab="1"/>
  </bookViews>
  <sheets>
    <sheet name="Example Cashflow forecast" sheetId="4" r:id="rId1"/>
    <sheet name="Detailed Est Cashflow " sheetId="1" r:id="rId2"/>
    <sheet name="Summary Est Cashflow" sheetId="3" r:id="rId3"/>
    <sheet name="Estimated vs Actual" sheetId="2" r:id="rId4"/>
  </sheets>
  <definedNames>
    <definedName name="Cash_balance_at_the_start_of_each_month" comment="Enter your bank balance for the start of the month in cell reference B3">'Example Cashflow forecast'!$A$13</definedName>
    <definedName name="Cash_flow_scenario_planner">'Example Cashflow forecast'!$B$9:$B$10</definedName>
    <definedName name="Cash_in__record_when_actually_recieved" localSheetId="0">'Example Cashflow forecast'!$A$11:$N$25</definedName>
    <definedName name="Cashflow_scenario_planner">'Example Cashflow forecast'!$A$8:$B$10</definedName>
    <definedName name="Changes_in_expenses">'Example Cashflow forecast'!$B$10</definedName>
    <definedName name="Changes_in_sales_income">'Example Cashflow forecast'!$B$9</definedName>
    <definedName name="Collection_of_recievables" comment="Enter when you estimate to collect monies owed by customers">'Example Cashflow forecast'!$A$16</definedName>
    <definedName name="Disclaimer" localSheetId="3">'Estimated vs Actual'!$AD$119</definedName>
    <definedName name="Disclaimer" localSheetId="0">'Example Cashflow forecast'!$A$126</definedName>
    <definedName name="Disclaimer" localSheetId="2">'Summary Est Cashflow'!$S$55</definedName>
    <definedName name="Disclaimer__The_information_contained_in_this_publication_is_provided_for_general_guidance_only._The_State_of_Victoria_does_not_make_any_representations_or_warranties__expressed_or_implied__as_to_the_accuracy__currency_or_authenticity_of_the_information." localSheetId="1">'Detailed Est Cashflow '!$A$118</definedName>
    <definedName name="Disclaimer_example_forecast" localSheetId="0">'Example Cashflow forecast'!$A$126</definedName>
    <definedName name="Funds_borrowed" comment="This is where any money borrowed would be entered">'Example Cashflow forecast'!$A$21</definedName>
    <definedName name="Instructions" comment=" Instructions for the cashflow worksheet 1. Type your cash balance at the beginning in cell B4 2. Type in your monthly figures for cash in and cash out, month by month. " localSheetId="1">'Detailed Est Cashflow '!$A$1:$A$7</definedName>
    <definedName name="Instructions" localSheetId="3">'Estimated vs Actual'!$A$1:$A$7</definedName>
    <definedName name="Instructions" localSheetId="2">'Summary Est Cashflow'!$A$2:$A$8</definedName>
    <definedName name="Instructions_for_the_cashflow_worksheet" localSheetId="2">'Summary Est Cashflow'!$A$3:$A$8</definedName>
    <definedName name="Instructions_for_the_cashflow_worksheet" comment="Instructions for the cashflow worksheet 1. Type your cash balance at the beginning in cell B">'Example Cashflow forecast'!$A$2:$A$7</definedName>
    <definedName name="Instructions_for_worksheet">'Example Cashflow forecast'!$A$2:$A$7</definedName>
    <definedName name="Notes">'Example Cashflow forecast'!$A$123:$A$125</definedName>
    <definedName name="one_off_bank_fees" comment="e.g. Establishment fees" localSheetId="3">'Estimated vs Actual'!$A$106</definedName>
    <definedName name="One_off_bank_fees" comment="i.e. Establishment fees">'Example Cashflow forecast'!$A$112</definedName>
    <definedName name="Other_Cost_of_Goods" comment="This could include direct wages or freight or any other expense directly related to preparing stock ready for sale">'Example Cashflow forecast'!$A$30</definedName>
    <definedName name="other_operating_revenue_received" comment="e.g. Commisions etc" localSheetId="3">'Estimated vs Actual'!$A$19</definedName>
    <definedName name="Other_operating_revenue_received" comment="e.g. Commisions etc">'Example Cashflow forecast'!$A$17</definedName>
    <definedName name="other_sources_of_cash_inflow" comment="This can include equity contributions, frachise or royality fees received etc." localSheetId="3">'Estimated vs Actual'!$A$25</definedName>
    <definedName name="Other_sources_of_cash_inflow" comment="This can include equity contributions, frachise or royality fees received etc.">'Example Cashflow forecast'!$A$23</definedName>
    <definedName name="payments_to_owners" comment="e.g. Dividends, repayment of shareholder loans etc" localSheetId="3">'Estimated vs Actual'!$A$108</definedName>
    <definedName name="Payments_to_the_owner_s" comment="e.g. Dividends, repayment of shareholder loans etc">'Example Cashflow forecast'!$A$114</definedName>
    <definedName name="Scenario_planner" localSheetId="1">'Detailed Est Cashflow '!$A$8:$A$10</definedName>
    <definedName name="Scenario_planner" localSheetId="3">'Estimated vs Actual'!$A$8:$B$10</definedName>
    <definedName name="Scenario_Planner" localSheetId="2">'Summary Est Cashflow'!$A$9:$B$11</definedName>
    <definedName name="Scenario_planner_summary_est" localSheetId="2">'Summary Est Cashflow'!$A$9:$B$11</definedName>
  </definedNames>
  <calcPr calcId="152511"/>
</workbook>
</file>

<file path=xl/calcChain.xml><?xml version="1.0" encoding="utf-8"?>
<calcChain xmlns="http://schemas.openxmlformats.org/spreadsheetml/2006/main">
  <c r="N109" i="1" l="1"/>
  <c r="N45" i="3" s="1"/>
  <c r="N108" i="1"/>
  <c r="N44" i="3" s="1"/>
  <c r="N107" i="1"/>
  <c r="N43" i="3" s="1"/>
  <c r="N106" i="1"/>
  <c r="N105" i="1"/>
  <c r="N41" i="3" s="1"/>
  <c r="N104" i="1"/>
  <c r="N40" i="3" s="1"/>
  <c r="N101" i="1"/>
  <c r="N100" i="1"/>
  <c r="N99" i="1"/>
  <c r="N96" i="1"/>
  <c r="N95" i="1"/>
  <c r="N94" i="1"/>
  <c r="N93" i="1"/>
  <c r="N92" i="1"/>
  <c r="N91" i="1"/>
  <c r="N90" i="1"/>
  <c r="N89" i="1"/>
  <c r="N88" i="1"/>
  <c r="N85" i="1"/>
  <c r="N36" i="3" s="1"/>
  <c r="N83" i="1"/>
  <c r="N82" i="1"/>
  <c r="N81" i="1"/>
  <c r="N80" i="1"/>
  <c r="N79" i="1"/>
  <c r="N73" i="1"/>
  <c r="N72" i="1"/>
  <c r="N76" i="1"/>
  <c r="N75" i="1"/>
  <c r="N74" i="1"/>
  <c r="N68" i="1"/>
  <c r="N67" i="1"/>
  <c r="N66" i="1"/>
  <c r="N63" i="1"/>
  <c r="N62" i="1"/>
  <c r="N61" i="1"/>
  <c r="N60" i="1"/>
  <c r="N59" i="1"/>
  <c r="N52" i="1"/>
  <c r="N51" i="1"/>
  <c r="N50" i="1"/>
  <c r="N49" i="1"/>
  <c r="N48" i="1"/>
  <c r="N56" i="1"/>
  <c r="N55" i="1"/>
  <c r="N54" i="1"/>
  <c r="N53" i="1"/>
  <c r="N45" i="1"/>
  <c r="N44" i="1"/>
  <c r="N43" i="1"/>
  <c r="N42" i="1"/>
  <c r="N39" i="1"/>
  <c r="N38" i="1"/>
  <c r="N37" i="1"/>
  <c r="N36" i="1"/>
  <c r="N35" i="1"/>
  <c r="N34" i="1"/>
  <c r="N33" i="1"/>
  <c r="N30" i="1"/>
  <c r="N29" i="1"/>
  <c r="N23" i="1"/>
  <c r="N22" i="1"/>
  <c r="N22" i="3" s="1"/>
  <c r="N24" i="1"/>
  <c r="N24" i="3" s="1"/>
  <c r="N21" i="1"/>
  <c r="N21" i="3" s="1"/>
  <c r="N116" i="4"/>
  <c r="N115" i="4"/>
  <c r="N114" i="4"/>
  <c r="N113" i="4"/>
  <c r="N112" i="4"/>
  <c r="N111" i="4"/>
  <c r="N108" i="4"/>
  <c r="N107" i="4"/>
  <c r="N106" i="4"/>
  <c r="N105" i="4"/>
  <c r="N104" i="4"/>
  <c r="N103" i="4"/>
  <c r="N102" i="4"/>
  <c r="N98" i="4"/>
  <c r="N96" i="4"/>
  <c r="N94" i="4"/>
  <c r="N93" i="4"/>
  <c r="N92" i="4"/>
  <c r="N91" i="4"/>
  <c r="N90" i="4"/>
  <c r="N87" i="4"/>
  <c r="N85" i="4"/>
  <c r="N84" i="4"/>
  <c r="N83" i="4"/>
  <c r="N82" i="4"/>
  <c r="N81" i="4"/>
  <c r="N78" i="4"/>
  <c r="N77" i="4"/>
  <c r="N76" i="4"/>
  <c r="N75" i="4"/>
  <c r="N70" i="4"/>
  <c r="N69" i="4"/>
  <c r="N68" i="4"/>
  <c r="N64" i="4"/>
  <c r="N63" i="4"/>
  <c r="N62" i="4"/>
  <c r="N61" i="4"/>
  <c r="N60" i="4"/>
  <c r="N57" i="4"/>
  <c r="N55" i="4"/>
  <c r="N54" i="4"/>
  <c r="N53" i="4"/>
  <c r="N52" i="4"/>
  <c r="N51" i="4"/>
  <c r="N50" i="4"/>
  <c r="N46" i="4"/>
  <c r="N45" i="4"/>
  <c r="N44" i="4"/>
  <c r="N43" i="4"/>
  <c r="N23" i="4"/>
  <c r="N22" i="4"/>
  <c r="N20" i="4"/>
  <c r="N29" i="4"/>
  <c r="N30" i="4"/>
  <c r="N39" i="4"/>
  <c r="N38" i="4"/>
  <c r="N37" i="4"/>
  <c r="N36" i="4"/>
  <c r="N35" i="4"/>
  <c r="N33" i="4"/>
  <c r="M117" i="4"/>
  <c r="L117" i="4"/>
  <c r="K117" i="4"/>
  <c r="J117" i="4"/>
  <c r="I117" i="4"/>
  <c r="H117" i="4"/>
  <c r="G117" i="4"/>
  <c r="F117" i="4"/>
  <c r="E117" i="4"/>
  <c r="D117" i="4"/>
  <c r="C117" i="4"/>
  <c r="B117" i="4"/>
  <c r="M109" i="4"/>
  <c r="L109" i="4"/>
  <c r="K109" i="4"/>
  <c r="J109" i="4"/>
  <c r="I109" i="4"/>
  <c r="H109" i="4"/>
  <c r="G109" i="4"/>
  <c r="F109" i="4"/>
  <c r="E109" i="4"/>
  <c r="D109" i="4"/>
  <c r="C109" i="4"/>
  <c r="B109" i="4"/>
  <c r="M99" i="4"/>
  <c r="L99" i="4"/>
  <c r="K99" i="4"/>
  <c r="J99" i="4"/>
  <c r="I99" i="4"/>
  <c r="H99" i="4"/>
  <c r="G99" i="4"/>
  <c r="F99" i="4"/>
  <c r="E99" i="4"/>
  <c r="D99" i="4"/>
  <c r="C99" i="4"/>
  <c r="B99" i="4"/>
  <c r="M86" i="4"/>
  <c r="L86" i="4"/>
  <c r="K86" i="4"/>
  <c r="J86" i="4"/>
  <c r="I86" i="4"/>
  <c r="H86" i="4"/>
  <c r="G86" i="4"/>
  <c r="F86" i="4"/>
  <c r="E86" i="4"/>
  <c r="D86" i="4"/>
  <c r="C86" i="4"/>
  <c r="N95" i="4" s="1"/>
  <c r="B86" i="4"/>
  <c r="M79" i="4"/>
  <c r="L79" i="4"/>
  <c r="L88" i="4" s="1"/>
  <c r="K79" i="4"/>
  <c r="K88" i="4" s="1"/>
  <c r="J79" i="4"/>
  <c r="J88" i="4" s="1"/>
  <c r="I79" i="4"/>
  <c r="H79" i="4"/>
  <c r="G79" i="4"/>
  <c r="F79" i="4"/>
  <c r="E79" i="4"/>
  <c r="D79" i="4"/>
  <c r="D88" i="4" s="1"/>
  <c r="C79" i="4"/>
  <c r="B79" i="4"/>
  <c r="B88" i="4" s="1"/>
  <c r="M71" i="4"/>
  <c r="L71" i="4"/>
  <c r="K71" i="4"/>
  <c r="J71" i="4"/>
  <c r="I71" i="4"/>
  <c r="H71" i="4"/>
  <c r="G71" i="4"/>
  <c r="F71" i="4"/>
  <c r="E71" i="4"/>
  <c r="D71" i="4"/>
  <c r="C71" i="4"/>
  <c r="B71" i="4"/>
  <c r="M65" i="4"/>
  <c r="L65" i="4"/>
  <c r="K65" i="4"/>
  <c r="J65" i="4"/>
  <c r="I65" i="4"/>
  <c r="H65" i="4"/>
  <c r="G65" i="4"/>
  <c r="F65" i="4"/>
  <c r="E65" i="4"/>
  <c r="D65" i="4"/>
  <c r="C65" i="4"/>
  <c r="N74" i="4" s="1"/>
  <c r="B65" i="4"/>
  <c r="M58" i="4"/>
  <c r="L58" i="4"/>
  <c r="K58" i="4"/>
  <c r="J58" i="4"/>
  <c r="I58" i="4"/>
  <c r="H58" i="4"/>
  <c r="G58" i="4"/>
  <c r="F58" i="4"/>
  <c r="E58" i="4"/>
  <c r="D58" i="4"/>
  <c r="C58" i="4"/>
  <c r="B58" i="4"/>
  <c r="M47" i="4"/>
  <c r="L47" i="4"/>
  <c r="K47" i="4"/>
  <c r="J47" i="4"/>
  <c r="I47" i="4"/>
  <c r="H47" i="4"/>
  <c r="G47" i="4"/>
  <c r="F47" i="4"/>
  <c r="E47" i="4"/>
  <c r="D47" i="4"/>
  <c r="C47" i="4"/>
  <c r="B47" i="4"/>
  <c r="N56" i="4" s="1"/>
  <c r="M40" i="4"/>
  <c r="L40" i="4"/>
  <c r="K40" i="4"/>
  <c r="J40" i="4"/>
  <c r="I40" i="4"/>
  <c r="H40" i="4"/>
  <c r="G40" i="4"/>
  <c r="F40" i="4"/>
  <c r="E40" i="4"/>
  <c r="D40" i="4"/>
  <c r="C40" i="4"/>
  <c r="N49" i="4" s="1"/>
  <c r="B40" i="4"/>
  <c r="M31" i="4"/>
  <c r="L31" i="4"/>
  <c r="K31" i="4"/>
  <c r="J31" i="4"/>
  <c r="I31" i="4"/>
  <c r="H31" i="4"/>
  <c r="G31" i="4"/>
  <c r="F31" i="4"/>
  <c r="E31" i="4"/>
  <c r="D31" i="4"/>
  <c r="C31" i="4"/>
  <c r="B31" i="4"/>
  <c r="M24" i="4"/>
  <c r="L24" i="4"/>
  <c r="K24" i="4"/>
  <c r="J24" i="4"/>
  <c r="I24" i="4"/>
  <c r="H24" i="4"/>
  <c r="G24" i="4"/>
  <c r="F24" i="4"/>
  <c r="E24" i="4"/>
  <c r="D24" i="4"/>
  <c r="C24" i="4"/>
  <c r="B24" i="4"/>
  <c r="M18" i="4"/>
  <c r="M25" i="4" s="1"/>
  <c r="L18" i="4"/>
  <c r="L25" i="4" s="1"/>
  <c r="K18" i="4"/>
  <c r="J18" i="4"/>
  <c r="I18" i="4"/>
  <c r="I25" i="4" s="1"/>
  <c r="H18" i="4"/>
  <c r="H25" i="4" s="1"/>
  <c r="G18" i="4"/>
  <c r="F18" i="4"/>
  <c r="E18" i="4"/>
  <c r="E25" i="4" s="1"/>
  <c r="D18" i="4"/>
  <c r="C18" i="4"/>
  <c r="B18" i="4"/>
  <c r="N17" i="4"/>
  <c r="N16" i="4"/>
  <c r="N15" i="4"/>
  <c r="Y111" i="2"/>
  <c r="W111" i="2"/>
  <c r="U111" i="2"/>
  <c r="S111" i="2"/>
  <c r="Q111" i="2"/>
  <c r="O111" i="2"/>
  <c r="M111" i="2"/>
  <c r="K111" i="2"/>
  <c r="I111" i="2"/>
  <c r="G111" i="2"/>
  <c r="E111" i="2"/>
  <c r="Y103" i="2"/>
  <c r="W103" i="2"/>
  <c r="U103" i="2"/>
  <c r="S103" i="2"/>
  <c r="Q103" i="2"/>
  <c r="O103" i="2"/>
  <c r="M103" i="2"/>
  <c r="K103" i="2"/>
  <c r="I103" i="2"/>
  <c r="G103" i="2"/>
  <c r="E103" i="2"/>
  <c r="Y98" i="2"/>
  <c r="W98" i="2"/>
  <c r="U98" i="2"/>
  <c r="S98" i="2"/>
  <c r="Q98" i="2"/>
  <c r="O98" i="2"/>
  <c r="M98" i="2"/>
  <c r="K98" i="2"/>
  <c r="I98" i="2"/>
  <c r="G98" i="2"/>
  <c r="E98" i="2"/>
  <c r="Y85" i="2"/>
  <c r="W85" i="2"/>
  <c r="U85" i="2"/>
  <c r="S85" i="2"/>
  <c r="Q85" i="2"/>
  <c r="O85" i="2"/>
  <c r="M85" i="2"/>
  <c r="K85" i="2"/>
  <c r="I85" i="2"/>
  <c r="G85" i="2"/>
  <c r="E85" i="2"/>
  <c r="Y78" i="2"/>
  <c r="W78" i="2"/>
  <c r="U78" i="2"/>
  <c r="S78" i="2"/>
  <c r="Q78" i="2"/>
  <c r="O78" i="2"/>
  <c r="M78" i="2"/>
  <c r="K78" i="2"/>
  <c r="I78" i="2"/>
  <c r="G78" i="2"/>
  <c r="E78" i="2"/>
  <c r="Y70" i="2"/>
  <c r="W70" i="2"/>
  <c r="U70" i="2"/>
  <c r="S70" i="2"/>
  <c r="Q70" i="2"/>
  <c r="O70" i="2"/>
  <c r="M70" i="2"/>
  <c r="K70" i="2"/>
  <c r="I70" i="2"/>
  <c r="G70" i="2"/>
  <c r="E70" i="2"/>
  <c r="Y65" i="2"/>
  <c r="W65" i="2"/>
  <c r="U65" i="2"/>
  <c r="S65" i="2"/>
  <c r="Q65" i="2"/>
  <c r="O65" i="2"/>
  <c r="M65" i="2"/>
  <c r="K65" i="2"/>
  <c r="I65" i="2"/>
  <c r="G65" i="2"/>
  <c r="E65" i="2"/>
  <c r="Y58" i="2"/>
  <c r="W58" i="2"/>
  <c r="U58" i="2"/>
  <c r="S58" i="2"/>
  <c r="Q58" i="2"/>
  <c r="O58" i="2"/>
  <c r="M58" i="2"/>
  <c r="K58" i="2"/>
  <c r="I58" i="2"/>
  <c r="G58" i="2"/>
  <c r="E58" i="2"/>
  <c r="Y47" i="2"/>
  <c r="W47" i="2"/>
  <c r="U47" i="2"/>
  <c r="S47" i="2"/>
  <c r="Q47" i="2"/>
  <c r="O47" i="2"/>
  <c r="M47" i="2"/>
  <c r="K47" i="2"/>
  <c r="I47" i="2"/>
  <c r="G47" i="2"/>
  <c r="E47" i="2"/>
  <c r="Y41" i="2"/>
  <c r="W41" i="2"/>
  <c r="U41" i="2"/>
  <c r="S41" i="2"/>
  <c r="Q41" i="2"/>
  <c r="O41" i="2"/>
  <c r="M41" i="2"/>
  <c r="K41" i="2"/>
  <c r="I41" i="2"/>
  <c r="G41" i="2"/>
  <c r="E41" i="2"/>
  <c r="Y32" i="2"/>
  <c r="W32" i="2"/>
  <c r="U32" i="2"/>
  <c r="S32" i="2"/>
  <c r="Q32" i="2"/>
  <c r="O32" i="2"/>
  <c r="M32" i="2"/>
  <c r="K32" i="2"/>
  <c r="I32" i="2"/>
  <c r="G32" i="2"/>
  <c r="E32" i="2"/>
  <c r="Y26" i="2"/>
  <c r="W26" i="2"/>
  <c r="U26" i="2"/>
  <c r="S26" i="2"/>
  <c r="Q26" i="2"/>
  <c r="O26" i="2"/>
  <c r="M26" i="2"/>
  <c r="K26" i="2"/>
  <c r="I26" i="2"/>
  <c r="G26" i="2"/>
  <c r="E26" i="2"/>
  <c r="Y20" i="2"/>
  <c r="W20" i="2"/>
  <c r="U20" i="2"/>
  <c r="S20" i="2"/>
  <c r="Q20" i="2"/>
  <c r="O20" i="2"/>
  <c r="M20" i="2"/>
  <c r="K20" i="2"/>
  <c r="I20" i="2"/>
  <c r="G20" i="2"/>
  <c r="E20" i="2"/>
  <c r="C111" i="2"/>
  <c r="C103" i="2"/>
  <c r="C98" i="2"/>
  <c r="C85" i="2"/>
  <c r="C78" i="2"/>
  <c r="C70" i="2"/>
  <c r="C65" i="2"/>
  <c r="C58" i="2"/>
  <c r="C47" i="2"/>
  <c r="C41" i="2"/>
  <c r="C32" i="2"/>
  <c r="C26" i="2"/>
  <c r="C20" i="2"/>
  <c r="X110" i="2"/>
  <c r="V110" i="2"/>
  <c r="T110" i="2"/>
  <c r="R110" i="2"/>
  <c r="P110" i="2"/>
  <c r="N110" i="2"/>
  <c r="L110" i="2"/>
  <c r="J110" i="2"/>
  <c r="H110" i="2"/>
  <c r="F110" i="2"/>
  <c r="D110" i="2"/>
  <c r="X109" i="2"/>
  <c r="V109" i="2"/>
  <c r="T109" i="2"/>
  <c r="R109" i="2"/>
  <c r="P109" i="2"/>
  <c r="N109" i="2"/>
  <c r="L109" i="2"/>
  <c r="J109" i="2"/>
  <c r="H109" i="2"/>
  <c r="F109" i="2"/>
  <c r="D109" i="2"/>
  <c r="X108" i="2"/>
  <c r="V108" i="2"/>
  <c r="T108" i="2"/>
  <c r="R108" i="2"/>
  <c r="P108" i="2"/>
  <c r="N108" i="2"/>
  <c r="L108" i="2"/>
  <c r="J108" i="2"/>
  <c r="H108" i="2"/>
  <c r="F108" i="2"/>
  <c r="D108" i="2"/>
  <c r="X107" i="2"/>
  <c r="V107" i="2"/>
  <c r="T107" i="2"/>
  <c r="R107" i="2"/>
  <c r="P107" i="2"/>
  <c r="N107" i="2"/>
  <c r="L107" i="2"/>
  <c r="J107" i="2"/>
  <c r="H107" i="2"/>
  <c r="F107" i="2"/>
  <c r="D107" i="2"/>
  <c r="X106" i="2"/>
  <c r="V106" i="2"/>
  <c r="T106" i="2"/>
  <c r="R106" i="2"/>
  <c r="P106" i="2"/>
  <c r="N106" i="2"/>
  <c r="L106" i="2"/>
  <c r="J106" i="2"/>
  <c r="H106" i="2"/>
  <c r="F106" i="2"/>
  <c r="D106" i="2"/>
  <c r="X105" i="2"/>
  <c r="V105" i="2"/>
  <c r="T105" i="2"/>
  <c r="R105" i="2"/>
  <c r="P105" i="2"/>
  <c r="N105" i="2"/>
  <c r="L105" i="2"/>
  <c r="J105" i="2"/>
  <c r="H105" i="2"/>
  <c r="F105" i="2"/>
  <c r="D105" i="2"/>
  <c r="B110" i="2"/>
  <c r="B109" i="2"/>
  <c r="B108" i="2"/>
  <c r="B107" i="2"/>
  <c r="B106" i="2"/>
  <c r="B105" i="2"/>
  <c r="X102" i="2"/>
  <c r="V102" i="2"/>
  <c r="T102" i="2"/>
  <c r="R102" i="2"/>
  <c r="P102" i="2"/>
  <c r="N102" i="2"/>
  <c r="L102" i="2"/>
  <c r="J102" i="2"/>
  <c r="H102" i="2"/>
  <c r="F102" i="2"/>
  <c r="D102" i="2"/>
  <c r="X101" i="2"/>
  <c r="V101" i="2"/>
  <c r="T101" i="2"/>
  <c r="R101" i="2"/>
  <c r="P101" i="2"/>
  <c r="N101" i="2"/>
  <c r="L101" i="2"/>
  <c r="J101" i="2"/>
  <c r="H101" i="2"/>
  <c r="F101" i="2"/>
  <c r="D101" i="2"/>
  <c r="X100" i="2"/>
  <c r="V100" i="2"/>
  <c r="T100" i="2"/>
  <c r="R100" i="2"/>
  <c r="P100" i="2"/>
  <c r="N100" i="2"/>
  <c r="L100" i="2"/>
  <c r="J100" i="2"/>
  <c r="H100" i="2"/>
  <c r="F100" i="2"/>
  <c r="D100" i="2"/>
  <c r="B102" i="2"/>
  <c r="B101" i="2"/>
  <c r="B100" i="2"/>
  <c r="X97" i="2"/>
  <c r="V97" i="2"/>
  <c r="T97" i="2"/>
  <c r="R97" i="2"/>
  <c r="P97" i="2"/>
  <c r="N97" i="2"/>
  <c r="L97" i="2"/>
  <c r="J97" i="2"/>
  <c r="H97" i="2"/>
  <c r="F97" i="2"/>
  <c r="D97" i="2"/>
  <c r="X96" i="2"/>
  <c r="V96" i="2"/>
  <c r="T96" i="2"/>
  <c r="R96" i="2"/>
  <c r="P96" i="2"/>
  <c r="N96" i="2"/>
  <c r="L96" i="2"/>
  <c r="J96" i="2"/>
  <c r="H96" i="2"/>
  <c r="F96" i="2"/>
  <c r="D96" i="2"/>
  <c r="X95" i="2"/>
  <c r="V95" i="2"/>
  <c r="T95" i="2"/>
  <c r="R95" i="2"/>
  <c r="P95" i="2"/>
  <c r="N95" i="2"/>
  <c r="L95" i="2"/>
  <c r="J95" i="2"/>
  <c r="H95" i="2"/>
  <c r="F95" i="2"/>
  <c r="D95" i="2"/>
  <c r="X94" i="2"/>
  <c r="V94" i="2"/>
  <c r="T94" i="2"/>
  <c r="R94" i="2"/>
  <c r="P94" i="2"/>
  <c r="N94" i="2"/>
  <c r="L94" i="2"/>
  <c r="J94" i="2"/>
  <c r="H94" i="2"/>
  <c r="F94" i="2"/>
  <c r="D94" i="2"/>
  <c r="X93" i="2"/>
  <c r="V93" i="2"/>
  <c r="T93" i="2"/>
  <c r="R93" i="2"/>
  <c r="P93" i="2"/>
  <c r="N93" i="2"/>
  <c r="L93" i="2"/>
  <c r="J93" i="2"/>
  <c r="H93" i="2"/>
  <c r="F93" i="2"/>
  <c r="D93" i="2"/>
  <c r="X92" i="2"/>
  <c r="V92" i="2"/>
  <c r="T92" i="2"/>
  <c r="R92" i="2"/>
  <c r="P92" i="2"/>
  <c r="N92" i="2"/>
  <c r="L92" i="2"/>
  <c r="J92" i="2"/>
  <c r="H92" i="2"/>
  <c r="F92" i="2"/>
  <c r="D92" i="2"/>
  <c r="X91" i="2"/>
  <c r="V91" i="2"/>
  <c r="T91" i="2"/>
  <c r="R91" i="2"/>
  <c r="P91" i="2"/>
  <c r="N91" i="2"/>
  <c r="L91" i="2"/>
  <c r="J91" i="2"/>
  <c r="H91" i="2"/>
  <c r="F91" i="2"/>
  <c r="D91" i="2"/>
  <c r="X90" i="2"/>
  <c r="V90" i="2"/>
  <c r="T90" i="2"/>
  <c r="R90" i="2"/>
  <c r="P90" i="2"/>
  <c r="N90" i="2"/>
  <c r="L90" i="2"/>
  <c r="J90" i="2"/>
  <c r="H90" i="2"/>
  <c r="F90" i="2"/>
  <c r="D90" i="2"/>
  <c r="X89" i="2"/>
  <c r="V89" i="2"/>
  <c r="T89" i="2"/>
  <c r="R89" i="2"/>
  <c r="P89" i="2"/>
  <c r="N89" i="2"/>
  <c r="L89" i="2"/>
  <c r="J89" i="2"/>
  <c r="H89" i="2"/>
  <c r="F89" i="2"/>
  <c r="D89" i="2"/>
  <c r="B97" i="2"/>
  <c r="B96" i="2"/>
  <c r="B95" i="2"/>
  <c r="B94" i="2"/>
  <c r="B93" i="2"/>
  <c r="B92" i="2"/>
  <c r="B91" i="2"/>
  <c r="B90" i="2"/>
  <c r="B89" i="2"/>
  <c r="X86" i="2"/>
  <c r="V86" i="2"/>
  <c r="T86" i="2"/>
  <c r="R86" i="2"/>
  <c r="P86" i="2"/>
  <c r="N86" i="2"/>
  <c r="L86" i="2"/>
  <c r="J86" i="2"/>
  <c r="H86" i="2"/>
  <c r="F86" i="2"/>
  <c r="D86" i="2"/>
  <c r="X84" i="2"/>
  <c r="V84" i="2"/>
  <c r="T84" i="2"/>
  <c r="R84" i="2"/>
  <c r="P84" i="2"/>
  <c r="N84" i="2"/>
  <c r="L84" i="2"/>
  <c r="J84" i="2"/>
  <c r="H84" i="2"/>
  <c r="F84" i="2"/>
  <c r="D84" i="2"/>
  <c r="X83" i="2"/>
  <c r="V83" i="2"/>
  <c r="T83" i="2"/>
  <c r="R83" i="2"/>
  <c r="P83" i="2"/>
  <c r="N83" i="2"/>
  <c r="L83" i="2"/>
  <c r="J83" i="2"/>
  <c r="H83" i="2"/>
  <c r="F83" i="2"/>
  <c r="D83" i="2"/>
  <c r="X82" i="2"/>
  <c r="V82" i="2"/>
  <c r="T82" i="2"/>
  <c r="R82" i="2"/>
  <c r="P82" i="2"/>
  <c r="N82" i="2"/>
  <c r="L82" i="2"/>
  <c r="J82" i="2"/>
  <c r="H82" i="2"/>
  <c r="F82" i="2"/>
  <c r="D82" i="2"/>
  <c r="X81" i="2"/>
  <c r="V81" i="2"/>
  <c r="T81" i="2"/>
  <c r="R81" i="2"/>
  <c r="P81" i="2"/>
  <c r="N81" i="2"/>
  <c r="L81" i="2"/>
  <c r="J81" i="2"/>
  <c r="H81" i="2"/>
  <c r="F81" i="2"/>
  <c r="D81" i="2"/>
  <c r="X80" i="2"/>
  <c r="V80" i="2"/>
  <c r="T80" i="2"/>
  <c r="R80" i="2"/>
  <c r="P80" i="2"/>
  <c r="N80" i="2"/>
  <c r="L80" i="2"/>
  <c r="J80" i="2"/>
  <c r="H80" i="2"/>
  <c r="F80" i="2"/>
  <c r="D80" i="2"/>
  <c r="B86" i="2"/>
  <c r="B84" i="2"/>
  <c r="B83" i="2"/>
  <c r="B82" i="2"/>
  <c r="B81" i="2"/>
  <c r="B80" i="2"/>
  <c r="X77" i="2"/>
  <c r="V77" i="2"/>
  <c r="T77" i="2"/>
  <c r="R77" i="2"/>
  <c r="P77" i="2"/>
  <c r="N77" i="2"/>
  <c r="L77" i="2"/>
  <c r="J77" i="2"/>
  <c r="H77" i="2"/>
  <c r="F77" i="2"/>
  <c r="D77" i="2"/>
  <c r="X76" i="2"/>
  <c r="V76" i="2"/>
  <c r="T76" i="2"/>
  <c r="R76" i="2"/>
  <c r="P76" i="2"/>
  <c r="N76" i="2"/>
  <c r="L76" i="2"/>
  <c r="J76" i="2"/>
  <c r="H76" i="2"/>
  <c r="F76" i="2"/>
  <c r="D76" i="2"/>
  <c r="X75" i="2"/>
  <c r="V75" i="2"/>
  <c r="T75" i="2"/>
  <c r="R75" i="2"/>
  <c r="P75" i="2"/>
  <c r="N75" i="2"/>
  <c r="L75" i="2"/>
  <c r="J75" i="2"/>
  <c r="H75" i="2"/>
  <c r="F75" i="2"/>
  <c r="D75" i="2"/>
  <c r="X74" i="2"/>
  <c r="V74" i="2"/>
  <c r="T74" i="2"/>
  <c r="R74" i="2"/>
  <c r="P74" i="2"/>
  <c r="N74" i="2"/>
  <c r="L74" i="2"/>
  <c r="J74" i="2"/>
  <c r="H74" i="2"/>
  <c r="F74" i="2"/>
  <c r="D74" i="2"/>
  <c r="X73" i="2"/>
  <c r="V73" i="2"/>
  <c r="T73" i="2"/>
  <c r="R73" i="2"/>
  <c r="P73" i="2"/>
  <c r="N73" i="2"/>
  <c r="L73" i="2"/>
  <c r="J73" i="2"/>
  <c r="H73" i="2"/>
  <c r="F73" i="2"/>
  <c r="D73" i="2"/>
  <c r="B77" i="2"/>
  <c r="B76" i="2"/>
  <c r="B75" i="2"/>
  <c r="B74" i="2"/>
  <c r="B73" i="2"/>
  <c r="X69" i="2"/>
  <c r="V69" i="2"/>
  <c r="T69" i="2"/>
  <c r="R69" i="2"/>
  <c r="P69" i="2"/>
  <c r="N69" i="2"/>
  <c r="L69" i="2"/>
  <c r="J69" i="2"/>
  <c r="H69" i="2"/>
  <c r="F69" i="2"/>
  <c r="D69" i="2"/>
  <c r="X68" i="2"/>
  <c r="V68" i="2"/>
  <c r="T68" i="2"/>
  <c r="R68" i="2"/>
  <c r="P68" i="2"/>
  <c r="N68" i="2"/>
  <c r="L68" i="2"/>
  <c r="J68" i="2"/>
  <c r="H68" i="2"/>
  <c r="F68" i="2"/>
  <c r="D68" i="2"/>
  <c r="X67" i="2"/>
  <c r="V67" i="2"/>
  <c r="T67" i="2"/>
  <c r="R67" i="2"/>
  <c r="P67" i="2"/>
  <c r="N67" i="2"/>
  <c r="L67" i="2"/>
  <c r="J67" i="2"/>
  <c r="H67" i="2"/>
  <c r="F67" i="2"/>
  <c r="D67" i="2"/>
  <c r="B69" i="2"/>
  <c r="B68" i="2"/>
  <c r="B67" i="2"/>
  <c r="X64" i="2"/>
  <c r="V64" i="2"/>
  <c r="T64" i="2"/>
  <c r="R64" i="2"/>
  <c r="P64" i="2"/>
  <c r="N64" i="2"/>
  <c r="L64" i="2"/>
  <c r="J64" i="2"/>
  <c r="H64" i="2"/>
  <c r="F64" i="2"/>
  <c r="D64" i="2"/>
  <c r="X63" i="2"/>
  <c r="V63" i="2"/>
  <c r="T63" i="2"/>
  <c r="R63" i="2"/>
  <c r="P63" i="2"/>
  <c r="N63" i="2"/>
  <c r="L63" i="2"/>
  <c r="J63" i="2"/>
  <c r="H63" i="2"/>
  <c r="F63" i="2"/>
  <c r="D63" i="2"/>
  <c r="X62" i="2"/>
  <c r="V62" i="2"/>
  <c r="T62" i="2"/>
  <c r="R62" i="2"/>
  <c r="P62" i="2"/>
  <c r="N62" i="2"/>
  <c r="L62" i="2"/>
  <c r="J62" i="2"/>
  <c r="H62" i="2"/>
  <c r="F62" i="2"/>
  <c r="D62" i="2"/>
  <c r="X61" i="2"/>
  <c r="V61" i="2"/>
  <c r="T61" i="2"/>
  <c r="R61" i="2"/>
  <c r="P61" i="2"/>
  <c r="N61" i="2"/>
  <c r="L61" i="2"/>
  <c r="J61" i="2"/>
  <c r="H61" i="2"/>
  <c r="F61" i="2"/>
  <c r="D61" i="2"/>
  <c r="X60" i="2"/>
  <c r="V60" i="2"/>
  <c r="T60" i="2"/>
  <c r="R60" i="2"/>
  <c r="P60" i="2"/>
  <c r="N60" i="2"/>
  <c r="L60" i="2"/>
  <c r="J60" i="2"/>
  <c r="H60" i="2"/>
  <c r="F60" i="2"/>
  <c r="D60" i="2"/>
  <c r="B64" i="2"/>
  <c r="B63" i="2"/>
  <c r="B62" i="2"/>
  <c r="B61" i="2"/>
  <c r="B60" i="2"/>
  <c r="X57" i="2"/>
  <c r="V57" i="2"/>
  <c r="T57" i="2"/>
  <c r="R57" i="2"/>
  <c r="P57" i="2"/>
  <c r="N57" i="2"/>
  <c r="L57" i="2"/>
  <c r="J57" i="2"/>
  <c r="H57" i="2"/>
  <c r="F57" i="2"/>
  <c r="D57" i="2"/>
  <c r="X56" i="2"/>
  <c r="V56" i="2"/>
  <c r="T56" i="2"/>
  <c r="R56" i="2"/>
  <c r="P56" i="2"/>
  <c r="N56" i="2"/>
  <c r="L56" i="2"/>
  <c r="J56" i="2"/>
  <c r="H56" i="2"/>
  <c r="F56" i="2"/>
  <c r="D56" i="2"/>
  <c r="X55" i="2"/>
  <c r="V55" i="2"/>
  <c r="T55" i="2"/>
  <c r="R55" i="2"/>
  <c r="P55" i="2"/>
  <c r="N55" i="2"/>
  <c r="L55" i="2"/>
  <c r="J55" i="2"/>
  <c r="H55" i="2"/>
  <c r="F55" i="2"/>
  <c r="D55" i="2"/>
  <c r="X54" i="2"/>
  <c r="V54" i="2"/>
  <c r="T54" i="2"/>
  <c r="R54" i="2"/>
  <c r="P54" i="2"/>
  <c r="N54" i="2"/>
  <c r="L54" i="2"/>
  <c r="J54" i="2"/>
  <c r="H54" i="2"/>
  <c r="F54" i="2"/>
  <c r="D54" i="2"/>
  <c r="X53" i="2"/>
  <c r="V53" i="2"/>
  <c r="T53" i="2"/>
  <c r="R53" i="2"/>
  <c r="P53" i="2"/>
  <c r="N53" i="2"/>
  <c r="L53" i="2"/>
  <c r="J53" i="2"/>
  <c r="H53" i="2"/>
  <c r="F53" i="2"/>
  <c r="D53" i="2"/>
  <c r="X52" i="2"/>
  <c r="V52" i="2"/>
  <c r="T52" i="2"/>
  <c r="R52" i="2"/>
  <c r="P52" i="2"/>
  <c r="N52" i="2"/>
  <c r="L52" i="2"/>
  <c r="J52" i="2"/>
  <c r="H52" i="2"/>
  <c r="F52" i="2"/>
  <c r="D52" i="2"/>
  <c r="X51" i="2"/>
  <c r="V51" i="2"/>
  <c r="T51" i="2"/>
  <c r="R51" i="2"/>
  <c r="P51" i="2"/>
  <c r="N51" i="2"/>
  <c r="L51" i="2"/>
  <c r="J51" i="2"/>
  <c r="H51" i="2"/>
  <c r="F51" i="2"/>
  <c r="D51" i="2"/>
  <c r="X50" i="2"/>
  <c r="V50" i="2"/>
  <c r="T50" i="2"/>
  <c r="R50" i="2"/>
  <c r="P50" i="2"/>
  <c r="N50" i="2"/>
  <c r="L50" i="2"/>
  <c r="J50" i="2"/>
  <c r="H50" i="2"/>
  <c r="F50" i="2"/>
  <c r="D50" i="2"/>
  <c r="X49" i="2"/>
  <c r="V49" i="2"/>
  <c r="T49" i="2"/>
  <c r="R49" i="2"/>
  <c r="P49" i="2"/>
  <c r="N49" i="2"/>
  <c r="L49" i="2"/>
  <c r="J49" i="2"/>
  <c r="H49" i="2"/>
  <c r="F49" i="2"/>
  <c r="D49" i="2"/>
  <c r="B57" i="2"/>
  <c r="B56" i="2"/>
  <c r="B55" i="2"/>
  <c r="B54" i="2"/>
  <c r="B53" i="2"/>
  <c r="B52" i="2"/>
  <c r="B51" i="2"/>
  <c r="B50" i="2"/>
  <c r="B49" i="2"/>
  <c r="X46" i="2"/>
  <c r="V46" i="2"/>
  <c r="T46" i="2"/>
  <c r="R46" i="2"/>
  <c r="P46" i="2"/>
  <c r="N46" i="2"/>
  <c r="L46" i="2"/>
  <c r="J46" i="2"/>
  <c r="H46" i="2"/>
  <c r="F46" i="2"/>
  <c r="D46" i="2"/>
  <c r="X45" i="2"/>
  <c r="V45" i="2"/>
  <c r="T45" i="2"/>
  <c r="R45" i="2"/>
  <c r="P45" i="2"/>
  <c r="N45" i="2"/>
  <c r="L45" i="2"/>
  <c r="J45" i="2"/>
  <c r="H45" i="2"/>
  <c r="F45" i="2"/>
  <c r="D45" i="2"/>
  <c r="X44" i="2"/>
  <c r="V44" i="2"/>
  <c r="T44" i="2"/>
  <c r="R44" i="2"/>
  <c r="P44" i="2"/>
  <c r="N44" i="2"/>
  <c r="L44" i="2"/>
  <c r="J44" i="2"/>
  <c r="H44" i="2"/>
  <c r="F44" i="2"/>
  <c r="D44" i="2"/>
  <c r="X43" i="2"/>
  <c r="V43" i="2"/>
  <c r="T43" i="2"/>
  <c r="R43" i="2"/>
  <c r="P43" i="2"/>
  <c r="N43" i="2"/>
  <c r="L43" i="2"/>
  <c r="J43" i="2"/>
  <c r="H43" i="2"/>
  <c r="F43" i="2"/>
  <c r="D43" i="2"/>
  <c r="B46" i="2"/>
  <c r="B45" i="2"/>
  <c r="B44" i="2"/>
  <c r="B43" i="2"/>
  <c r="X40" i="2"/>
  <c r="V40" i="2"/>
  <c r="T40" i="2"/>
  <c r="R40" i="2"/>
  <c r="P40" i="2"/>
  <c r="N40" i="2"/>
  <c r="L40" i="2"/>
  <c r="J40" i="2"/>
  <c r="H40" i="2"/>
  <c r="F40" i="2"/>
  <c r="D40" i="2"/>
  <c r="X39" i="2"/>
  <c r="V39" i="2"/>
  <c r="T39" i="2"/>
  <c r="R39" i="2"/>
  <c r="P39" i="2"/>
  <c r="N39" i="2"/>
  <c r="L39" i="2"/>
  <c r="J39" i="2"/>
  <c r="H39" i="2"/>
  <c r="F39" i="2"/>
  <c r="D39" i="2"/>
  <c r="X38" i="2"/>
  <c r="V38" i="2"/>
  <c r="T38" i="2"/>
  <c r="R38" i="2"/>
  <c r="P38" i="2"/>
  <c r="N38" i="2"/>
  <c r="L38" i="2"/>
  <c r="J38" i="2"/>
  <c r="H38" i="2"/>
  <c r="F38" i="2"/>
  <c r="D38" i="2"/>
  <c r="X37" i="2"/>
  <c r="V37" i="2"/>
  <c r="T37" i="2"/>
  <c r="R37" i="2"/>
  <c r="P37" i="2"/>
  <c r="N37" i="2"/>
  <c r="L37" i="2"/>
  <c r="J37" i="2"/>
  <c r="H37" i="2"/>
  <c r="F37" i="2"/>
  <c r="D37" i="2"/>
  <c r="X36" i="2"/>
  <c r="V36" i="2"/>
  <c r="T36" i="2"/>
  <c r="R36" i="2"/>
  <c r="P36" i="2"/>
  <c r="N36" i="2"/>
  <c r="L36" i="2"/>
  <c r="J36" i="2"/>
  <c r="H36" i="2"/>
  <c r="F36" i="2"/>
  <c r="D36" i="2"/>
  <c r="X35" i="2"/>
  <c r="V35" i="2"/>
  <c r="T35" i="2"/>
  <c r="R35" i="2"/>
  <c r="P35" i="2"/>
  <c r="N35" i="2"/>
  <c r="L35" i="2"/>
  <c r="J35" i="2"/>
  <c r="H35" i="2"/>
  <c r="F35" i="2"/>
  <c r="D35" i="2"/>
  <c r="X34" i="2"/>
  <c r="V34" i="2"/>
  <c r="T34" i="2"/>
  <c r="R34" i="2"/>
  <c r="P34" i="2"/>
  <c r="N34" i="2"/>
  <c r="L34" i="2"/>
  <c r="J34" i="2"/>
  <c r="H34" i="2"/>
  <c r="F34" i="2"/>
  <c r="D34" i="2"/>
  <c r="B40" i="2"/>
  <c r="B39" i="2"/>
  <c r="B38" i="2"/>
  <c r="B37" i="2"/>
  <c r="B36" i="2"/>
  <c r="B35" i="2"/>
  <c r="B34" i="2"/>
  <c r="X31" i="2"/>
  <c r="V31" i="2"/>
  <c r="T31" i="2"/>
  <c r="R31" i="2"/>
  <c r="P31" i="2"/>
  <c r="N31" i="2"/>
  <c r="L31" i="2"/>
  <c r="J31" i="2"/>
  <c r="H31" i="2"/>
  <c r="F31" i="2"/>
  <c r="D31" i="2"/>
  <c r="X30" i="2"/>
  <c r="V30" i="2"/>
  <c r="T30" i="2"/>
  <c r="R30" i="2"/>
  <c r="P30" i="2"/>
  <c r="N30" i="2"/>
  <c r="L30" i="2"/>
  <c r="J30" i="2"/>
  <c r="H30" i="2"/>
  <c r="F30" i="2"/>
  <c r="D30" i="2"/>
  <c r="B31" i="2"/>
  <c r="B30" i="2"/>
  <c r="X25" i="2"/>
  <c r="V25" i="2"/>
  <c r="T25" i="2"/>
  <c r="R25" i="2"/>
  <c r="P25" i="2"/>
  <c r="N25" i="2"/>
  <c r="L25" i="2"/>
  <c r="J25" i="2"/>
  <c r="H25" i="2"/>
  <c r="F25" i="2"/>
  <c r="D25" i="2"/>
  <c r="B25" i="2"/>
  <c r="X24" i="2"/>
  <c r="V24" i="2"/>
  <c r="T24" i="2"/>
  <c r="R24" i="2"/>
  <c r="P24" i="2"/>
  <c r="N24" i="2"/>
  <c r="L24" i="2"/>
  <c r="J24" i="2"/>
  <c r="H24" i="2"/>
  <c r="F24" i="2"/>
  <c r="D24" i="2"/>
  <c r="B24" i="2"/>
  <c r="X23" i="2"/>
  <c r="V23" i="2"/>
  <c r="T23" i="2"/>
  <c r="R23" i="2"/>
  <c r="P23" i="2"/>
  <c r="N23" i="2"/>
  <c r="L23" i="2"/>
  <c r="J23" i="2"/>
  <c r="H23" i="2"/>
  <c r="F23" i="2"/>
  <c r="D23" i="2"/>
  <c r="B23" i="2"/>
  <c r="X22" i="2"/>
  <c r="V22" i="2"/>
  <c r="T22" i="2"/>
  <c r="R22" i="2"/>
  <c r="P22" i="2"/>
  <c r="N22" i="2"/>
  <c r="L22" i="2"/>
  <c r="J22" i="2"/>
  <c r="H22" i="2"/>
  <c r="F22" i="2"/>
  <c r="D22" i="2"/>
  <c r="B22" i="2"/>
  <c r="X19" i="2"/>
  <c r="V19" i="2"/>
  <c r="T19" i="2"/>
  <c r="R19" i="2"/>
  <c r="P19" i="2"/>
  <c r="N19" i="2"/>
  <c r="L19" i="2"/>
  <c r="J19" i="2"/>
  <c r="H19" i="2"/>
  <c r="F19" i="2"/>
  <c r="D19" i="2"/>
  <c r="B19" i="2"/>
  <c r="X18" i="2"/>
  <c r="V18" i="2"/>
  <c r="T18" i="2"/>
  <c r="R18" i="2"/>
  <c r="P18" i="2"/>
  <c r="N18" i="2"/>
  <c r="L18" i="2"/>
  <c r="J18" i="2"/>
  <c r="H18" i="2"/>
  <c r="F18" i="2"/>
  <c r="D18" i="2"/>
  <c r="B18" i="2"/>
  <c r="X17" i="2"/>
  <c r="V17" i="2"/>
  <c r="T17" i="2"/>
  <c r="R17" i="2"/>
  <c r="P17" i="2"/>
  <c r="N17" i="2"/>
  <c r="L17" i="2"/>
  <c r="J17" i="2"/>
  <c r="H17" i="2"/>
  <c r="F17" i="2"/>
  <c r="D17" i="2"/>
  <c r="B17" i="2"/>
  <c r="B14" i="2"/>
  <c r="X12" i="2"/>
  <c r="V12" i="2"/>
  <c r="T12" i="2"/>
  <c r="R12" i="2"/>
  <c r="P12" i="2"/>
  <c r="N12" i="2"/>
  <c r="L12" i="2"/>
  <c r="J12" i="2"/>
  <c r="H12" i="2"/>
  <c r="F12" i="2"/>
  <c r="D12" i="2"/>
  <c r="B12" i="2"/>
  <c r="M45" i="3"/>
  <c r="L45" i="3"/>
  <c r="K45" i="3"/>
  <c r="J45" i="3"/>
  <c r="I45" i="3"/>
  <c r="H45" i="3"/>
  <c r="G45" i="3"/>
  <c r="F45" i="3"/>
  <c r="E45" i="3"/>
  <c r="D45" i="3"/>
  <c r="C45" i="3"/>
  <c r="M44" i="3"/>
  <c r="L44" i="3"/>
  <c r="K44" i="3"/>
  <c r="J44" i="3"/>
  <c r="I44" i="3"/>
  <c r="H44" i="3"/>
  <c r="G44" i="3"/>
  <c r="F44" i="3"/>
  <c r="E44" i="3"/>
  <c r="D44" i="3"/>
  <c r="C44" i="3"/>
  <c r="M43" i="3"/>
  <c r="L43" i="3"/>
  <c r="K43" i="3"/>
  <c r="J43" i="3"/>
  <c r="I43" i="3"/>
  <c r="H43" i="3"/>
  <c r="G43" i="3"/>
  <c r="F43" i="3"/>
  <c r="E43" i="3"/>
  <c r="D43" i="3"/>
  <c r="C43" i="3"/>
  <c r="M42" i="3"/>
  <c r="L42" i="3"/>
  <c r="K42" i="3"/>
  <c r="J42" i="3"/>
  <c r="I42" i="3"/>
  <c r="H42" i="3"/>
  <c r="G42" i="3"/>
  <c r="F42" i="3"/>
  <c r="E42" i="3"/>
  <c r="D42" i="3"/>
  <c r="C42" i="3"/>
  <c r="M41" i="3"/>
  <c r="L41" i="3"/>
  <c r="K41" i="3"/>
  <c r="J41" i="3"/>
  <c r="I41" i="3"/>
  <c r="H41" i="3"/>
  <c r="G41" i="3"/>
  <c r="F41" i="3"/>
  <c r="E41" i="3"/>
  <c r="D41" i="3"/>
  <c r="C41" i="3"/>
  <c r="M40" i="3"/>
  <c r="L40" i="3"/>
  <c r="K40" i="3"/>
  <c r="J40" i="3"/>
  <c r="I40" i="3"/>
  <c r="H40" i="3"/>
  <c r="G40" i="3"/>
  <c r="F40" i="3"/>
  <c r="E40" i="3"/>
  <c r="D40" i="3"/>
  <c r="C40" i="3"/>
  <c r="B45" i="3"/>
  <c r="B44" i="3"/>
  <c r="B43" i="3"/>
  <c r="B42" i="3"/>
  <c r="B41" i="3"/>
  <c r="B40" i="3"/>
  <c r="M36" i="3"/>
  <c r="L36" i="3"/>
  <c r="K36" i="3"/>
  <c r="J36" i="3"/>
  <c r="I36" i="3"/>
  <c r="H36" i="3"/>
  <c r="G36" i="3"/>
  <c r="F36" i="3"/>
  <c r="E36" i="3"/>
  <c r="D36" i="3"/>
  <c r="C36" i="3"/>
  <c r="B36" i="3"/>
  <c r="M24" i="3"/>
  <c r="L24" i="3"/>
  <c r="K24" i="3"/>
  <c r="J24" i="3"/>
  <c r="I24" i="3"/>
  <c r="H24" i="3"/>
  <c r="G24" i="3"/>
  <c r="F24" i="3"/>
  <c r="E24" i="3"/>
  <c r="D24" i="3"/>
  <c r="C24" i="3"/>
  <c r="M23" i="3"/>
  <c r="L23" i="3"/>
  <c r="K23" i="3"/>
  <c r="J23" i="3"/>
  <c r="I23" i="3"/>
  <c r="H23" i="3"/>
  <c r="G23" i="3"/>
  <c r="F23" i="3"/>
  <c r="E23" i="3"/>
  <c r="D23" i="3"/>
  <c r="C23" i="3"/>
  <c r="M22" i="3"/>
  <c r="L22" i="3"/>
  <c r="K22" i="3"/>
  <c r="J22" i="3"/>
  <c r="I22" i="3"/>
  <c r="H22" i="3"/>
  <c r="G22" i="3"/>
  <c r="F22" i="3"/>
  <c r="E22" i="3"/>
  <c r="D22" i="3"/>
  <c r="C22" i="3"/>
  <c r="M21" i="3"/>
  <c r="L21" i="3"/>
  <c r="K21" i="3"/>
  <c r="J21" i="3"/>
  <c r="I21" i="3"/>
  <c r="H21" i="3"/>
  <c r="G21" i="3"/>
  <c r="F21" i="3"/>
  <c r="E21" i="3"/>
  <c r="D21" i="3"/>
  <c r="C21" i="3"/>
  <c r="B24" i="3"/>
  <c r="B23" i="3"/>
  <c r="B22" i="3"/>
  <c r="B21" i="3"/>
  <c r="M18" i="3"/>
  <c r="L18" i="3"/>
  <c r="K18" i="3"/>
  <c r="J18" i="3"/>
  <c r="I18" i="3"/>
  <c r="H18" i="3"/>
  <c r="G18" i="3"/>
  <c r="F18" i="3"/>
  <c r="E18" i="3"/>
  <c r="D18" i="3"/>
  <c r="C18" i="3"/>
  <c r="M17" i="3"/>
  <c r="L17" i="3"/>
  <c r="K17" i="3"/>
  <c r="J17" i="3"/>
  <c r="I17" i="3"/>
  <c r="H17" i="3"/>
  <c r="G17" i="3"/>
  <c r="F17" i="3"/>
  <c r="E17" i="3"/>
  <c r="D17" i="3"/>
  <c r="C17" i="3"/>
  <c r="M16" i="3"/>
  <c r="L16" i="3"/>
  <c r="K16" i="3"/>
  <c r="J16" i="3"/>
  <c r="I16" i="3"/>
  <c r="H16" i="3"/>
  <c r="G16" i="3"/>
  <c r="F16" i="3"/>
  <c r="E16" i="3"/>
  <c r="D16" i="3"/>
  <c r="C16" i="3"/>
  <c r="B18" i="3"/>
  <c r="B17" i="3"/>
  <c r="B16" i="3"/>
  <c r="B13" i="3"/>
  <c r="M12" i="3"/>
  <c r="L12" i="3"/>
  <c r="K12" i="3"/>
  <c r="J12" i="3"/>
  <c r="I12" i="3"/>
  <c r="H12" i="3"/>
  <c r="G12" i="3"/>
  <c r="F12" i="3"/>
  <c r="E12" i="3"/>
  <c r="D12" i="3"/>
  <c r="C12" i="3"/>
  <c r="B12" i="3"/>
  <c r="M110" i="1"/>
  <c r="L110" i="1"/>
  <c r="V111" i="2" s="1"/>
  <c r="K110" i="1"/>
  <c r="K46" i="3" s="1"/>
  <c r="J110" i="1"/>
  <c r="J46" i="3" s="1"/>
  <c r="I110" i="1"/>
  <c r="P111" i="2" s="1"/>
  <c r="H110" i="1"/>
  <c r="G110" i="1"/>
  <c r="F110" i="1"/>
  <c r="J111" i="2" s="1"/>
  <c r="E110" i="1"/>
  <c r="D110" i="1"/>
  <c r="D46" i="3" s="1"/>
  <c r="C110" i="1"/>
  <c r="B110" i="1"/>
  <c r="B111" i="2" s="1"/>
  <c r="M102" i="1"/>
  <c r="X103" i="2" s="1"/>
  <c r="L102" i="1"/>
  <c r="K102" i="1"/>
  <c r="T103" i="2" s="1"/>
  <c r="J102" i="1"/>
  <c r="R103" i="2" s="1"/>
  <c r="I102" i="1"/>
  <c r="H102" i="1"/>
  <c r="G102" i="1"/>
  <c r="L103" i="2" s="1"/>
  <c r="F102" i="1"/>
  <c r="J103" i="2" s="1"/>
  <c r="E102" i="1"/>
  <c r="E38" i="3" s="1"/>
  <c r="D102" i="1"/>
  <c r="C102" i="1"/>
  <c r="D103" i="2" s="1"/>
  <c r="B102" i="1"/>
  <c r="M97" i="1"/>
  <c r="L97" i="1"/>
  <c r="V98" i="2" s="1"/>
  <c r="K97" i="1"/>
  <c r="J97" i="1"/>
  <c r="I97" i="1"/>
  <c r="H97" i="1"/>
  <c r="N98" i="2" s="1"/>
  <c r="G97" i="1"/>
  <c r="F97" i="1"/>
  <c r="J98" i="2" s="1"/>
  <c r="E97" i="1"/>
  <c r="H98" i="2" s="1"/>
  <c r="D97" i="1"/>
  <c r="F98" i="2" s="1"/>
  <c r="C97" i="1"/>
  <c r="B97" i="1"/>
  <c r="B98" i="2" s="1"/>
  <c r="M84" i="1"/>
  <c r="L84" i="1"/>
  <c r="V85" i="2" s="1"/>
  <c r="K84" i="1"/>
  <c r="J84" i="1"/>
  <c r="I84" i="1"/>
  <c r="I35" i="3" s="1"/>
  <c r="H84" i="1"/>
  <c r="H35" i="3" s="1"/>
  <c r="G84" i="1"/>
  <c r="F84" i="1"/>
  <c r="F35" i="3" s="1"/>
  <c r="E84" i="1"/>
  <c r="D84" i="1"/>
  <c r="D35" i="3" s="1"/>
  <c r="C84" i="1"/>
  <c r="D85" i="2" s="1"/>
  <c r="B84" i="1"/>
  <c r="M77" i="1"/>
  <c r="M34" i="3" s="1"/>
  <c r="L77" i="1"/>
  <c r="V78" i="2" s="1"/>
  <c r="K77" i="1"/>
  <c r="T78" i="2" s="1"/>
  <c r="J77" i="1"/>
  <c r="I77" i="1"/>
  <c r="P78" i="2" s="1"/>
  <c r="H77" i="1"/>
  <c r="G77" i="1"/>
  <c r="L78" i="2" s="1"/>
  <c r="F77" i="1"/>
  <c r="E77" i="1"/>
  <c r="E34" i="3" s="1"/>
  <c r="D77" i="1"/>
  <c r="D34" i="3" s="1"/>
  <c r="C77" i="1"/>
  <c r="D78" i="2" s="1"/>
  <c r="B77" i="1"/>
  <c r="M69" i="1"/>
  <c r="X70" i="2" s="1"/>
  <c r="L69" i="1"/>
  <c r="K69" i="1"/>
  <c r="K33" i="3" s="1"/>
  <c r="J69" i="1"/>
  <c r="I69" i="1"/>
  <c r="I33" i="3" s="1"/>
  <c r="H69" i="1"/>
  <c r="N70" i="2" s="1"/>
  <c r="G69" i="1"/>
  <c r="F69" i="1"/>
  <c r="F33" i="3" s="1"/>
  <c r="E69" i="1"/>
  <c r="D69" i="1"/>
  <c r="D33" i="3" s="1"/>
  <c r="C69" i="1"/>
  <c r="D70" i="2" s="1"/>
  <c r="B69" i="1"/>
  <c r="B33" i="3" s="1"/>
  <c r="M64" i="1"/>
  <c r="X65" i="2" s="1"/>
  <c r="L64" i="1"/>
  <c r="V65" i="2" s="1"/>
  <c r="K64" i="1"/>
  <c r="T65" i="2" s="1"/>
  <c r="J64" i="1"/>
  <c r="J32" i="3" s="1"/>
  <c r="I64" i="1"/>
  <c r="P65" i="2" s="1"/>
  <c r="H64" i="1"/>
  <c r="H32" i="3" s="1"/>
  <c r="G64" i="1"/>
  <c r="L65" i="2" s="1"/>
  <c r="F64" i="1"/>
  <c r="J65" i="2" s="1"/>
  <c r="E64" i="1"/>
  <c r="H65" i="2" s="1"/>
  <c r="D64" i="1"/>
  <c r="D32" i="3" s="1"/>
  <c r="C64" i="1"/>
  <c r="D65" i="2" s="1"/>
  <c r="B64" i="1"/>
  <c r="M57" i="1"/>
  <c r="L57" i="1"/>
  <c r="L31" i="3" s="1"/>
  <c r="K57" i="1"/>
  <c r="J57" i="1"/>
  <c r="R58" i="2" s="1"/>
  <c r="I57" i="1"/>
  <c r="H57" i="1"/>
  <c r="N58" i="2" s="1"/>
  <c r="G57" i="1"/>
  <c r="F57" i="1"/>
  <c r="F31" i="3" s="1"/>
  <c r="E57" i="1"/>
  <c r="E31" i="3" s="1"/>
  <c r="D57" i="1"/>
  <c r="D31" i="3" s="1"/>
  <c r="C57" i="1"/>
  <c r="B57" i="1"/>
  <c r="M46" i="1"/>
  <c r="M30" i="3" s="1"/>
  <c r="L46" i="1"/>
  <c r="V47" i="2" s="1"/>
  <c r="K46" i="1"/>
  <c r="J46" i="1"/>
  <c r="R47" i="2" s="1"/>
  <c r="I46" i="1"/>
  <c r="P47" i="2" s="1"/>
  <c r="H46" i="1"/>
  <c r="G46" i="1"/>
  <c r="L47" i="2" s="1"/>
  <c r="F46" i="1"/>
  <c r="J47" i="2" s="1"/>
  <c r="E46" i="1"/>
  <c r="D46" i="1"/>
  <c r="D30" i="3" s="1"/>
  <c r="C46" i="1"/>
  <c r="B46" i="1"/>
  <c r="B47" i="2" s="1"/>
  <c r="M40" i="1"/>
  <c r="L40" i="1"/>
  <c r="L29" i="3" s="1"/>
  <c r="K40" i="1"/>
  <c r="T41" i="2" s="1"/>
  <c r="J40" i="1"/>
  <c r="J29" i="3" s="1"/>
  <c r="I40" i="1"/>
  <c r="P41" i="2" s="1"/>
  <c r="H40" i="1"/>
  <c r="G40" i="1"/>
  <c r="L41" i="2" s="1"/>
  <c r="F40" i="1"/>
  <c r="F29" i="3" s="1"/>
  <c r="E40" i="1"/>
  <c r="D40" i="1"/>
  <c r="F41" i="2" s="1"/>
  <c r="C40" i="1"/>
  <c r="C29" i="3" s="1"/>
  <c r="B40" i="1"/>
  <c r="B41" i="2" s="1"/>
  <c r="M31" i="1"/>
  <c r="M28" i="3" s="1"/>
  <c r="L31" i="1"/>
  <c r="L28" i="3" s="1"/>
  <c r="K31" i="1"/>
  <c r="J31" i="1"/>
  <c r="R32" i="2" s="1"/>
  <c r="I31" i="1"/>
  <c r="P32" i="2" s="1"/>
  <c r="H31" i="1"/>
  <c r="N32" i="2" s="1"/>
  <c r="G31" i="1"/>
  <c r="F31" i="1"/>
  <c r="J32" i="2" s="1"/>
  <c r="E31" i="1"/>
  <c r="H32" i="2" s="1"/>
  <c r="D31" i="1"/>
  <c r="D28" i="3" s="1"/>
  <c r="C31" i="1"/>
  <c r="B31" i="1"/>
  <c r="B32" i="2" s="1"/>
  <c r="M25" i="1"/>
  <c r="L25" i="1"/>
  <c r="L25" i="3" s="1"/>
  <c r="K25" i="1"/>
  <c r="J25" i="1"/>
  <c r="R26" i="2" s="1"/>
  <c r="I25" i="1"/>
  <c r="H25" i="1"/>
  <c r="G25" i="1"/>
  <c r="G25" i="3" s="1"/>
  <c r="F25" i="1"/>
  <c r="J26" i="2" s="1"/>
  <c r="E25" i="1"/>
  <c r="D25" i="1"/>
  <c r="D25" i="3" s="1"/>
  <c r="C25" i="1"/>
  <c r="C25" i="3" s="1"/>
  <c r="B25" i="1"/>
  <c r="B25" i="3" s="1"/>
  <c r="M19" i="1"/>
  <c r="X20" i="2" s="1"/>
  <c r="L19" i="1"/>
  <c r="V20" i="2" s="1"/>
  <c r="K19" i="1"/>
  <c r="K19" i="3" s="1"/>
  <c r="J19" i="1"/>
  <c r="R20" i="2" s="1"/>
  <c r="I19" i="1"/>
  <c r="P20" i="2" s="1"/>
  <c r="H19" i="1"/>
  <c r="G19" i="1"/>
  <c r="L20" i="2" s="1"/>
  <c r="F19" i="1"/>
  <c r="J20" i="2" s="1"/>
  <c r="E19" i="1"/>
  <c r="E19" i="3" s="1"/>
  <c r="D19" i="1"/>
  <c r="D19" i="3" s="1"/>
  <c r="C19" i="1"/>
  <c r="D20" i="2" s="1"/>
  <c r="B19" i="1"/>
  <c r="N18" i="1"/>
  <c r="N18" i="3" s="1"/>
  <c r="N17" i="1"/>
  <c r="N17" i="3" s="1"/>
  <c r="N16" i="1"/>
  <c r="Y87" i="2" l="1"/>
  <c r="Y112" i="2" s="1"/>
  <c r="N69" i="1"/>
  <c r="N33" i="3" s="1"/>
  <c r="T111" i="2"/>
  <c r="N31" i="1"/>
  <c r="E27" i="2"/>
  <c r="M27" i="2"/>
  <c r="U27" i="2"/>
  <c r="B29" i="3"/>
  <c r="N65" i="2"/>
  <c r="J30" i="3"/>
  <c r="I32" i="3"/>
  <c r="L26" i="2"/>
  <c r="J58" i="2"/>
  <c r="M19" i="3"/>
  <c r="J28" i="3"/>
  <c r="C32" i="3"/>
  <c r="H26" i="1"/>
  <c r="N27" i="2" s="1"/>
  <c r="H78" i="2"/>
  <c r="N85" i="2"/>
  <c r="C34" i="3"/>
  <c r="I19" i="3"/>
  <c r="L34" i="3"/>
  <c r="M33" i="3"/>
  <c r="X47" i="2"/>
  <c r="F58" i="2"/>
  <c r="F70" i="2"/>
  <c r="K29" i="3"/>
  <c r="C19" i="3"/>
  <c r="K34" i="3"/>
  <c r="C33" i="3"/>
  <c r="V32" i="2"/>
  <c r="D41" i="2"/>
  <c r="B70" i="2"/>
  <c r="H103" i="2"/>
  <c r="H28" i="3"/>
  <c r="K38" i="3"/>
  <c r="G19" i="3"/>
  <c r="E28" i="3"/>
  <c r="G30" i="3"/>
  <c r="F37" i="3"/>
  <c r="B28" i="3"/>
  <c r="F32" i="2"/>
  <c r="P70" i="2"/>
  <c r="P85" i="2"/>
  <c r="H37" i="3"/>
  <c r="L46" i="3"/>
  <c r="B37" i="3"/>
  <c r="B26" i="2"/>
  <c r="V26" i="2"/>
  <c r="F65" i="2"/>
  <c r="R65" i="2"/>
  <c r="F85" i="2"/>
  <c r="R111" i="2"/>
  <c r="J25" i="3"/>
  <c r="H33" i="3"/>
  <c r="I86" i="1"/>
  <c r="P87" i="2" s="1"/>
  <c r="F46" i="3"/>
  <c r="F20" i="2"/>
  <c r="F32" i="3"/>
  <c r="G38" i="3"/>
  <c r="L19" i="3"/>
  <c r="B30" i="3"/>
  <c r="M38" i="3"/>
  <c r="J31" i="3"/>
  <c r="F47" i="2"/>
  <c r="V58" i="2"/>
  <c r="J70" i="2"/>
  <c r="X78" i="2"/>
  <c r="J85" i="2"/>
  <c r="F111" i="2"/>
  <c r="O27" i="2"/>
  <c r="Q27" i="2"/>
  <c r="K27" i="2"/>
  <c r="S27" i="2"/>
  <c r="N97" i="4"/>
  <c r="N99" i="4" s="1"/>
  <c r="Y27" i="2"/>
  <c r="I87" i="2"/>
  <c r="I112" i="2" s="1"/>
  <c r="E87" i="2"/>
  <c r="E112" i="2" s="1"/>
  <c r="U87" i="2"/>
  <c r="U112" i="2" s="1"/>
  <c r="U113" i="2" s="1"/>
  <c r="I29" i="3"/>
  <c r="M32" i="3"/>
  <c r="F38" i="3"/>
  <c r="M86" i="1"/>
  <c r="M111" i="1" s="1"/>
  <c r="N46" i="1"/>
  <c r="N30" i="3" s="1"/>
  <c r="R41" i="2"/>
  <c r="F86" i="1"/>
  <c r="J87" i="2" s="1"/>
  <c r="L35" i="3"/>
  <c r="G87" i="2"/>
  <c r="G112" i="2" s="1"/>
  <c r="O87" i="2"/>
  <c r="O112" i="2" s="1"/>
  <c r="W87" i="2"/>
  <c r="W112" i="2" s="1"/>
  <c r="Q87" i="2"/>
  <c r="Q112" i="2" s="1"/>
  <c r="K26" i="1"/>
  <c r="T27" i="2" s="1"/>
  <c r="F28" i="3"/>
  <c r="V41" i="2"/>
  <c r="G32" i="3"/>
  <c r="H31" i="3"/>
  <c r="C38" i="3"/>
  <c r="L86" i="1"/>
  <c r="V87" i="2" s="1"/>
  <c r="N40" i="1"/>
  <c r="N29" i="3" s="1"/>
  <c r="N84" i="1"/>
  <c r="N35" i="3" s="1"/>
  <c r="N102" i="1"/>
  <c r="N38" i="3" s="1"/>
  <c r="E26" i="1"/>
  <c r="G29" i="3"/>
  <c r="F30" i="3"/>
  <c r="K32" i="3"/>
  <c r="D37" i="3"/>
  <c r="F25" i="3"/>
  <c r="L30" i="3"/>
  <c r="I28" i="3"/>
  <c r="J41" i="2"/>
  <c r="E32" i="3"/>
  <c r="G34" i="3"/>
  <c r="H20" i="2"/>
  <c r="T20" i="2"/>
  <c r="F26" i="2"/>
  <c r="T70" i="2"/>
  <c r="L37" i="3"/>
  <c r="L32" i="2"/>
  <c r="G28" i="3"/>
  <c r="V70" i="2"/>
  <c r="L33" i="3"/>
  <c r="N78" i="2"/>
  <c r="H86" i="1"/>
  <c r="N87" i="2" s="1"/>
  <c r="T85" i="2"/>
  <c r="K35" i="3"/>
  <c r="K86" i="1"/>
  <c r="T87" i="2" s="1"/>
  <c r="M37" i="3"/>
  <c r="X98" i="2"/>
  <c r="H29" i="3"/>
  <c r="N41" i="2"/>
  <c r="H47" i="2"/>
  <c r="E30" i="3"/>
  <c r="J33" i="3"/>
  <c r="R70" i="2"/>
  <c r="J78" i="2"/>
  <c r="F34" i="3"/>
  <c r="T98" i="2"/>
  <c r="K37" i="3"/>
  <c r="G26" i="1"/>
  <c r="L27" i="2" s="1"/>
  <c r="X32" i="2"/>
  <c r="N16" i="3"/>
  <c r="N19" i="1"/>
  <c r="N19" i="3" s="1"/>
  <c r="D32" i="2"/>
  <c r="C28" i="3"/>
  <c r="T32" i="2"/>
  <c r="K28" i="3"/>
  <c r="B58" i="2"/>
  <c r="B31" i="3"/>
  <c r="L70" i="2"/>
  <c r="G33" i="3"/>
  <c r="F78" i="2"/>
  <c r="D86" i="1"/>
  <c r="F87" i="2" s="1"/>
  <c r="L111" i="2"/>
  <c r="G46" i="3"/>
  <c r="H34" i="3"/>
  <c r="C86" i="1"/>
  <c r="D87" i="2" s="1"/>
  <c r="P26" i="2"/>
  <c r="I25" i="3"/>
  <c r="I26" i="1"/>
  <c r="I26" i="3" s="1"/>
  <c r="E33" i="3"/>
  <c r="H70" i="2"/>
  <c r="B78" i="2"/>
  <c r="B34" i="3"/>
  <c r="R78" i="2"/>
  <c r="J34" i="3"/>
  <c r="J86" i="1"/>
  <c r="R87" i="2" s="1"/>
  <c r="L98" i="2"/>
  <c r="G37" i="3"/>
  <c r="P103" i="2"/>
  <c r="I38" i="3"/>
  <c r="X111" i="2"/>
  <c r="M46" i="3"/>
  <c r="L32" i="3"/>
  <c r="J38" i="3"/>
  <c r="N20" i="2"/>
  <c r="I30" i="3"/>
  <c r="I34" i="3"/>
  <c r="E37" i="3"/>
  <c r="D26" i="1"/>
  <c r="L26" i="1"/>
  <c r="B86" i="1"/>
  <c r="B87" i="2" s="1"/>
  <c r="C87" i="2"/>
  <c r="C112" i="2" s="1"/>
  <c r="G27" i="2"/>
  <c r="W27" i="2"/>
  <c r="K87" i="2"/>
  <c r="K112" i="2" s="1"/>
  <c r="S87" i="2"/>
  <c r="S112" i="2" s="1"/>
  <c r="C27" i="2"/>
  <c r="I27" i="2"/>
  <c r="D25" i="4"/>
  <c r="C88" i="4"/>
  <c r="C118" i="4" s="1"/>
  <c r="K118" i="4"/>
  <c r="G25" i="4"/>
  <c r="N31" i="4"/>
  <c r="G88" i="4"/>
  <c r="G118" i="4" s="1"/>
  <c r="H88" i="4"/>
  <c r="H118" i="4" s="1"/>
  <c r="H119" i="4" s="1"/>
  <c r="N79" i="4"/>
  <c r="D118" i="4"/>
  <c r="D119" i="4" s="1"/>
  <c r="B25" i="4"/>
  <c r="F25" i="4"/>
  <c r="F88" i="4"/>
  <c r="F118" i="4" s="1"/>
  <c r="J118" i="4"/>
  <c r="L118" i="4"/>
  <c r="L119" i="4" s="1"/>
  <c r="B118" i="4"/>
  <c r="J25" i="4"/>
  <c r="N47" i="4"/>
  <c r="N58" i="4"/>
  <c r="N65" i="4"/>
  <c r="N71" i="4"/>
  <c r="N86" i="4"/>
  <c r="C25" i="4"/>
  <c r="K25" i="4"/>
  <c r="E88" i="4"/>
  <c r="E118" i="4" s="1"/>
  <c r="E119" i="4" s="1"/>
  <c r="I88" i="4"/>
  <c r="I118" i="4" s="1"/>
  <c r="I119" i="4" s="1"/>
  <c r="M88" i="4"/>
  <c r="M118" i="4" s="1"/>
  <c r="M119" i="4" s="1"/>
  <c r="X87" i="2"/>
  <c r="H41" i="2"/>
  <c r="E29" i="3"/>
  <c r="C31" i="3"/>
  <c r="D58" i="2"/>
  <c r="P98" i="2"/>
  <c r="I37" i="3"/>
  <c r="N23" i="3"/>
  <c r="N25" i="1"/>
  <c r="N25" i="3" s="1"/>
  <c r="H58" i="2"/>
  <c r="F26" i="1"/>
  <c r="F19" i="3"/>
  <c r="H25" i="3"/>
  <c r="N26" i="2"/>
  <c r="I31" i="3"/>
  <c r="P58" i="2"/>
  <c r="B38" i="3"/>
  <c r="B103" i="2"/>
  <c r="D111" i="2"/>
  <c r="C46" i="3"/>
  <c r="B65" i="2"/>
  <c r="B32" i="3"/>
  <c r="H85" i="2"/>
  <c r="E35" i="3"/>
  <c r="E86" i="1"/>
  <c r="H87" i="2" s="1"/>
  <c r="D38" i="3"/>
  <c r="F103" i="2"/>
  <c r="H111" i="2"/>
  <c r="E46" i="3"/>
  <c r="N42" i="3"/>
  <c r="N110" i="1"/>
  <c r="N46" i="3" s="1"/>
  <c r="H26" i="2"/>
  <c r="E25" i="3"/>
  <c r="X26" i="2"/>
  <c r="M25" i="3"/>
  <c r="M26" i="1"/>
  <c r="X41" i="2"/>
  <c r="M29" i="3"/>
  <c r="T47" i="2"/>
  <c r="K30" i="3"/>
  <c r="L58" i="2"/>
  <c r="G31" i="3"/>
  <c r="J35" i="3"/>
  <c r="R85" i="2"/>
  <c r="D98" i="2"/>
  <c r="C37" i="3"/>
  <c r="N103" i="2"/>
  <c r="H38" i="3"/>
  <c r="H46" i="3"/>
  <c r="N111" i="2"/>
  <c r="D47" i="2"/>
  <c r="C30" i="3"/>
  <c r="K31" i="3"/>
  <c r="T58" i="2"/>
  <c r="X85" i="2"/>
  <c r="M35" i="3"/>
  <c r="V103" i="2"/>
  <c r="L38" i="3"/>
  <c r="H19" i="3"/>
  <c r="J111" i="1"/>
  <c r="B26" i="1"/>
  <c r="B20" i="2"/>
  <c r="B19" i="3"/>
  <c r="J26" i="1"/>
  <c r="J19" i="3"/>
  <c r="D26" i="2"/>
  <c r="C26" i="1"/>
  <c r="T26" i="2"/>
  <c r="K25" i="3"/>
  <c r="N47" i="2"/>
  <c r="H30" i="3"/>
  <c r="M31" i="3"/>
  <c r="X58" i="2"/>
  <c r="B35" i="3"/>
  <c r="B85" i="2"/>
  <c r="L85" i="2"/>
  <c r="G35" i="3"/>
  <c r="G86" i="1"/>
  <c r="N28" i="3"/>
  <c r="N117" i="4"/>
  <c r="C35" i="3"/>
  <c r="R98" i="2"/>
  <c r="J37" i="3"/>
  <c r="B46" i="3"/>
  <c r="I46" i="3"/>
  <c r="M87" i="2"/>
  <c r="M112" i="2" s="1"/>
  <c r="N18" i="4"/>
  <c r="N24" i="4"/>
  <c r="D29" i="3"/>
  <c r="N57" i="1"/>
  <c r="N31" i="3" s="1"/>
  <c r="N77" i="1"/>
  <c r="N97" i="1"/>
  <c r="N37" i="3" s="1"/>
  <c r="N109" i="4"/>
  <c r="N64" i="1"/>
  <c r="N32" i="3" s="1"/>
  <c r="Y113" i="2" l="1"/>
  <c r="M113" i="2"/>
  <c r="E113" i="2"/>
  <c r="H26" i="3"/>
  <c r="F111" i="1"/>
  <c r="J112" i="2" s="1"/>
  <c r="K26" i="3"/>
  <c r="H111" i="1"/>
  <c r="H47" i="3" s="1"/>
  <c r="K111" i="1"/>
  <c r="K112" i="1" s="1"/>
  <c r="L111" i="1"/>
  <c r="L112" i="1" s="1"/>
  <c r="L48" i="3" s="1"/>
  <c r="I111" i="1"/>
  <c r="I112" i="1" s="1"/>
  <c r="Q113" i="2"/>
  <c r="B111" i="1"/>
  <c r="B112" i="1" s="1"/>
  <c r="O113" i="2"/>
  <c r="S113" i="2"/>
  <c r="G113" i="2"/>
  <c r="K113" i="2"/>
  <c r="N34" i="4"/>
  <c r="N40" i="4" s="1"/>
  <c r="I113" i="2"/>
  <c r="W113" i="2"/>
  <c r="D111" i="1"/>
  <c r="D112" i="1" s="1"/>
  <c r="C113" i="2"/>
  <c r="C114" i="2" s="1"/>
  <c r="E14" i="2" s="1"/>
  <c r="P27" i="2"/>
  <c r="H27" i="2"/>
  <c r="E26" i="3"/>
  <c r="G26" i="3"/>
  <c r="L26" i="3"/>
  <c r="V27" i="2"/>
  <c r="F27" i="2"/>
  <c r="D26" i="3"/>
  <c r="C111" i="1"/>
  <c r="C112" i="1" s="1"/>
  <c r="B119" i="4"/>
  <c r="B120" i="4" s="1"/>
  <c r="C13" i="4" s="1"/>
  <c r="K119" i="4"/>
  <c r="C119" i="4"/>
  <c r="J119" i="4"/>
  <c r="N88" i="4"/>
  <c r="F119" i="4"/>
  <c r="G119" i="4"/>
  <c r="N25" i="4"/>
  <c r="N118" i="4"/>
  <c r="N86" i="1"/>
  <c r="N111" i="1" s="1"/>
  <c r="N47" i="3" s="1"/>
  <c r="N34" i="3"/>
  <c r="B26" i="3"/>
  <c r="B27" i="2"/>
  <c r="N26" i="1"/>
  <c r="N26" i="3" s="1"/>
  <c r="J27" i="2"/>
  <c r="F26" i="3"/>
  <c r="R27" i="2"/>
  <c r="J112" i="1"/>
  <c r="J26" i="3"/>
  <c r="R112" i="2"/>
  <c r="J47" i="3"/>
  <c r="X112" i="2"/>
  <c r="M47" i="3"/>
  <c r="G111" i="1"/>
  <c r="L87" i="2"/>
  <c r="C26" i="3"/>
  <c r="D27" i="2"/>
  <c r="M26" i="3"/>
  <c r="M112" i="1"/>
  <c r="X27" i="2"/>
  <c r="E111" i="1"/>
  <c r="E114" i="2" l="1"/>
  <c r="G14" i="2" s="1"/>
  <c r="G114" i="2" s="1"/>
  <c r="I14" i="2" s="1"/>
  <c r="I114" i="2" s="1"/>
  <c r="K14" i="2" s="1"/>
  <c r="K114" i="2" s="1"/>
  <c r="M14" i="2" s="1"/>
  <c r="M114" i="2" s="1"/>
  <c r="O14" i="2" s="1"/>
  <c r="O114" i="2" s="1"/>
  <c r="Q14" i="2" s="1"/>
  <c r="Q114" i="2" s="1"/>
  <c r="S14" i="2" s="1"/>
  <c r="S114" i="2" s="1"/>
  <c r="U14" i="2" s="1"/>
  <c r="U114" i="2" s="1"/>
  <c r="W14" i="2" s="1"/>
  <c r="W114" i="2" s="1"/>
  <c r="Y14" i="2" s="1"/>
  <c r="Y114" i="2" s="1"/>
  <c r="F112" i="1"/>
  <c r="F48" i="3" s="1"/>
  <c r="H112" i="1"/>
  <c r="N113" i="2" s="1"/>
  <c r="I47" i="3"/>
  <c r="N112" i="2"/>
  <c r="F47" i="3"/>
  <c r="K48" i="3"/>
  <c r="T113" i="2"/>
  <c r="K47" i="3"/>
  <c r="T112" i="2"/>
  <c r="V112" i="2"/>
  <c r="L47" i="3"/>
  <c r="B112" i="2"/>
  <c r="P112" i="2"/>
  <c r="B47" i="3"/>
  <c r="C120" i="4"/>
  <c r="D13" i="4" s="1"/>
  <c r="D120" i="4" s="1"/>
  <c r="E13" i="4" s="1"/>
  <c r="E120" i="4" s="1"/>
  <c r="F13" i="4" s="1"/>
  <c r="F120" i="4" s="1"/>
  <c r="G13" i="4" s="1"/>
  <c r="G120" i="4" s="1"/>
  <c r="H13" i="4" s="1"/>
  <c r="H120" i="4" s="1"/>
  <c r="I13" i="4" s="1"/>
  <c r="I120" i="4" s="1"/>
  <c r="J13" i="4" s="1"/>
  <c r="J120" i="4" s="1"/>
  <c r="K13" i="4" s="1"/>
  <c r="K120" i="4" s="1"/>
  <c r="L13" i="4" s="1"/>
  <c r="L120" i="4" s="1"/>
  <c r="M13" i="4" s="1"/>
  <c r="M120" i="4" s="1"/>
  <c r="N21" i="4"/>
  <c r="F113" i="2"/>
  <c r="D48" i="3"/>
  <c r="F112" i="2"/>
  <c r="D47" i="3"/>
  <c r="V113" i="2"/>
  <c r="D112" i="2"/>
  <c r="C47" i="3"/>
  <c r="X113" i="2"/>
  <c r="M48" i="3"/>
  <c r="D113" i="2"/>
  <c r="C48" i="3"/>
  <c r="P113" i="2"/>
  <c r="I48" i="3"/>
  <c r="J48" i="3"/>
  <c r="R113" i="2"/>
  <c r="H112" i="2"/>
  <c r="E47" i="3"/>
  <c r="E112" i="1"/>
  <c r="L112" i="2"/>
  <c r="G47" i="3"/>
  <c r="G112" i="1"/>
  <c r="B48" i="3"/>
  <c r="B113" i="2"/>
  <c r="B113" i="1"/>
  <c r="H48" i="3" l="1"/>
  <c r="J113" i="2"/>
  <c r="B114" i="2"/>
  <c r="C14" i="1"/>
  <c r="B50" i="3"/>
  <c r="H113" i="2"/>
  <c r="E48" i="3"/>
  <c r="L113" i="2"/>
  <c r="G48" i="3"/>
  <c r="D14" i="2" l="1"/>
  <c r="C13" i="3"/>
  <c r="C113" i="1"/>
  <c r="C50" i="3" l="1"/>
  <c r="D14" i="1"/>
  <c r="D114" i="2"/>
  <c r="F14" i="2" l="1"/>
  <c r="D13" i="3"/>
  <c r="D113" i="1"/>
  <c r="D50" i="3" l="1"/>
  <c r="F114" i="2"/>
  <c r="E14" i="1"/>
  <c r="H14" i="2" l="1"/>
  <c r="E13" i="3"/>
  <c r="E113" i="1"/>
  <c r="F14" i="1" l="1"/>
  <c r="E50" i="3"/>
  <c r="H114" i="2"/>
  <c r="J14" i="2" l="1"/>
  <c r="F13" i="3"/>
  <c r="F113" i="1"/>
  <c r="J114" i="2" l="1"/>
  <c r="G14" i="1"/>
  <c r="F50" i="3"/>
  <c r="L14" i="2" l="1"/>
  <c r="G13" i="3"/>
  <c r="G113" i="1"/>
  <c r="G50" i="3" l="1"/>
  <c r="L114" i="2"/>
  <c r="H14" i="1"/>
  <c r="N14" i="2" l="1"/>
  <c r="H13" i="3"/>
  <c r="H113" i="1"/>
  <c r="H50" i="3" l="1"/>
  <c r="N114" i="2"/>
  <c r="I14" i="1"/>
  <c r="P14" i="2" l="1"/>
  <c r="I13" i="3"/>
  <c r="I113" i="1"/>
  <c r="I50" i="3" l="1"/>
  <c r="P114" i="2"/>
  <c r="J14" i="1"/>
  <c r="R14" i="2" l="1"/>
  <c r="J13" i="3"/>
  <c r="J113" i="1"/>
  <c r="K14" i="1" l="1"/>
  <c r="R114" i="2"/>
  <c r="J50" i="3"/>
  <c r="T14" i="2" l="1"/>
  <c r="K13" i="3"/>
  <c r="K113" i="1"/>
  <c r="L14" i="1" l="1"/>
  <c r="K50" i="3"/>
  <c r="T114" i="2"/>
  <c r="V14" i="2" l="1"/>
  <c r="L13" i="3"/>
  <c r="L113" i="1"/>
  <c r="V114" i="2" l="1"/>
  <c r="L50" i="3"/>
  <c r="M14" i="1"/>
  <c r="M13" i="3" l="1"/>
  <c r="X14" i="2"/>
  <c r="M113" i="1"/>
  <c r="X114" i="2" l="1"/>
  <c r="M50" i="3"/>
</calcChain>
</file>

<file path=xl/comments1.xml><?xml version="1.0" encoding="utf-8"?>
<comments xmlns="http://schemas.openxmlformats.org/spreadsheetml/2006/main">
  <authors>
    <author>Jan</author>
    <author>Miriam Zolin</author>
  </authors>
  <commentList>
    <comment ref="A13" authorId="0">
      <text>
        <r>
          <rPr>
            <sz val="9"/>
            <color indexed="81"/>
            <rFont val="Tahoma"/>
            <family val="2"/>
          </rPr>
          <t>Enter your bank balance for the start of the month in cell reference B3</t>
        </r>
        <r>
          <rPr>
            <b/>
            <sz val="9"/>
            <color indexed="81"/>
            <rFont val="Tahoma"/>
            <charset val="1"/>
          </rPr>
          <t xml:space="preserve">
</t>
        </r>
      </text>
    </comment>
    <comment ref="A16" authorId="1">
      <text>
        <r>
          <rPr>
            <sz val="9"/>
            <color indexed="81"/>
            <rFont val="Tahoma"/>
            <family val="2"/>
          </rPr>
          <t>Enter when you estimate to collect monies owed by customers</t>
        </r>
      </text>
    </comment>
    <comment ref="A17" authorId="1">
      <text>
        <r>
          <rPr>
            <sz val="9"/>
            <color indexed="81"/>
            <rFont val="Tahoma"/>
            <family val="2"/>
          </rPr>
          <t>e.g. Commisions etc</t>
        </r>
      </text>
    </comment>
    <comment ref="A21" authorId="1">
      <text>
        <r>
          <rPr>
            <sz val="9"/>
            <color indexed="81"/>
            <rFont val="Tahoma"/>
            <family val="2"/>
          </rPr>
          <t>This is where any money borrowed would be entered</t>
        </r>
      </text>
    </comment>
    <comment ref="A30" authorId="0">
      <text>
        <r>
          <rPr>
            <b/>
            <sz val="9"/>
            <color indexed="81"/>
            <rFont val="Tahoma"/>
            <charset val="1"/>
          </rPr>
          <t>This could include direct wages or freight or any other expense directly related to preparing stock ready for sale</t>
        </r>
        <r>
          <rPr>
            <sz val="9"/>
            <color indexed="81"/>
            <rFont val="Tahoma"/>
            <charset val="1"/>
          </rPr>
          <t xml:space="preserve">
</t>
        </r>
      </text>
    </comment>
    <comment ref="A112" authorId="0">
      <text>
        <r>
          <rPr>
            <sz val="8"/>
            <color indexed="81"/>
            <rFont val="Vera"/>
          </rPr>
          <t>i.e.</t>
        </r>
        <r>
          <rPr>
            <b/>
            <sz val="9"/>
            <color indexed="81"/>
            <rFont val="Tahoma"/>
            <family val="2"/>
          </rPr>
          <t xml:space="preserve"> </t>
        </r>
        <r>
          <rPr>
            <sz val="8"/>
            <color indexed="81"/>
            <rFont val="Verdana"/>
            <family val="2"/>
          </rPr>
          <t>Establishment fees</t>
        </r>
        <r>
          <rPr>
            <sz val="9"/>
            <color indexed="81"/>
            <rFont val="Tahoma"/>
            <family val="2"/>
          </rPr>
          <t xml:space="preserve">
</t>
        </r>
      </text>
    </comment>
    <comment ref="A114" authorId="0">
      <text>
        <r>
          <rPr>
            <sz val="8"/>
            <color indexed="81"/>
            <rFont val="Verdana"/>
            <family val="2"/>
          </rPr>
          <t>e.g. Dividends, repayment of shareholder loans etc</t>
        </r>
      </text>
    </comment>
  </commentList>
</comments>
</file>

<file path=xl/comments2.xml><?xml version="1.0" encoding="utf-8"?>
<comments xmlns="http://schemas.openxmlformats.org/spreadsheetml/2006/main">
  <authors>
    <author>Jan</author>
  </authors>
  <commentList>
    <comment ref="A18" authorId="0">
      <text>
        <r>
          <rPr>
            <sz val="8"/>
            <color indexed="81"/>
            <rFont val="Verdana"/>
            <family val="2"/>
          </rPr>
          <t>e.g. Commisions etc</t>
        </r>
        <r>
          <rPr>
            <sz val="9"/>
            <color indexed="81"/>
            <rFont val="Tahoma"/>
            <family val="2"/>
          </rPr>
          <t xml:space="preserve">
</t>
        </r>
      </text>
    </comment>
    <comment ref="A24" authorId="0">
      <text>
        <r>
          <rPr>
            <sz val="8"/>
            <color indexed="81"/>
            <rFont val="Verdana"/>
            <family val="2"/>
          </rPr>
          <t>This can include equity contributions, frachise or royality fees received etc.</t>
        </r>
        <r>
          <rPr>
            <sz val="9"/>
            <color indexed="81"/>
            <rFont val="Tahoma"/>
            <family val="2"/>
          </rPr>
          <t xml:space="preserve">
</t>
        </r>
      </text>
    </comment>
    <comment ref="A105" authorId="0">
      <text>
        <r>
          <rPr>
            <sz val="8"/>
            <color indexed="81"/>
            <rFont val="Vera"/>
          </rPr>
          <t>i.e.</t>
        </r>
        <r>
          <rPr>
            <b/>
            <sz val="9"/>
            <color indexed="81"/>
            <rFont val="Tahoma"/>
            <family val="2"/>
          </rPr>
          <t xml:space="preserve"> </t>
        </r>
        <r>
          <rPr>
            <sz val="8"/>
            <color indexed="81"/>
            <rFont val="Verdana"/>
            <family val="2"/>
          </rPr>
          <t>Establishment fees</t>
        </r>
        <r>
          <rPr>
            <sz val="9"/>
            <color indexed="81"/>
            <rFont val="Tahoma"/>
            <family val="2"/>
          </rPr>
          <t xml:space="preserve">
</t>
        </r>
      </text>
    </comment>
    <comment ref="A107" authorId="0">
      <text>
        <r>
          <rPr>
            <sz val="8"/>
            <color indexed="81"/>
            <rFont val="Verdana"/>
            <family val="2"/>
          </rPr>
          <t>e.g. Dividends, repayment of shareholder loans etc</t>
        </r>
      </text>
    </comment>
  </commentList>
</comments>
</file>

<file path=xl/comments3.xml><?xml version="1.0" encoding="utf-8"?>
<comments xmlns="http://schemas.openxmlformats.org/spreadsheetml/2006/main">
  <authors>
    <author>Jan</author>
  </authors>
  <commentList>
    <comment ref="A18" authorId="0">
      <text>
        <r>
          <rPr>
            <sz val="8"/>
            <color indexed="81"/>
            <rFont val="Verdana"/>
            <family val="2"/>
          </rPr>
          <t>e.g. Commisions etc</t>
        </r>
        <r>
          <rPr>
            <sz val="9"/>
            <color indexed="81"/>
            <rFont val="Tahoma"/>
            <family val="2"/>
          </rPr>
          <t xml:space="preserve">
</t>
        </r>
      </text>
    </comment>
    <comment ref="A24" authorId="0">
      <text>
        <r>
          <rPr>
            <sz val="8"/>
            <color indexed="81"/>
            <rFont val="Verdana"/>
            <family val="2"/>
          </rPr>
          <t>This can include equity contributions, frachise or royality fees received etc.</t>
        </r>
        <r>
          <rPr>
            <sz val="9"/>
            <color indexed="81"/>
            <rFont val="Tahoma"/>
            <family val="2"/>
          </rPr>
          <t xml:space="preserve">
</t>
        </r>
      </text>
    </comment>
    <comment ref="A41" authorId="0">
      <text>
        <r>
          <rPr>
            <sz val="8"/>
            <color indexed="81"/>
            <rFont val="Vera"/>
          </rPr>
          <t>i.e.</t>
        </r>
        <r>
          <rPr>
            <b/>
            <sz val="9"/>
            <color indexed="81"/>
            <rFont val="Tahoma"/>
            <family val="2"/>
          </rPr>
          <t xml:space="preserve"> </t>
        </r>
        <r>
          <rPr>
            <sz val="8"/>
            <color indexed="81"/>
            <rFont val="Verdana"/>
            <family val="2"/>
          </rPr>
          <t>Establishment fees</t>
        </r>
        <r>
          <rPr>
            <sz val="9"/>
            <color indexed="81"/>
            <rFont val="Tahoma"/>
            <family val="2"/>
          </rPr>
          <t xml:space="preserve">
</t>
        </r>
      </text>
    </comment>
    <comment ref="A43" authorId="0">
      <text>
        <r>
          <rPr>
            <sz val="8"/>
            <color indexed="81"/>
            <rFont val="Verdana"/>
            <family val="2"/>
          </rPr>
          <t>e.g. Dividends, repayment of shareholder loans etc</t>
        </r>
      </text>
    </comment>
  </commentList>
</comments>
</file>

<file path=xl/comments4.xml><?xml version="1.0" encoding="utf-8"?>
<comments xmlns="http://schemas.openxmlformats.org/spreadsheetml/2006/main">
  <authors>
    <author>Jan</author>
  </authors>
  <commentList>
    <comment ref="A19" authorId="0">
      <text>
        <r>
          <rPr>
            <sz val="8"/>
            <color indexed="81"/>
            <rFont val="Verdana"/>
            <family val="2"/>
          </rPr>
          <t>e.g. Commisions etc</t>
        </r>
        <r>
          <rPr>
            <sz val="9"/>
            <color indexed="81"/>
            <rFont val="Tahoma"/>
            <family val="2"/>
          </rPr>
          <t xml:space="preserve">
</t>
        </r>
      </text>
    </comment>
    <comment ref="A25" authorId="0">
      <text>
        <r>
          <rPr>
            <sz val="8"/>
            <color indexed="81"/>
            <rFont val="Verdana"/>
            <family val="2"/>
          </rPr>
          <t>This can include equity contributions, frachise or royality fees received etc.</t>
        </r>
        <r>
          <rPr>
            <sz val="9"/>
            <color indexed="81"/>
            <rFont val="Tahoma"/>
            <family val="2"/>
          </rPr>
          <t xml:space="preserve">
</t>
        </r>
      </text>
    </comment>
    <comment ref="A106" authorId="0">
      <text>
        <r>
          <rPr>
            <sz val="8"/>
            <color indexed="81"/>
            <rFont val="Vera"/>
          </rPr>
          <t>i.e.</t>
        </r>
        <r>
          <rPr>
            <b/>
            <sz val="9"/>
            <color indexed="81"/>
            <rFont val="Tahoma"/>
            <family val="2"/>
          </rPr>
          <t xml:space="preserve"> </t>
        </r>
        <r>
          <rPr>
            <sz val="8"/>
            <color indexed="81"/>
            <rFont val="Verdana"/>
            <family val="2"/>
          </rPr>
          <t>Establishment fees</t>
        </r>
        <r>
          <rPr>
            <sz val="9"/>
            <color indexed="81"/>
            <rFont val="Tahoma"/>
            <family val="2"/>
          </rPr>
          <t xml:space="preserve">
</t>
        </r>
      </text>
    </comment>
    <comment ref="A108" authorId="0">
      <text>
        <r>
          <rPr>
            <sz val="8"/>
            <color indexed="81"/>
            <rFont val="Verdana"/>
            <family val="2"/>
          </rPr>
          <t>e.g. Dividends, repayment of shareholder loans etc</t>
        </r>
      </text>
    </comment>
  </commentList>
</comments>
</file>

<file path=xl/sharedStrings.xml><?xml version="1.0" encoding="utf-8"?>
<sst xmlns="http://schemas.openxmlformats.org/spreadsheetml/2006/main" count="470" uniqueCount="146">
  <si>
    <t>Month one</t>
  </si>
  <si>
    <t>Month two</t>
  </si>
  <si>
    <t>Month three</t>
  </si>
  <si>
    <t>Month four</t>
  </si>
  <si>
    <t>Month five</t>
  </si>
  <si>
    <t>Month six</t>
  </si>
  <si>
    <t>Month seven</t>
  </si>
  <si>
    <t>Month eight</t>
  </si>
  <si>
    <t>Month nine</t>
  </si>
  <si>
    <t>Month ten</t>
  </si>
  <si>
    <t>Month eleven</t>
  </si>
  <si>
    <t>Month twelve</t>
  </si>
  <si>
    <t>Notes:</t>
  </si>
  <si>
    <t>*  You may wish to write in the names of the months under the numbers to keep track. 'Month one' is the month you start the business.</t>
  </si>
  <si>
    <t>Cash flow scenario planner</t>
  </si>
  <si>
    <t>Changes in sales income</t>
  </si>
  <si>
    <t>Changes in expenses</t>
  </si>
  <si>
    <t>Total</t>
  </si>
  <si>
    <t>Cash balance at the start of each month #</t>
  </si>
  <si>
    <t>Cash reciepts from customers</t>
  </si>
  <si>
    <t>Collection of recievables</t>
  </si>
  <si>
    <t>Other operating revenue received</t>
  </si>
  <si>
    <t xml:space="preserve">(subtracts the Cash out from Cash in) </t>
  </si>
  <si>
    <t xml:space="preserve">General &amp; Administrative </t>
  </si>
  <si>
    <t>Bank charges</t>
  </si>
  <si>
    <t>Credit card commission</t>
  </si>
  <si>
    <t>Office Supplies</t>
  </si>
  <si>
    <t>License fees</t>
  </si>
  <si>
    <t>Business insurance</t>
  </si>
  <si>
    <t>Etc.</t>
  </si>
  <si>
    <t>Total General &amp; Administrative</t>
  </si>
  <si>
    <t>Marketing &amp; Promotional</t>
  </si>
  <si>
    <t>Advertising</t>
  </si>
  <si>
    <t>Promotion - General</t>
  </si>
  <si>
    <t>Promotion - Other</t>
  </si>
  <si>
    <t>Total Marketing &amp; Promotional</t>
  </si>
  <si>
    <t>Operating Expenses</t>
  </si>
  <si>
    <t>Newspapers &amp; magazines</t>
  </si>
  <si>
    <t>Parking/Taxis/Tolls</t>
  </si>
  <si>
    <t>Entertainment/Meals</t>
  </si>
  <si>
    <t>Travel/Accomodation</t>
  </si>
  <si>
    <t>Laundry/dry cleaning</t>
  </si>
  <si>
    <t>Cleaning &amp; cleaning products</t>
  </si>
  <si>
    <t>Sundry supplies</t>
  </si>
  <si>
    <t>Equipment hire</t>
  </si>
  <si>
    <t>Total Operating Expenses</t>
  </si>
  <si>
    <t>Motor Vehicle Expenses</t>
  </si>
  <si>
    <t>Fuel</t>
  </si>
  <si>
    <t>Vehicle service costs</t>
  </si>
  <si>
    <t>Tyres &amp; other replacement costs</t>
  </si>
  <si>
    <t>Insurance</t>
  </si>
  <si>
    <t>Registrations</t>
  </si>
  <si>
    <t>Total Motor Vehicle Expenses</t>
  </si>
  <si>
    <t>Website Expenses</t>
  </si>
  <si>
    <t>Domain name registration</t>
  </si>
  <si>
    <t>Hosting expenses</t>
  </si>
  <si>
    <t>etc</t>
  </si>
  <si>
    <t>Total Website Expenses</t>
  </si>
  <si>
    <t>Employment Expenses</t>
  </si>
  <si>
    <t>Permanent</t>
  </si>
  <si>
    <t>Salaries/Wages</t>
  </si>
  <si>
    <t>PAYE</t>
  </si>
  <si>
    <t>Superannuation</t>
  </si>
  <si>
    <t>Other - Employee Benefits</t>
  </si>
  <si>
    <t>Recruitment costs</t>
  </si>
  <si>
    <t>Casual</t>
  </si>
  <si>
    <t>Workcover Insurance</t>
  </si>
  <si>
    <t>Total Employment Expenses</t>
  </si>
  <si>
    <t>Occupancy Costs</t>
  </si>
  <si>
    <t>Electricity/Gas</t>
  </si>
  <si>
    <t>Telephones</t>
  </si>
  <si>
    <t>Property Insurance</t>
  </si>
  <si>
    <t>Rates</t>
  </si>
  <si>
    <t>Rent</t>
  </si>
  <si>
    <t>Repair &amp; maintenance</t>
  </si>
  <si>
    <t>Waste removal</t>
  </si>
  <si>
    <t>Water</t>
  </si>
  <si>
    <t>Total Occupancy Costs</t>
  </si>
  <si>
    <t>Other Expenses</t>
  </si>
  <si>
    <t>Total Other Expenses</t>
  </si>
  <si>
    <t>Inventory (Stock)</t>
  </si>
  <si>
    <t>Stock purchases</t>
  </si>
  <si>
    <t>Other Cost of Goods</t>
  </si>
  <si>
    <t>Total Cost of Goods</t>
  </si>
  <si>
    <t>Operating revenue</t>
  </si>
  <si>
    <t>Total Operating Revenue</t>
  </si>
  <si>
    <t>Other Sources of Cash Inflows</t>
  </si>
  <si>
    <t>Proceeds from sale of assets</t>
  </si>
  <si>
    <t>Funds borrowed</t>
  </si>
  <si>
    <t>Tax refund/rebates</t>
  </si>
  <si>
    <t>Other sources of cash inflow</t>
  </si>
  <si>
    <t>Total other cash inflows</t>
  </si>
  <si>
    <t>Other Cash Outflows</t>
  </si>
  <si>
    <t>Purchase of assets</t>
  </si>
  <si>
    <t>Bank Interest</t>
  </si>
  <si>
    <t>Investment of surplus funds.</t>
  </si>
  <si>
    <t xml:space="preserve">One-off bank fees </t>
  </si>
  <si>
    <t>Principal Loan repayments</t>
  </si>
  <si>
    <t>Payments to the owner/s</t>
  </si>
  <si>
    <t>Other cash inflows</t>
  </si>
  <si>
    <t>Total Other Cash Inflows</t>
  </si>
  <si>
    <t xml:space="preserve">Total monthly cash in </t>
  </si>
  <si>
    <t>Cash out (record  when actually paid)</t>
  </si>
  <si>
    <t>Cash in (record when actually recieved)</t>
  </si>
  <si>
    <t>Total Perm. Employ Exp</t>
  </si>
  <si>
    <t>Total Casual Employ Exp</t>
  </si>
  <si>
    <t xml:space="preserve">Total monthly cash out </t>
  </si>
  <si>
    <t>Estimated</t>
  </si>
  <si>
    <t>Actual</t>
  </si>
  <si>
    <t>Total Other Cash Outflows</t>
  </si>
  <si>
    <t>GST</t>
  </si>
  <si>
    <t>Accounting/Legal/Consultant fees</t>
  </si>
  <si>
    <t>Instructions for the cashflow worksheet</t>
  </si>
  <si>
    <t>Month one, e.g. January</t>
  </si>
  <si>
    <t>Month two, e.g. February</t>
  </si>
  <si>
    <t>Month three, e.g. March</t>
  </si>
  <si>
    <t>Month four, e.g. April</t>
  </si>
  <si>
    <t>Month five, e.g. May</t>
  </si>
  <si>
    <t>Month six, e.g. June</t>
  </si>
  <si>
    <t>Month seven, e.g. July</t>
  </si>
  <si>
    <t>Month eight, e.g. August</t>
  </si>
  <si>
    <t>Month nine, e.g. September</t>
  </si>
  <si>
    <t>Month ten, e.g. October</t>
  </si>
  <si>
    <t>Month eleven, e.g. November</t>
  </si>
  <si>
    <t xml:space="preserve">Month twelve, e.g. December </t>
  </si>
  <si>
    <t>1. Type your cash balance at the beginning in cell B10</t>
  </si>
  <si>
    <t xml:space="preserve">2. Type in your monthly figures for cash in and cash out, month by month. </t>
  </si>
  <si>
    <t>†  Net difference shows if more cash came in, than went out, or vice versa; and how much.</t>
  </si>
  <si>
    <r>
      <t>‡  To get the cash balance (last row), add or subtract the</t>
    </r>
    <r>
      <rPr>
        <b/>
        <sz val="10"/>
        <rFont val="Arial"/>
        <family val="2"/>
      </rPr>
      <t xml:space="preserve"> Net difference </t>
    </r>
    <r>
      <rPr>
        <sz val="10"/>
        <rFont val="Arial"/>
        <family val="2"/>
      </rPr>
      <t>from the</t>
    </r>
    <r>
      <rPr>
        <b/>
        <sz val="10"/>
        <rFont val="Arial"/>
        <family val="2"/>
      </rPr>
      <t xml:space="preserve"> Cash balance at the start of the month </t>
    </r>
    <r>
      <rPr>
        <sz val="10"/>
        <rFont val="Arial"/>
        <family val="2"/>
      </rPr>
      <t>(top row). This figure becomes the next month's new cash balance.</t>
    </r>
  </si>
  <si>
    <t>Month *</t>
  </si>
  <si>
    <r>
      <t xml:space="preserve">Net difference </t>
    </r>
    <r>
      <rPr>
        <sz val="10"/>
        <rFont val="Arial"/>
        <family val="2"/>
      </rPr>
      <t xml:space="preserve">† </t>
    </r>
  </si>
  <si>
    <t>Cash balance at the end of each month ‡</t>
  </si>
  <si>
    <t xml:space="preserve">4. Use the cash flow scenario planner and report to test what will happen if something changes e.g. expenses go up by 5%, </t>
  </si>
  <si>
    <t xml:space="preserve">3. To use the worksheet as part of a business plan, fill out as much as you can with projections and replace these with real figures when you have them. </t>
  </si>
  <si>
    <t xml:space="preserve">Use this worksheet to forecast and record cash flow. The worksheet will update your figures as you type. </t>
  </si>
  <si>
    <t xml:space="preserve">Cash flow worksheet </t>
  </si>
  <si>
    <t>Example Cashflow Forecast Worksheet</t>
  </si>
  <si>
    <t>5. See a plain English explanation of cash flow and an easy-to-follow worked example on the Financial Management section of the Business Victoria website at http://www.business.vic.gov.au</t>
  </si>
  <si>
    <t>1. Type your cash balance at the beginning in cell B4</t>
  </si>
  <si>
    <t>Summary estimated cashflow</t>
  </si>
  <si>
    <t>Estimated vs actual worksheet</t>
  </si>
  <si>
    <t>Authorised by the Victorian Government, 121 Exhibition Street, Melbourne, 3000. © Department of State Development, Business and Innovation (DSDBI) 2014</t>
  </si>
  <si>
    <r>
      <rPr>
        <b/>
        <sz val="10"/>
        <rFont val="Arial"/>
        <family val="2"/>
      </rPr>
      <t xml:space="preserve">Disclaimer: </t>
    </r>
    <r>
      <rPr>
        <sz val="10"/>
        <rFont val="Arial"/>
        <family val="2"/>
      </rPr>
      <t xml:space="preserve">The information contained in this publication is provided for general guidance only. </t>
    </r>
  </si>
  <si>
    <t xml:space="preserve">The State of Victoria does not make any representations or warranties (expressed or implied) as to the accuracy, currency or authenticity of the information. </t>
  </si>
  <si>
    <t xml:space="preserve">The State of Victoria, its employees and agents do not accept any liability to any person for the information or advice which is provided herein. </t>
  </si>
  <si>
    <t>Etc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</si>
</sst>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0.0%"/>
  </numFmts>
  <fonts count="25">
    <font>
      <sz val="10"/>
      <name val="Arial"/>
    </font>
    <font>
      <sz val="10"/>
      <name val="Arial"/>
    </font>
    <font>
      <b/>
      <sz val="9"/>
      <name val="Arial Narrow"/>
      <family val="2"/>
    </font>
    <font>
      <sz val="9"/>
      <name val="Arial Narrow"/>
      <family val="2"/>
    </font>
    <font>
      <b/>
      <sz val="8"/>
      <name val="Arial Narrow"/>
      <family val="2"/>
    </font>
    <font>
      <sz val="5"/>
      <name val="Arial Unicode MS"/>
    </font>
    <font>
      <sz val="7"/>
      <name val="Arial Narrow"/>
      <family val="2"/>
    </font>
    <font>
      <sz val="8"/>
      <name val="Arial"/>
    </font>
    <font>
      <sz val="9"/>
      <name val="Arial"/>
      <family val="2"/>
    </font>
    <font>
      <sz val="10"/>
      <name val="Calibri"/>
      <family val="2"/>
    </font>
    <font>
      <b/>
      <sz val="9"/>
      <name val="Calibri"/>
      <family val="2"/>
    </font>
    <font>
      <b/>
      <sz val="8"/>
      <name val="Verdana"/>
      <family val="2"/>
    </font>
    <font>
      <sz val="9"/>
      <color indexed="81"/>
      <name val="Tahoma"/>
      <family val="2"/>
    </font>
    <font>
      <b/>
      <sz val="9"/>
      <color indexed="81"/>
      <name val="Tahoma"/>
      <family val="2"/>
    </font>
    <font>
      <sz val="8"/>
      <color indexed="81"/>
      <name val="Verdana"/>
      <family val="2"/>
    </font>
    <font>
      <sz val="8"/>
      <color indexed="81"/>
      <name val="Vera"/>
    </font>
    <font>
      <b/>
      <sz val="12"/>
      <name val="Calibri"/>
      <family val="2"/>
    </font>
    <font>
      <sz val="8"/>
      <name val="Verdana"/>
      <family val="2"/>
    </font>
    <font>
      <sz val="9"/>
      <color indexed="81"/>
      <name val="Tahoma"/>
      <charset val="1"/>
    </font>
    <font>
      <b/>
      <sz val="9"/>
      <color indexed="81"/>
      <name val="Tahoma"/>
      <charset val="1"/>
    </font>
    <font>
      <b/>
      <sz val="15"/>
      <color theme="3"/>
      <name val="Calibri"/>
      <family val="2"/>
      <scheme val="minor"/>
    </font>
    <font>
      <b/>
      <sz val="13"/>
      <color theme="3"/>
      <name val="Calibri"/>
      <family val="2"/>
      <scheme val="minor"/>
    </font>
    <font>
      <sz val="10"/>
      <name val="Arial"/>
      <family val="2"/>
    </font>
    <font>
      <b/>
      <sz val="10"/>
      <name val="Arial"/>
      <family val="2"/>
    </font>
    <font>
      <b/>
      <sz val="11"/>
      <color theme="3"/>
      <name val="Calibri"/>
      <family val="2"/>
      <scheme val="minor"/>
    </font>
  </fonts>
  <fills count="4">
    <fill>
      <patternFill patternType="none"/>
    </fill>
    <fill>
      <patternFill patternType="gray125"/>
    </fill>
    <fill>
      <patternFill patternType="solid">
        <fgColor indexed="9"/>
        <bgColor indexed="64"/>
      </patternFill>
    </fill>
    <fill>
      <patternFill patternType="solid">
        <fgColor indexed="42"/>
        <bgColor indexed="64"/>
      </patternFill>
    </fill>
  </fills>
  <borders count="50">
    <border>
      <left/>
      <right/>
      <top/>
      <bottom/>
      <diagonal/>
    </border>
    <border>
      <left/>
      <right/>
      <top style="thin">
        <color indexed="23"/>
      </top>
      <bottom/>
      <diagonal/>
    </border>
    <border>
      <left style="dashed">
        <color indexed="23"/>
      </left>
      <right style="dashed">
        <color indexed="23"/>
      </right>
      <top style="thin">
        <color indexed="23"/>
      </top>
      <bottom/>
      <diagonal/>
    </border>
    <border>
      <left style="dashed">
        <color indexed="23"/>
      </left>
      <right style="thin">
        <color indexed="23"/>
      </right>
      <top style="thin">
        <color indexed="23"/>
      </top>
      <bottom/>
      <diagonal/>
    </border>
    <border>
      <left style="thin">
        <color indexed="23"/>
      </left>
      <right style="dashed">
        <color indexed="23"/>
      </right>
      <top/>
      <bottom style="thin">
        <color indexed="23"/>
      </bottom>
      <diagonal/>
    </border>
    <border>
      <left style="dashed">
        <color indexed="23"/>
      </left>
      <right style="dashed">
        <color indexed="23"/>
      </right>
      <top/>
      <bottom style="thin">
        <color indexed="23"/>
      </bottom>
      <diagonal/>
    </border>
    <border>
      <left style="dashed">
        <color indexed="23"/>
      </left>
      <right style="dashed">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bottom style="thin">
        <color indexed="23"/>
      </bottom>
      <diagonal/>
    </border>
    <border>
      <left style="dashed">
        <color indexed="55"/>
      </left>
      <right style="dashed">
        <color indexed="55"/>
      </right>
      <top style="thin">
        <color indexed="23"/>
      </top>
      <bottom style="double">
        <color indexed="64"/>
      </bottom>
      <diagonal/>
    </border>
    <border>
      <left style="dotted">
        <color indexed="23"/>
      </left>
      <right style="dotted">
        <color indexed="23"/>
      </right>
      <top style="thin">
        <color indexed="23"/>
      </top>
      <bottom style="thin">
        <color indexed="23"/>
      </bottom>
      <diagonal/>
    </border>
    <border>
      <left style="dotted">
        <color indexed="23"/>
      </left>
      <right style="dotted">
        <color indexed="23"/>
      </right>
      <top/>
      <bottom style="thin">
        <color indexed="64"/>
      </bottom>
      <diagonal/>
    </border>
    <border>
      <left style="thin">
        <color indexed="64"/>
      </left>
      <right/>
      <top/>
      <bottom/>
      <diagonal/>
    </border>
    <border>
      <left/>
      <right style="thin">
        <color indexed="64"/>
      </right>
      <top/>
      <bottom/>
      <diagonal/>
    </border>
    <border>
      <left/>
      <right/>
      <top/>
      <bottom style="thin">
        <color indexed="23"/>
      </bottom>
      <diagonal/>
    </border>
    <border>
      <left style="thin">
        <color indexed="23"/>
      </left>
      <right style="dashed">
        <color indexed="23"/>
      </right>
      <top style="thin">
        <color indexed="23"/>
      </top>
      <bottom style="thin">
        <color indexed="23"/>
      </bottom>
      <diagonal/>
    </border>
    <border>
      <left/>
      <right/>
      <top style="thin">
        <color indexed="64"/>
      </top>
      <bottom/>
      <diagonal/>
    </border>
    <border>
      <left style="thin">
        <color indexed="23"/>
      </left>
      <right style="dashed">
        <color indexed="23"/>
      </right>
      <top style="thin">
        <color indexed="64"/>
      </top>
      <bottom style="thin">
        <color indexed="23"/>
      </bottom>
      <diagonal/>
    </border>
    <border>
      <left style="dashed">
        <color indexed="23"/>
      </left>
      <right style="thin">
        <color indexed="64"/>
      </right>
      <top style="thin">
        <color indexed="23"/>
      </top>
      <bottom style="thin">
        <color indexed="23"/>
      </bottom>
      <diagonal/>
    </border>
    <border>
      <left style="dashed">
        <color indexed="23"/>
      </left>
      <right style="thin">
        <color indexed="64"/>
      </right>
      <top style="thin">
        <color indexed="23"/>
      </top>
      <bottom style="thin">
        <color indexed="64"/>
      </bottom>
      <diagonal/>
    </border>
    <border>
      <left/>
      <right style="thin">
        <color indexed="64"/>
      </right>
      <top style="thin">
        <color indexed="64"/>
      </top>
      <bottom/>
      <diagonal/>
    </border>
    <border>
      <left style="dashed">
        <color indexed="23"/>
      </left>
      <right style="dashed">
        <color indexed="23"/>
      </right>
      <top style="thin">
        <color indexed="64"/>
      </top>
      <bottom style="thin">
        <color indexed="64"/>
      </bottom>
      <diagonal/>
    </border>
    <border>
      <left style="dashed">
        <color indexed="23"/>
      </left>
      <right style="thin">
        <color indexed="64"/>
      </right>
      <top style="thin">
        <color indexed="64"/>
      </top>
      <bottom style="thin">
        <color indexed="64"/>
      </bottom>
      <diagonal/>
    </border>
    <border>
      <left style="dashed">
        <color indexed="23"/>
      </left>
      <right style="dashed">
        <color indexed="23"/>
      </right>
      <top style="dashed">
        <color indexed="23"/>
      </top>
      <bottom style="thin">
        <color indexed="23"/>
      </bottom>
      <diagonal/>
    </border>
    <border>
      <left style="dashed">
        <color indexed="23"/>
      </left>
      <right style="thin">
        <color indexed="64"/>
      </right>
      <top style="dashed">
        <color indexed="23"/>
      </top>
      <bottom style="thin">
        <color indexed="23"/>
      </bottom>
      <diagonal/>
    </border>
    <border>
      <left style="dashed">
        <color indexed="23"/>
      </left>
      <right style="dotted">
        <color indexed="23"/>
      </right>
      <top style="dashed">
        <color indexed="23"/>
      </top>
      <bottom style="thin">
        <color indexed="23"/>
      </bottom>
      <diagonal/>
    </border>
    <border>
      <left style="dotted">
        <color indexed="23"/>
      </left>
      <right style="dotted">
        <color indexed="23"/>
      </right>
      <top style="dashed">
        <color indexed="23"/>
      </top>
      <bottom style="thin">
        <color indexed="23"/>
      </bottom>
      <diagonal/>
    </border>
    <border>
      <left style="dotted">
        <color indexed="23"/>
      </left>
      <right style="thin">
        <color indexed="64"/>
      </right>
      <top style="dashed">
        <color indexed="23"/>
      </top>
      <bottom style="thin">
        <color indexed="23"/>
      </bottom>
      <diagonal/>
    </border>
    <border>
      <left/>
      <right style="thin">
        <color indexed="64"/>
      </right>
      <top style="thin">
        <color indexed="64"/>
      </top>
      <bottom style="dashed">
        <color indexed="23"/>
      </bottom>
      <diagonal/>
    </border>
    <border>
      <left/>
      <right/>
      <top/>
      <bottom style="thin">
        <color indexed="64"/>
      </bottom>
      <diagonal/>
    </border>
    <border>
      <left/>
      <right style="thin">
        <color indexed="64"/>
      </right>
      <top style="thin">
        <color indexed="64"/>
      </top>
      <bottom style="thin">
        <color indexed="23"/>
      </bottom>
      <diagonal/>
    </border>
    <border>
      <left/>
      <right/>
      <top style="thin">
        <color indexed="64"/>
      </top>
      <bottom style="thin">
        <color indexed="64"/>
      </bottom>
      <diagonal/>
    </border>
    <border>
      <left style="dashed">
        <color indexed="55"/>
      </left>
      <right style="dashed">
        <color indexed="55"/>
      </right>
      <top/>
      <bottom style="medium">
        <color indexed="64"/>
      </bottom>
      <diagonal/>
    </border>
    <border>
      <left style="dashed">
        <color indexed="55"/>
      </left>
      <right style="thin">
        <color indexed="64"/>
      </right>
      <top/>
      <bottom style="medium">
        <color indexed="64"/>
      </bottom>
      <diagonal/>
    </border>
    <border>
      <left style="thin">
        <color indexed="23"/>
      </left>
      <right style="thin">
        <color indexed="23"/>
      </right>
      <top style="medium">
        <color indexed="64"/>
      </top>
      <bottom/>
      <diagonal/>
    </border>
    <border>
      <left style="thin">
        <color indexed="23"/>
      </left>
      <right style="thin">
        <color indexed="64"/>
      </right>
      <top style="medium">
        <color indexed="64"/>
      </top>
      <bottom/>
      <diagonal/>
    </border>
    <border>
      <left style="dashed">
        <color indexed="55"/>
      </left>
      <right style="thin">
        <color indexed="64"/>
      </right>
      <top style="thin">
        <color indexed="23"/>
      </top>
      <bottom style="double">
        <color indexed="64"/>
      </bottom>
      <diagonal/>
    </border>
    <border>
      <left/>
      <right style="dotted">
        <color indexed="23"/>
      </right>
      <top style="dashed">
        <color indexed="23"/>
      </top>
      <bottom style="thin">
        <color indexed="23"/>
      </bottom>
      <diagonal/>
    </border>
    <border>
      <left style="dashed">
        <color indexed="23"/>
      </left>
      <right/>
      <top style="thin">
        <color indexed="23"/>
      </top>
      <bottom/>
      <diagonal/>
    </border>
    <border>
      <left style="dashed">
        <color indexed="23"/>
      </left>
      <right/>
      <top style="dashed">
        <color indexed="23"/>
      </top>
      <bottom style="thin">
        <color indexed="23"/>
      </bottom>
      <diagonal/>
    </border>
    <border>
      <left style="dotted">
        <color indexed="23"/>
      </left>
      <right/>
      <top style="dashed">
        <color indexed="23"/>
      </top>
      <bottom style="thin">
        <color indexed="23"/>
      </bottom>
      <diagonal/>
    </border>
    <border>
      <left style="dashed">
        <color indexed="23"/>
      </left>
      <right/>
      <top/>
      <bottom style="thin">
        <color indexed="23"/>
      </bottom>
      <diagonal/>
    </border>
    <border>
      <left style="thin">
        <color indexed="64"/>
      </left>
      <right style="dashed">
        <color indexed="23"/>
      </right>
      <top/>
      <bottom style="thin">
        <color indexed="64"/>
      </bottom>
      <diagonal/>
    </border>
    <border>
      <left style="dashed">
        <color indexed="23"/>
      </left>
      <right style="thin">
        <color indexed="64"/>
      </right>
      <top/>
      <bottom style="thin">
        <color indexed="64"/>
      </bottom>
      <diagonal/>
    </border>
    <border>
      <left style="thin">
        <color indexed="64"/>
      </left>
      <right style="dashed">
        <color indexed="23"/>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6">
    <xf numFmtId="0" fontId="0" fillId="0" borderId="0"/>
    <xf numFmtId="0" fontId="20" fillId="0" borderId="47" applyNumberFormat="0" applyFill="0" applyAlignment="0" applyProtection="0"/>
    <xf numFmtId="0" fontId="21" fillId="0" borderId="48" applyNumberFormat="0" applyFill="0" applyAlignment="0" applyProtection="0"/>
    <xf numFmtId="9" fontId="1" fillId="0" borderId="0" applyFont="0" applyFill="0" applyBorder="0" applyAlignment="0" applyProtection="0"/>
    <xf numFmtId="0" fontId="24" fillId="0" borderId="49" applyNumberFormat="0" applyFill="0" applyAlignment="0" applyProtection="0"/>
    <xf numFmtId="0" fontId="24" fillId="0" borderId="0" applyNumberFormat="0" applyFill="0" applyBorder="0" applyAlignment="0" applyProtection="0"/>
  </cellStyleXfs>
  <cellXfs count="119">
    <xf numFmtId="0" fontId="0" fillId="0" borderId="0" xfId="0"/>
    <xf numFmtId="0" fontId="0" fillId="0" borderId="0" xfId="0" applyAlignment="1">
      <alignment wrapText="1"/>
    </xf>
    <xf numFmtId="0" fontId="5" fillId="0" borderId="0" xfId="0" applyFont="1" applyBorder="1" applyAlignment="1">
      <alignment vertical="top" wrapText="1"/>
    </xf>
    <xf numFmtId="0" fontId="6" fillId="0" borderId="0" xfId="0" applyFont="1" applyBorder="1" applyAlignment="1">
      <alignment vertical="top" wrapText="1"/>
    </xf>
    <xf numFmtId="0" fontId="4" fillId="0" borderId="0" xfId="0" applyFont="1" applyBorder="1" applyAlignment="1">
      <alignment vertical="top" wrapText="1"/>
    </xf>
    <xf numFmtId="0" fontId="0" fillId="0" borderId="0" xfId="0" applyProtection="1">
      <protection locked="0"/>
    </xf>
    <xf numFmtId="0" fontId="2" fillId="0" borderId="0" xfId="0" applyNumberFormat="1" applyFont="1" applyBorder="1" applyAlignment="1" applyProtection="1">
      <alignment vertical="center" wrapText="1"/>
      <protection locked="0"/>
    </xf>
    <xf numFmtId="0" fontId="0" fillId="0" borderId="0" xfId="0" applyBorder="1" applyAlignment="1" applyProtection="1">
      <alignment vertical="center" wrapText="1"/>
      <protection locked="0"/>
    </xf>
    <xf numFmtId="0" fontId="9" fillId="0" borderId="0" xfId="0" applyFont="1" applyProtection="1">
      <protection locked="0"/>
    </xf>
    <xf numFmtId="9" fontId="0" fillId="0" borderId="0" xfId="3" applyFont="1" applyProtection="1">
      <protection locked="0"/>
    </xf>
    <xf numFmtId="165" fontId="9" fillId="0" borderId="0" xfId="3" applyNumberFormat="1" applyFont="1" applyProtection="1">
      <protection locked="0"/>
    </xf>
    <xf numFmtId="164" fontId="9" fillId="0" borderId="0" xfId="0" applyNumberFormat="1" applyFont="1" applyProtection="1">
      <protection locked="0"/>
    </xf>
    <xf numFmtId="0" fontId="11" fillId="0" borderId="16" xfId="0" applyFont="1" applyBorder="1" applyProtection="1"/>
    <xf numFmtId="0" fontId="8" fillId="0" borderId="0" xfId="0" applyFont="1" applyAlignment="1" applyProtection="1">
      <alignment vertical="top" wrapText="1"/>
      <protection locked="0"/>
    </xf>
    <xf numFmtId="0" fontId="11" fillId="0" borderId="20" xfId="0" applyFont="1" applyBorder="1" applyProtection="1"/>
    <xf numFmtId="0" fontId="16" fillId="0" borderId="0" xfId="0" applyFont="1" applyFill="1" applyBorder="1" applyAlignment="1" applyProtection="1">
      <alignment vertical="center" wrapText="1"/>
      <protection locked="0"/>
    </xf>
    <xf numFmtId="164" fontId="10" fillId="0" borderId="0" xfId="0" applyNumberFormat="1" applyFont="1" applyFill="1" applyBorder="1" applyAlignment="1" applyProtection="1">
      <alignment vertical="center" wrapText="1"/>
    </xf>
    <xf numFmtId="0" fontId="9" fillId="0" borderId="0" xfId="0" applyFont="1" applyFill="1" applyProtection="1">
      <protection locked="0"/>
    </xf>
    <xf numFmtId="164" fontId="17" fillId="0" borderId="0" xfId="0" applyNumberFormat="1" applyFont="1" applyFill="1" applyBorder="1" applyAlignment="1" applyProtection="1">
      <alignment vertical="center" wrapText="1"/>
      <protection locked="0"/>
    </xf>
    <xf numFmtId="9" fontId="9" fillId="0" borderId="0" xfId="3" applyFont="1" applyProtection="1">
      <protection locked="0"/>
    </xf>
    <xf numFmtId="9" fontId="0" fillId="0" borderId="0" xfId="3" applyFont="1"/>
    <xf numFmtId="9" fontId="9" fillId="0" borderId="0" xfId="3" applyFont="1" applyFill="1" applyProtection="1">
      <protection locked="0"/>
    </xf>
    <xf numFmtId="0" fontId="20" fillId="0" borderId="47" xfId="1"/>
    <xf numFmtId="0" fontId="21" fillId="0" borderId="48" xfId="2"/>
    <xf numFmtId="0" fontId="21" fillId="0" borderId="48" xfId="2" applyNumberFormat="1" applyAlignment="1" applyProtection="1">
      <alignment vertical="center"/>
      <protection locked="0"/>
    </xf>
    <xf numFmtId="0" fontId="22" fillId="0" borderId="0" xfId="0" applyFont="1"/>
    <xf numFmtId="0" fontId="22" fillId="0" borderId="0" xfId="0" applyFont="1" applyAlignment="1"/>
    <xf numFmtId="0" fontId="23" fillId="0" borderId="0" xfId="0" applyFont="1"/>
    <xf numFmtId="0" fontId="22" fillId="3" borderId="0" xfId="0" applyFont="1" applyFill="1" applyProtection="1">
      <protection locked="0"/>
    </xf>
    <xf numFmtId="0" fontId="22" fillId="3" borderId="2" xfId="0" applyFont="1" applyFill="1" applyBorder="1" applyAlignment="1" applyProtection="1">
      <alignment horizontal="center" vertical="center" wrapText="1"/>
      <protection locked="0"/>
    </xf>
    <xf numFmtId="0" fontId="22" fillId="3" borderId="3" xfId="0" applyFont="1" applyFill="1" applyBorder="1" applyAlignment="1" applyProtection="1">
      <alignment horizontal="center" vertical="center" wrapText="1"/>
      <protection locked="0"/>
    </xf>
    <xf numFmtId="0" fontId="22" fillId="0" borderId="4" xfId="0" applyFont="1" applyBorder="1" applyAlignment="1" applyProtection="1">
      <alignment wrapText="1"/>
      <protection locked="0"/>
    </xf>
    <xf numFmtId="164" fontId="22" fillId="0" borderId="5" xfId="0" applyNumberFormat="1" applyFont="1" applyBorder="1" applyAlignment="1" applyProtection="1">
      <alignment vertical="center" wrapText="1"/>
    </xf>
    <xf numFmtId="0" fontId="22" fillId="0" borderId="17" xfId="0" applyFont="1" applyBorder="1" applyAlignment="1" applyProtection="1">
      <alignment vertical="center" wrapText="1"/>
      <protection locked="0"/>
    </xf>
    <xf numFmtId="164" fontId="22" fillId="0" borderId="23" xfId="0" applyNumberFormat="1" applyFont="1" applyBorder="1" applyAlignment="1" applyProtection="1">
      <alignment vertical="center" wrapText="1"/>
      <protection locked="0"/>
    </xf>
    <xf numFmtId="164" fontId="22" fillId="3" borderId="24" xfId="0" applyNumberFormat="1" applyFont="1" applyFill="1" applyBorder="1" applyAlignment="1" applyProtection="1">
      <alignment vertical="center" wrapText="1"/>
    </xf>
    <xf numFmtId="0" fontId="22" fillId="0" borderId="15" xfId="0" applyFont="1" applyBorder="1" applyAlignment="1" applyProtection="1">
      <alignment vertical="center" wrapText="1"/>
      <protection locked="0"/>
    </xf>
    <xf numFmtId="164" fontId="22" fillId="0" borderId="6" xfId="0" applyNumberFormat="1" applyFont="1" applyBorder="1" applyAlignment="1" applyProtection="1">
      <alignment vertical="center" wrapText="1"/>
      <protection locked="0"/>
    </xf>
    <xf numFmtId="164" fontId="22" fillId="3" borderId="18" xfId="0" applyNumberFormat="1" applyFont="1" applyFill="1" applyBorder="1" applyAlignment="1" applyProtection="1">
      <alignment vertical="center" wrapText="1"/>
    </xf>
    <xf numFmtId="164" fontId="22" fillId="3" borderId="19" xfId="0" applyNumberFormat="1" applyFont="1" applyFill="1" applyBorder="1" applyAlignment="1" applyProtection="1">
      <alignment vertical="center" wrapText="1"/>
    </xf>
    <xf numFmtId="3" fontId="22" fillId="0" borderId="25" xfId="0" applyNumberFormat="1" applyFont="1" applyBorder="1" applyProtection="1">
      <protection locked="0"/>
    </xf>
    <xf numFmtId="3" fontId="22" fillId="0" borderId="26" xfId="0" applyNumberFormat="1" applyFont="1" applyBorder="1" applyProtection="1">
      <protection locked="0"/>
    </xf>
    <xf numFmtId="0" fontId="22" fillId="0" borderId="4" xfId="0" applyFont="1" applyBorder="1" applyAlignment="1" applyProtection="1">
      <alignment vertical="center" wrapText="1"/>
      <protection locked="0"/>
    </xf>
    <xf numFmtId="0" fontId="23" fillId="0" borderId="16" xfId="0" applyFont="1" applyBorder="1" applyAlignment="1" applyProtection="1">
      <alignment wrapText="1"/>
    </xf>
    <xf numFmtId="164" fontId="23" fillId="0" borderId="21" xfId="0" applyNumberFormat="1" applyFont="1" applyBorder="1" applyAlignment="1" applyProtection="1">
      <alignment vertical="center" wrapText="1"/>
      <protection locked="0"/>
    </xf>
    <xf numFmtId="164" fontId="23" fillId="3" borderId="22" xfId="0" applyNumberFormat="1" applyFont="1" applyFill="1" applyBorder="1" applyAlignment="1" applyProtection="1">
      <alignment vertical="center" wrapText="1"/>
    </xf>
    <xf numFmtId="0" fontId="23" fillId="3" borderId="32" xfId="0" applyFont="1" applyFill="1" applyBorder="1" applyAlignment="1" applyProtection="1">
      <alignment vertical="center" wrapText="1"/>
      <protection locked="0"/>
    </xf>
    <xf numFmtId="0" fontId="23" fillId="3" borderId="2" xfId="0" applyFont="1" applyFill="1" applyBorder="1" applyAlignment="1" applyProtection="1">
      <alignment horizontal="center" vertical="center" wrapText="1"/>
      <protection locked="0"/>
    </xf>
    <xf numFmtId="0" fontId="23" fillId="3" borderId="3" xfId="0" applyFont="1" applyFill="1" applyBorder="1" applyAlignment="1" applyProtection="1">
      <alignment horizontal="center" vertical="center" wrapText="1"/>
      <protection locked="0"/>
    </xf>
    <xf numFmtId="0" fontId="23" fillId="0" borderId="34" xfId="0" applyFont="1" applyBorder="1" applyAlignment="1" applyProtection="1">
      <alignment vertical="center" wrapText="1"/>
      <protection locked="0"/>
    </xf>
    <xf numFmtId="164" fontId="22" fillId="0" borderId="34" xfId="0" applyNumberFormat="1" applyFont="1" applyBorder="1" applyAlignment="1" applyProtection="1">
      <alignment vertical="center" wrapText="1"/>
    </xf>
    <xf numFmtId="0" fontId="23" fillId="3" borderId="9" xfId="0" applyFont="1" applyFill="1" applyBorder="1" applyAlignment="1" applyProtection="1">
      <alignment vertical="center" wrapText="1"/>
      <protection locked="0"/>
    </xf>
    <xf numFmtId="164" fontId="23" fillId="3" borderId="9" xfId="0" applyNumberFormat="1" applyFont="1" applyFill="1" applyBorder="1" applyAlignment="1" applyProtection="1">
      <alignment vertical="center" wrapText="1"/>
    </xf>
    <xf numFmtId="3" fontId="22" fillId="0" borderId="27" xfId="0" applyNumberFormat="1" applyFont="1" applyBorder="1" applyProtection="1">
      <protection locked="0"/>
    </xf>
    <xf numFmtId="3" fontId="22" fillId="0" borderId="10" xfId="0" applyNumberFormat="1" applyFont="1" applyBorder="1" applyProtection="1">
      <protection locked="0"/>
    </xf>
    <xf numFmtId="3" fontId="22" fillId="0" borderId="11" xfId="0" applyNumberFormat="1" applyFont="1" applyBorder="1" applyProtection="1">
      <protection locked="0"/>
    </xf>
    <xf numFmtId="1" fontId="22" fillId="0" borderId="0" xfId="0" applyNumberFormat="1" applyFont="1" applyBorder="1" applyProtection="1"/>
    <xf numFmtId="1" fontId="22" fillId="0" borderId="29" xfId="0" applyNumberFormat="1" applyFont="1" applyBorder="1" applyProtection="1"/>
    <xf numFmtId="3" fontId="23" fillId="0" borderId="0" xfId="0" applyNumberFormat="1" applyFont="1" applyBorder="1" applyProtection="1"/>
    <xf numFmtId="3" fontId="23" fillId="0" borderId="13" xfId="0" applyNumberFormat="1" applyFont="1" applyBorder="1" applyProtection="1"/>
    <xf numFmtId="3" fontId="23" fillId="0" borderId="31" xfId="0" applyNumberFormat="1" applyFont="1" applyBorder="1" applyProtection="1"/>
    <xf numFmtId="0" fontId="23" fillId="0" borderId="0" xfId="0" applyFont="1" applyBorder="1" applyProtection="1"/>
    <xf numFmtId="164" fontId="22" fillId="0" borderId="0" xfId="0" applyNumberFormat="1" applyFont="1" applyProtection="1">
      <protection locked="0"/>
    </xf>
    <xf numFmtId="0" fontId="23" fillId="0" borderId="16" xfId="0" applyFont="1" applyBorder="1" applyProtection="1"/>
    <xf numFmtId="0" fontId="23" fillId="0" borderId="20" xfId="0" applyFont="1" applyBorder="1" applyProtection="1"/>
    <xf numFmtId="0" fontId="23" fillId="0" borderId="28" xfId="0" applyFont="1" applyBorder="1" applyProtection="1"/>
    <xf numFmtId="0" fontId="22" fillId="0" borderId="12" xfId="0" applyFont="1" applyBorder="1" applyProtection="1"/>
    <xf numFmtId="0" fontId="23" fillId="0" borderId="30" xfId="0" applyFont="1" applyBorder="1" applyProtection="1"/>
    <xf numFmtId="164" fontId="23" fillId="3" borderId="32" xfId="0" applyNumberFormat="1" applyFont="1" applyFill="1" applyBorder="1" applyAlignment="1" applyProtection="1">
      <alignment vertical="center" wrapText="1"/>
    </xf>
    <xf numFmtId="164" fontId="23" fillId="3" borderId="33" xfId="0" applyNumberFormat="1" applyFont="1" applyFill="1" applyBorder="1" applyAlignment="1" applyProtection="1">
      <alignment vertical="center" wrapText="1"/>
    </xf>
    <xf numFmtId="0" fontId="20" fillId="0" borderId="47" xfId="1" applyAlignment="1" applyProtection="1">
      <alignment vertical="top"/>
      <protection locked="0"/>
    </xf>
    <xf numFmtId="164" fontId="21" fillId="0" borderId="48" xfId="2" applyNumberFormat="1" applyFill="1" applyAlignment="1" applyProtection="1">
      <alignment vertical="center"/>
      <protection locked="0"/>
    </xf>
    <xf numFmtId="0" fontId="22" fillId="0" borderId="0" xfId="0" applyFont="1" applyProtection="1">
      <protection locked="0"/>
    </xf>
    <xf numFmtId="0" fontId="21" fillId="0" borderId="48" xfId="2" applyProtection="1">
      <protection locked="0"/>
    </xf>
    <xf numFmtId="0" fontId="20" fillId="0" borderId="47" xfId="1" applyProtection="1">
      <protection locked="0"/>
    </xf>
    <xf numFmtId="3" fontId="22" fillId="3" borderId="24" xfId="0" applyNumberFormat="1" applyFont="1" applyFill="1" applyBorder="1" applyProtection="1">
      <protection locked="0"/>
    </xf>
    <xf numFmtId="0" fontId="23" fillId="3" borderId="20" xfId="0" applyFont="1" applyFill="1" applyBorder="1" applyProtection="1"/>
    <xf numFmtId="164" fontId="22" fillId="3" borderId="24" xfId="0" applyNumberFormat="1" applyFont="1" applyFill="1" applyBorder="1" applyAlignment="1" applyProtection="1">
      <alignment vertical="center" wrapText="1"/>
      <protection locked="0"/>
    </xf>
    <xf numFmtId="164" fontId="23" fillId="0" borderId="21" xfId="0" applyNumberFormat="1" applyFont="1" applyBorder="1" applyAlignment="1" applyProtection="1">
      <alignment vertical="center" wrapText="1"/>
    </xf>
    <xf numFmtId="164" fontId="23" fillId="3" borderId="22" xfId="0" applyNumberFormat="1" applyFont="1" applyFill="1" applyBorder="1" applyAlignment="1" applyProtection="1">
      <alignment vertical="center" wrapText="1"/>
      <protection locked="0"/>
    </xf>
    <xf numFmtId="164" fontId="22" fillId="3" borderId="6" xfId="0" applyNumberFormat="1" applyFont="1" applyFill="1" applyBorder="1" applyAlignment="1" applyProtection="1">
      <alignment vertical="center" wrapText="1"/>
      <protection locked="0"/>
    </xf>
    <xf numFmtId="0" fontId="23" fillId="0" borderId="7" xfId="0" applyFont="1" applyBorder="1" applyAlignment="1" applyProtection="1">
      <alignment vertical="center" wrapText="1"/>
      <protection locked="0"/>
    </xf>
    <xf numFmtId="0" fontId="22" fillId="0" borderId="8" xfId="0" applyFont="1" applyBorder="1" applyAlignment="1" applyProtection="1">
      <alignment vertical="top" wrapText="1"/>
      <protection locked="0"/>
    </xf>
    <xf numFmtId="0" fontId="22" fillId="0" borderId="0" xfId="0" applyFont="1" applyBorder="1" applyAlignment="1"/>
    <xf numFmtId="0" fontId="23" fillId="0" borderId="1" xfId="0" applyFont="1" applyBorder="1" applyAlignment="1">
      <alignment vertical="center"/>
    </xf>
    <xf numFmtId="0" fontId="22" fillId="2" borderId="0" xfId="0" applyFont="1" applyFill="1" applyBorder="1" applyAlignment="1">
      <alignment vertical="top"/>
    </xf>
    <xf numFmtId="0" fontId="22" fillId="0" borderId="0" xfId="0" applyFont="1" applyBorder="1" applyAlignment="1">
      <alignment vertical="top"/>
    </xf>
    <xf numFmtId="0" fontId="23" fillId="0" borderId="0" xfId="0" applyFont="1" applyBorder="1" applyAlignment="1">
      <alignment vertical="top"/>
    </xf>
    <xf numFmtId="164" fontId="21" fillId="0" borderId="48" xfId="2" applyNumberFormat="1" applyFill="1" applyAlignment="1" applyProtection="1">
      <alignment horizontal="left" vertical="center" wrapText="1"/>
      <protection locked="0"/>
    </xf>
    <xf numFmtId="0" fontId="23" fillId="0" borderId="1" xfId="0" applyFont="1" applyFill="1" applyBorder="1" applyAlignment="1">
      <alignment vertical="center" wrapText="1"/>
    </xf>
    <xf numFmtId="0" fontId="22" fillId="0" borderId="0" xfId="0" applyFont="1" applyFill="1" applyBorder="1" applyAlignment="1">
      <alignment vertical="top" wrapText="1"/>
    </xf>
    <xf numFmtId="0" fontId="22" fillId="0" borderId="0" xfId="0" applyFont="1" applyFill="1" applyBorder="1" applyAlignment="1">
      <alignment vertical="top"/>
    </xf>
    <xf numFmtId="0" fontId="23" fillId="0" borderId="0" xfId="0" applyFont="1" applyFill="1" applyBorder="1" applyAlignment="1">
      <alignment vertical="top"/>
    </xf>
    <xf numFmtId="0" fontId="3" fillId="0" borderId="0" xfId="0" applyFont="1" applyFill="1" applyBorder="1" applyAlignment="1">
      <alignment vertical="top" wrapText="1"/>
    </xf>
    <xf numFmtId="0" fontId="21" fillId="0" borderId="48" xfId="2" applyAlignment="1" applyProtection="1">
      <alignment vertical="center" wrapText="1"/>
      <protection locked="0"/>
    </xf>
    <xf numFmtId="3" fontId="22" fillId="0" borderId="39" xfId="0" applyNumberFormat="1" applyFont="1" applyBorder="1" applyProtection="1">
      <protection locked="0"/>
    </xf>
    <xf numFmtId="3" fontId="22" fillId="0" borderId="37" xfId="0" applyNumberFormat="1" applyFont="1" applyBorder="1" applyProtection="1">
      <protection locked="0"/>
    </xf>
    <xf numFmtId="3" fontId="22" fillId="0" borderId="40" xfId="0" applyNumberFormat="1" applyFont="1" applyBorder="1" applyProtection="1">
      <protection locked="0"/>
    </xf>
    <xf numFmtId="3" fontId="22" fillId="0" borderId="14" xfId="0" applyNumberFormat="1" applyFont="1" applyBorder="1" applyProtection="1">
      <protection locked="0"/>
    </xf>
    <xf numFmtId="3" fontId="22" fillId="0" borderId="41" xfId="0" applyNumberFormat="1" applyFont="1" applyBorder="1" applyProtection="1">
      <protection locked="0"/>
    </xf>
    <xf numFmtId="164" fontId="22" fillId="0" borderId="35" xfId="0" applyNumberFormat="1" applyFont="1" applyBorder="1" applyAlignment="1" applyProtection="1">
      <alignment vertical="center" wrapText="1"/>
    </xf>
    <xf numFmtId="164" fontId="23" fillId="3" borderId="36" xfId="0" applyNumberFormat="1" applyFont="1" applyFill="1" applyBorder="1" applyAlignment="1" applyProtection="1">
      <alignment vertical="center" wrapText="1"/>
    </xf>
    <xf numFmtId="0" fontId="22" fillId="3" borderId="38" xfId="0" applyFont="1" applyFill="1" applyBorder="1" applyAlignment="1" applyProtection="1">
      <alignment horizontal="center" vertical="center" wrapText="1"/>
      <protection locked="0"/>
    </xf>
    <xf numFmtId="0" fontId="22" fillId="3" borderId="0" xfId="0" applyFont="1" applyFill="1" applyBorder="1" applyAlignment="1" applyProtection="1">
      <alignment horizontal="center" vertical="center" wrapText="1"/>
      <protection locked="0"/>
    </xf>
    <xf numFmtId="0" fontId="22" fillId="3" borderId="42" xfId="0" applyFont="1" applyFill="1" applyBorder="1" applyAlignment="1" applyProtection="1">
      <alignment horizontal="center" vertical="center" wrapText="1"/>
      <protection locked="0"/>
    </xf>
    <xf numFmtId="0" fontId="22" fillId="3" borderId="43" xfId="0" applyFont="1" applyFill="1" applyBorder="1" applyAlignment="1" applyProtection="1">
      <alignment horizontal="center" vertical="center" wrapText="1"/>
      <protection locked="0"/>
    </xf>
    <xf numFmtId="164" fontId="22" fillId="0" borderId="44" xfId="0" applyNumberFormat="1" applyFont="1" applyBorder="1" applyAlignment="1" applyProtection="1">
      <alignment vertical="center" wrapText="1"/>
    </xf>
    <xf numFmtId="164" fontId="22" fillId="0" borderId="22" xfId="0" applyNumberFormat="1" applyFont="1" applyBorder="1" applyAlignment="1" applyProtection="1">
      <alignment vertical="center" wrapText="1"/>
    </xf>
    <xf numFmtId="164" fontId="22" fillId="0" borderId="39" xfId="0" applyNumberFormat="1" applyFont="1" applyBorder="1" applyAlignment="1" applyProtection="1">
      <alignment vertical="center" wrapText="1"/>
      <protection locked="0"/>
    </xf>
    <xf numFmtId="0" fontId="22" fillId="0" borderId="0" xfId="0" applyFont="1" applyBorder="1" applyAlignment="1"/>
    <xf numFmtId="0" fontId="22" fillId="0" borderId="0" xfId="0" applyFont="1" applyAlignment="1">
      <alignment vertical="top"/>
    </xf>
    <xf numFmtId="0" fontId="0" fillId="0" borderId="0" xfId="0" applyAlignment="1">
      <alignment vertical="top"/>
    </xf>
    <xf numFmtId="0" fontId="24" fillId="0" borderId="49" xfId="4" applyProtection="1"/>
    <xf numFmtId="0" fontId="24" fillId="0" borderId="16" xfId="5" applyBorder="1" applyProtection="1"/>
    <xf numFmtId="164" fontId="22" fillId="0" borderId="34" xfId="0" applyNumberFormat="1" applyFont="1" applyBorder="1" applyAlignment="1" applyProtection="1">
      <alignment vertical="center" wrapText="1"/>
    </xf>
    <xf numFmtId="164" fontId="22" fillId="0" borderId="8" xfId="0" applyNumberFormat="1" applyFont="1" applyBorder="1" applyAlignment="1" applyProtection="1">
      <alignment vertical="center" wrapText="1"/>
    </xf>
    <xf numFmtId="0" fontId="22" fillId="0" borderId="0" xfId="0" applyFont="1" applyBorder="1" applyAlignment="1">
      <alignment vertical="top" wrapText="1"/>
    </xf>
    <xf numFmtId="0" fontId="22" fillId="3" borderId="45" xfId="0" applyFont="1" applyFill="1" applyBorder="1" applyAlignment="1" applyProtection="1">
      <alignment horizontal="center" vertical="center" wrapText="1"/>
      <protection locked="0"/>
    </xf>
    <xf numFmtId="0" fontId="22" fillId="3" borderId="46" xfId="0" applyFont="1" applyFill="1" applyBorder="1" applyAlignment="1" applyProtection="1">
      <alignment horizontal="center" vertical="center" wrapText="1"/>
      <protection locked="0"/>
    </xf>
  </cellXfs>
  <cellStyles count="6">
    <cellStyle name="Heading 1" xfId="1" builtinId="16"/>
    <cellStyle name="Heading 2" xfId="2" builtinId="17"/>
    <cellStyle name="Heading 3" xfId="4" builtinId="18"/>
    <cellStyle name="Heading 4" xfId="5" builtinId="19"/>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113</xdr:row>
      <xdr:rowOff>0</xdr:rowOff>
    </xdr:from>
    <xdr:to>
      <xdr:col>0</xdr:col>
      <xdr:colOff>0</xdr:colOff>
      <xdr:row>113</xdr:row>
      <xdr:rowOff>0</xdr:rowOff>
    </xdr:to>
    <xdr:sp macro="" textlink="">
      <xdr:nvSpPr>
        <xdr:cNvPr id="1119" name="Freeform 1"/>
        <xdr:cNvSpPr>
          <a:spLocks/>
        </xdr:cNvSpPr>
      </xdr:nvSpPr>
      <xdr:spPr bwMode="auto">
        <a:xfrm>
          <a:off x="0" y="33004125"/>
          <a:ext cx="0" cy="0"/>
        </a:xfrm>
        <a:custGeom>
          <a:avLst/>
          <a:gdLst>
            <a:gd name="T0" fmla="*/ 0 w 66"/>
            <a:gd name="T1" fmla="*/ 0 h 1"/>
            <a:gd name="T2" fmla="*/ 0 w 66"/>
            <a:gd name="T3" fmla="*/ 0 h 1"/>
            <a:gd name="T4" fmla="*/ 0 60000 65536"/>
            <a:gd name="T5" fmla="*/ 0 60000 65536"/>
            <a:gd name="T6" fmla="*/ 0 w 66"/>
            <a:gd name="T7" fmla="*/ 0 h 1"/>
            <a:gd name="T8" fmla="*/ 66 w 66"/>
            <a:gd name="T9" fmla="*/ 1 h 1"/>
          </a:gdLst>
          <a:ahLst/>
          <a:cxnLst>
            <a:cxn ang="T4">
              <a:pos x="T0" y="T1"/>
            </a:cxn>
            <a:cxn ang="T5">
              <a:pos x="T2" y="T3"/>
            </a:cxn>
          </a:cxnLst>
          <a:rect l="T6" t="T7" r="T8" b="T9"/>
          <a:pathLst>
            <a:path w="66" h="1">
              <a:moveTo>
                <a:pt x="0" y="0"/>
              </a:moveTo>
              <a:lnTo>
                <a:pt x="66" y="0"/>
              </a:lnTo>
            </a:path>
          </a:pathLst>
        </a:custGeom>
        <a:noFill/>
        <a:ln w="9525">
          <a:solidFill>
            <a:srgbClr val="333333"/>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29"/>
  <sheetViews>
    <sheetView workbookViewId="0"/>
  </sheetViews>
  <sheetFormatPr defaultRowHeight="12.75"/>
  <cols>
    <col min="1" max="1" width="24.28515625" customWidth="1"/>
    <col min="2" max="13" width="11.7109375" customWidth="1"/>
    <col min="14" max="14" width="9.7109375" bestFit="1" customWidth="1"/>
    <col min="16" max="16" width="22.140625" customWidth="1"/>
    <col min="17" max="17" width="9.5703125" customWidth="1"/>
    <col min="19" max="19" width="52.140625" customWidth="1"/>
  </cols>
  <sheetData>
    <row r="1" spans="1:26" ht="24" customHeight="1" thickBot="1">
      <c r="A1" s="22" t="s">
        <v>136</v>
      </c>
      <c r="B1" s="22"/>
      <c r="C1" s="22"/>
      <c r="D1" s="22"/>
    </row>
    <row r="2" spans="1:26" ht="30" customHeight="1" thickTop="1" thickBot="1">
      <c r="A2" s="23" t="s">
        <v>112</v>
      </c>
    </row>
    <row r="3" spans="1:26" ht="13.5" thickTop="1">
      <c r="A3" s="26" t="s">
        <v>134</v>
      </c>
      <c r="B3" s="8"/>
    </row>
    <row r="4" spans="1:26">
      <c r="A4" t="s">
        <v>125</v>
      </c>
      <c r="B4" s="8"/>
    </row>
    <row r="5" spans="1:26">
      <c r="A5" t="s">
        <v>126</v>
      </c>
      <c r="B5" s="8"/>
    </row>
    <row r="6" spans="1:26">
      <c r="A6" s="25" t="s">
        <v>133</v>
      </c>
    </row>
    <row r="7" spans="1:26" ht="26.25" customHeight="1">
      <c r="A7" s="110" t="s">
        <v>132</v>
      </c>
      <c r="B7" s="8"/>
    </row>
    <row r="8" spans="1:26" ht="18" thickBot="1">
      <c r="A8" s="24" t="s">
        <v>14</v>
      </c>
      <c r="B8" s="8"/>
    </row>
    <row r="9" spans="1:26" ht="13.5" thickTop="1">
      <c r="A9" t="s">
        <v>15</v>
      </c>
      <c r="B9">
        <v>0</v>
      </c>
    </row>
    <row r="10" spans="1:26" ht="21" customHeight="1">
      <c r="A10" s="111" t="s">
        <v>16</v>
      </c>
      <c r="B10" s="111">
        <v>0</v>
      </c>
    </row>
    <row r="11" spans="1:26" ht="24.75" customHeight="1" thickBot="1">
      <c r="A11" s="23" t="s">
        <v>103</v>
      </c>
      <c r="B11" s="23"/>
      <c r="C11" s="23"/>
      <c r="D11" s="23"/>
    </row>
    <row r="12" spans="1:26" s="8" customFormat="1" ht="53.25" customHeight="1" thickTop="1">
      <c r="A12" s="47" t="s">
        <v>129</v>
      </c>
      <c r="B12" s="47" t="s">
        <v>113</v>
      </c>
      <c r="C12" s="47" t="s">
        <v>114</v>
      </c>
      <c r="D12" s="47" t="s">
        <v>115</v>
      </c>
      <c r="E12" s="47" t="s">
        <v>116</v>
      </c>
      <c r="F12" s="47" t="s">
        <v>117</v>
      </c>
      <c r="G12" s="47" t="s">
        <v>118</v>
      </c>
      <c r="H12" s="47" t="s">
        <v>119</v>
      </c>
      <c r="I12" s="47" t="s">
        <v>120</v>
      </c>
      <c r="J12" s="47" t="s">
        <v>121</v>
      </c>
      <c r="K12" s="47" t="s">
        <v>122</v>
      </c>
      <c r="L12" s="47" t="s">
        <v>123</v>
      </c>
      <c r="M12" s="48" t="s">
        <v>124</v>
      </c>
      <c r="N12" s="48" t="s">
        <v>17</v>
      </c>
      <c r="Z12" s="9"/>
    </row>
    <row r="13" spans="1:26" s="8" customFormat="1" ht="23.25" customHeight="1">
      <c r="A13" s="31" t="s">
        <v>18</v>
      </c>
      <c r="B13" s="32">
        <v>5000</v>
      </c>
      <c r="C13" s="32">
        <f t="shared" ref="C13:M13" si="0">B120</f>
        <v>7671</v>
      </c>
      <c r="D13" s="32">
        <f>C120</f>
        <v>-1167</v>
      </c>
      <c r="E13" s="32">
        <f t="shared" si="0"/>
        <v>2448</v>
      </c>
      <c r="F13" s="32">
        <f t="shared" si="0"/>
        <v>5974</v>
      </c>
      <c r="G13" s="32">
        <f t="shared" si="0"/>
        <v>-3248</v>
      </c>
      <c r="H13" s="32">
        <f t="shared" si="0"/>
        <v>1240</v>
      </c>
      <c r="I13" s="32">
        <f t="shared" si="0"/>
        <v>6213</v>
      </c>
      <c r="J13" s="32">
        <f t="shared" si="0"/>
        <v>2661</v>
      </c>
      <c r="K13" s="32">
        <f t="shared" si="0"/>
        <v>7303</v>
      </c>
      <c r="L13" s="32">
        <f t="shared" si="0"/>
        <v>13093</v>
      </c>
      <c r="M13" s="32">
        <f t="shared" si="0"/>
        <v>-1116</v>
      </c>
      <c r="N13" s="28"/>
      <c r="Z13" s="9"/>
    </row>
    <row r="14" spans="1:26" ht="18" customHeight="1">
      <c r="A14" s="43" t="s">
        <v>84</v>
      </c>
      <c r="B14" s="12"/>
      <c r="C14" s="12"/>
      <c r="D14" s="12"/>
      <c r="E14" s="12"/>
      <c r="F14" s="12"/>
      <c r="G14" s="12"/>
      <c r="H14" s="12"/>
      <c r="I14" s="12"/>
      <c r="J14" s="12"/>
      <c r="K14" s="12"/>
      <c r="L14" s="12"/>
      <c r="M14" s="12"/>
      <c r="N14" s="14"/>
      <c r="Z14" s="9"/>
    </row>
    <row r="15" spans="1:26" s="8" customFormat="1" ht="23.25" customHeight="1">
      <c r="A15" s="33" t="s">
        <v>19</v>
      </c>
      <c r="B15" s="34">
        <v>2200</v>
      </c>
      <c r="C15" s="34">
        <v>2200</v>
      </c>
      <c r="D15" s="34">
        <v>2420</v>
      </c>
      <c r="E15" s="34">
        <v>2640</v>
      </c>
      <c r="F15" s="34">
        <v>2772</v>
      </c>
      <c r="G15" s="34">
        <v>2860</v>
      </c>
      <c r="H15" s="34">
        <v>3080</v>
      </c>
      <c r="I15" s="34">
        <v>3168</v>
      </c>
      <c r="J15" s="34">
        <v>3212</v>
      </c>
      <c r="K15" s="34">
        <v>3300</v>
      </c>
      <c r="L15" s="34">
        <v>3388</v>
      </c>
      <c r="M15" s="34">
        <v>3080</v>
      </c>
      <c r="N15" s="35">
        <f>SUM(B15:M15)</f>
        <v>34320</v>
      </c>
      <c r="Z15" s="9"/>
    </row>
    <row r="16" spans="1:26" s="8" customFormat="1" ht="23.25" customHeight="1">
      <c r="A16" s="36" t="s">
        <v>20</v>
      </c>
      <c r="B16" s="37">
        <v>2745</v>
      </c>
      <c r="C16" s="37">
        <v>3102</v>
      </c>
      <c r="D16" s="37">
        <v>3258</v>
      </c>
      <c r="E16" s="37">
        <v>3498</v>
      </c>
      <c r="F16" s="37">
        <v>3795</v>
      </c>
      <c r="G16" s="37">
        <v>4046</v>
      </c>
      <c r="H16" s="37">
        <v>4217</v>
      </c>
      <c r="I16" s="37">
        <v>4475</v>
      </c>
      <c r="J16" s="37">
        <v>4666</v>
      </c>
      <c r="K16" s="37">
        <v>4778</v>
      </c>
      <c r="L16" s="37">
        <v>4891</v>
      </c>
      <c r="M16" s="37">
        <v>5016</v>
      </c>
      <c r="N16" s="38">
        <f>SUM(B16:M16)</f>
        <v>48487</v>
      </c>
      <c r="Z16" s="9"/>
    </row>
    <row r="17" spans="1:26" s="8" customFormat="1" ht="23.25" customHeight="1">
      <c r="A17" s="36" t="s">
        <v>21</v>
      </c>
      <c r="B17" s="37">
        <v>0</v>
      </c>
      <c r="C17" s="37">
        <v>0</v>
      </c>
      <c r="D17" s="37">
        <v>0</v>
      </c>
      <c r="E17" s="37">
        <v>0</v>
      </c>
      <c r="F17" s="37">
        <v>0</v>
      </c>
      <c r="G17" s="37">
        <v>0</v>
      </c>
      <c r="H17" s="37">
        <v>0</v>
      </c>
      <c r="I17" s="37">
        <v>0</v>
      </c>
      <c r="J17" s="37">
        <v>0</v>
      </c>
      <c r="K17" s="37">
        <v>0</v>
      </c>
      <c r="L17" s="37">
        <v>0</v>
      </c>
      <c r="M17" s="37">
        <v>0</v>
      </c>
      <c r="N17" s="39">
        <f>SUM(B17:M17)</f>
        <v>0</v>
      </c>
      <c r="Z17" s="9"/>
    </row>
    <row r="18" spans="1:26">
      <c r="A18" s="43" t="s">
        <v>85</v>
      </c>
      <c r="B18" s="44">
        <f>SUM(B15:B17)</f>
        <v>4945</v>
      </c>
      <c r="C18" s="44">
        <f t="shared" ref="C18:N18" si="1">SUM(C15:C17)</f>
        <v>5302</v>
      </c>
      <c r="D18" s="44">
        <f t="shared" si="1"/>
        <v>5678</v>
      </c>
      <c r="E18" s="44">
        <f t="shared" si="1"/>
        <v>6138</v>
      </c>
      <c r="F18" s="44">
        <f t="shared" si="1"/>
        <v>6567</v>
      </c>
      <c r="G18" s="44">
        <f t="shared" si="1"/>
        <v>6906</v>
      </c>
      <c r="H18" s="44">
        <f t="shared" si="1"/>
        <v>7297</v>
      </c>
      <c r="I18" s="44">
        <f t="shared" si="1"/>
        <v>7643</v>
      </c>
      <c r="J18" s="44">
        <f t="shared" si="1"/>
        <v>7878</v>
      </c>
      <c r="K18" s="44">
        <f t="shared" si="1"/>
        <v>8078</v>
      </c>
      <c r="L18" s="44">
        <f t="shared" si="1"/>
        <v>8279</v>
      </c>
      <c r="M18" s="44">
        <f t="shared" si="1"/>
        <v>8096</v>
      </c>
      <c r="N18" s="45">
        <f t="shared" si="1"/>
        <v>82807</v>
      </c>
      <c r="Z18" s="9"/>
    </row>
    <row r="19" spans="1:26" ht="25.5">
      <c r="A19" s="43" t="s">
        <v>86</v>
      </c>
      <c r="B19" s="12"/>
      <c r="C19" s="12"/>
      <c r="D19" s="12"/>
      <c r="E19" s="12"/>
      <c r="F19" s="12"/>
      <c r="G19" s="12"/>
      <c r="H19" s="12"/>
      <c r="I19" s="12"/>
      <c r="J19" s="12"/>
      <c r="K19" s="12"/>
      <c r="L19" s="12"/>
      <c r="M19" s="12"/>
      <c r="N19" s="14"/>
      <c r="Z19" s="9"/>
    </row>
    <row r="20" spans="1:26" s="8" customFormat="1" ht="26.25" customHeight="1">
      <c r="A20" s="42" t="s">
        <v>87</v>
      </c>
      <c r="B20" s="40"/>
      <c r="C20" s="41"/>
      <c r="D20" s="41"/>
      <c r="E20" s="41"/>
      <c r="F20" s="41"/>
      <c r="G20" s="41"/>
      <c r="H20" s="41"/>
      <c r="I20" s="41"/>
      <c r="J20" s="41"/>
      <c r="K20" s="41"/>
      <c r="L20" s="41"/>
      <c r="M20" s="41"/>
      <c r="N20" s="35">
        <f t="shared" ref="N20:N25" si="2">SUM(B20:M20)</f>
        <v>0</v>
      </c>
      <c r="Q20" s="10"/>
      <c r="Z20" s="9"/>
    </row>
    <row r="21" spans="1:26" s="8" customFormat="1" ht="23.25" customHeight="1">
      <c r="A21" s="36" t="s">
        <v>88</v>
      </c>
      <c r="B21" s="37"/>
      <c r="C21" s="37">
        <v>20000</v>
      </c>
      <c r="D21" s="37"/>
      <c r="E21" s="37"/>
      <c r="F21" s="37"/>
      <c r="G21" s="37"/>
      <c r="H21" s="37"/>
      <c r="I21" s="37"/>
      <c r="J21" s="37"/>
      <c r="K21" s="37"/>
      <c r="L21" s="37"/>
      <c r="M21" s="37"/>
      <c r="N21" s="38">
        <f t="shared" si="2"/>
        <v>20000</v>
      </c>
      <c r="P21" s="11"/>
      <c r="Q21" s="10"/>
      <c r="Z21" s="9"/>
    </row>
    <row r="22" spans="1:26" s="8" customFormat="1" ht="23.25" customHeight="1">
      <c r="A22" s="36" t="s">
        <v>89</v>
      </c>
      <c r="B22" s="37"/>
      <c r="C22" s="37"/>
      <c r="D22" s="37"/>
      <c r="E22" s="37"/>
      <c r="F22" s="37"/>
      <c r="G22" s="37"/>
      <c r="H22" s="37"/>
      <c r="I22" s="37"/>
      <c r="J22" s="37"/>
      <c r="K22" s="37"/>
      <c r="L22" s="37"/>
      <c r="M22" s="37"/>
      <c r="N22" s="39">
        <f t="shared" si="2"/>
        <v>0</v>
      </c>
      <c r="Q22" s="10"/>
      <c r="Z22" s="9"/>
    </row>
    <row r="23" spans="1:26" s="8" customFormat="1" ht="23.25" customHeight="1">
      <c r="A23" s="36" t="s">
        <v>90</v>
      </c>
      <c r="B23" s="37"/>
      <c r="C23" s="37"/>
      <c r="D23" s="37"/>
      <c r="E23" s="37"/>
      <c r="F23" s="37"/>
      <c r="G23" s="37"/>
      <c r="H23" s="37"/>
      <c r="I23" s="37"/>
      <c r="J23" s="37"/>
      <c r="K23" s="37"/>
      <c r="L23" s="37"/>
      <c r="M23" s="37"/>
      <c r="N23" s="35">
        <f t="shared" si="2"/>
        <v>0</v>
      </c>
      <c r="Q23" s="10"/>
      <c r="Z23" s="9"/>
    </row>
    <row r="24" spans="1:26" ht="21" customHeight="1">
      <c r="A24" s="43" t="s">
        <v>91</v>
      </c>
      <c r="B24" s="44">
        <f>SUM(B20:B23)</f>
        <v>0</v>
      </c>
      <c r="C24" s="44">
        <f t="shared" ref="C24:M24" si="3">SUM(C20:C23)</f>
        <v>20000</v>
      </c>
      <c r="D24" s="44">
        <f t="shared" si="3"/>
        <v>0</v>
      </c>
      <c r="E24" s="44">
        <f t="shared" si="3"/>
        <v>0</v>
      </c>
      <c r="F24" s="44">
        <f t="shared" si="3"/>
        <v>0</v>
      </c>
      <c r="G24" s="44">
        <f t="shared" si="3"/>
        <v>0</v>
      </c>
      <c r="H24" s="44">
        <f t="shared" si="3"/>
        <v>0</v>
      </c>
      <c r="I24" s="44">
        <f t="shared" si="3"/>
        <v>0</v>
      </c>
      <c r="J24" s="44">
        <f t="shared" si="3"/>
        <v>0</v>
      </c>
      <c r="K24" s="44">
        <f t="shared" si="3"/>
        <v>0</v>
      </c>
      <c r="L24" s="44">
        <f t="shared" si="3"/>
        <v>0</v>
      </c>
      <c r="M24" s="44">
        <f t="shared" si="3"/>
        <v>0</v>
      </c>
      <c r="N24" s="45">
        <f t="shared" si="2"/>
        <v>20000</v>
      </c>
      <c r="P24" s="8"/>
      <c r="Q24" s="10"/>
      <c r="Z24" s="9"/>
    </row>
    <row r="25" spans="1:26" s="8" customFormat="1" ht="23.25" customHeight="1" thickBot="1">
      <c r="A25" s="46" t="s">
        <v>101</v>
      </c>
      <c r="B25" s="68">
        <f t="shared" ref="B25:M25" si="4">(B18+B24)*(1+$B$9)</f>
        <v>4945</v>
      </c>
      <c r="C25" s="68">
        <f t="shared" si="4"/>
        <v>25302</v>
      </c>
      <c r="D25" s="68">
        <f t="shared" si="4"/>
        <v>5678</v>
      </c>
      <c r="E25" s="68">
        <f t="shared" si="4"/>
        <v>6138</v>
      </c>
      <c r="F25" s="68">
        <f t="shared" si="4"/>
        <v>6567</v>
      </c>
      <c r="G25" s="68">
        <f t="shared" si="4"/>
        <v>6906</v>
      </c>
      <c r="H25" s="68">
        <f t="shared" si="4"/>
        <v>7297</v>
      </c>
      <c r="I25" s="68">
        <f t="shared" si="4"/>
        <v>7643</v>
      </c>
      <c r="J25" s="68">
        <f t="shared" si="4"/>
        <v>7878</v>
      </c>
      <c r="K25" s="68">
        <f t="shared" si="4"/>
        <v>8078</v>
      </c>
      <c r="L25" s="68">
        <f t="shared" si="4"/>
        <v>8279</v>
      </c>
      <c r="M25" s="68">
        <f t="shared" si="4"/>
        <v>8096</v>
      </c>
      <c r="N25" s="68">
        <f t="shared" si="2"/>
        <v>102807</v>
      </c>
      <c r="Q25" s="10"/>
    </row>
    <row r="26" spans="1:26" s="17" customFormat="1" ht="17.25" customHeight="1">
      <c r="A26" s="15"/>
      <c r="B26" s="16"/>
      <c r="C26" s="16"/>
      <c r="D26" s="16"/>
      <c r="E26" s="16"/>
      <c r="F26" s="16"/>
      <c r="G26" s="16"/>
      <c r="H26" s="16"/>
      <c r="I26" s="16"/>
      <c r="J26" s="16"/>
      <c r="K26" s="16"/>
      <c r="L26" s="16"/>
      <c r="M26" s="16"/>
      <c r="N26" s="16"/>
      <c r="P26" s="8"/>
      <c r="Q26" s="10"/>
    </row>
    <row r="27" spans="1:26" s="8" customFormat="1" ht="23.25" customHeight="1" thickBot="1">
      <c r="A27" s="23" t="s">
        <v>102</v>
      </c>
      <c r="B27"/>
      <c r="C27"/>
      <c r="D27"/>
      <c r="E27"/>
      <c r="F27"/>
      <c r="G27"/>
      <c r="H27"/>
      <c r="I27"/>
      <c r="J27"/>
      <c r="K27"/>
      <c r="L27"/>
      <c r="M27"/>
      <c r="N27"/>
      <c r="Q27" s="10"/>
    </row>
    <row r="28" spans="1:26" ht="16.5" customHeight="1" thickTop="1">
      <c r="A28" s="63" t="s">
        <v>80</v>
      </c>
      <c r="B28" s="63"/>
      <c r="C28" s="63"/>
      <c r="D28" s="63"/>
      <c r="E28" s="63"/>
      <c r="F28" s="63"/>
      <c r="G28" s="63"/>
      <c r="H28" s="63"/>
      <c r="I28" s="63"/>
      <c r="J28" s="63"/>
      <c r="K28" s="63"/>
      <c r="L28" s="63"/>
      <c r="M28" s="63"/>
      <c r="N28" s="64"/>
      <c r="Q28" s="10"/>
    </row>
    <row r="29" spans="1:26" s="8" customFormat="1" ht="23.25" customHeight="1">
      <c r="A29" s="36" t="s">
        <v>81</v>
      </c>
      <c r="B29" s="40"/>
      <c r="C29" s="41">
        <v>12012</v>
      </c>
      <c r="D29" s="41"/>
      <c r="E29" s="41"/>
      <c r="F29" s="41">
        <v>13728</v>
      </c>
      <c r="G29" s="41"/>
      <c r="H29" s="41"/>
      <c r="I29" s="41">
        <v>8580</v>
      </c>
      <c r="J29" s="41"/>
      <c r="K29" s="41"/>
      <c r="L29" s="41">
        <v>20592</v>
      </c>
      <c r="M29" s="41"/>
      <c r="N29" s="35">
        <f>SUM(B29:M29)</f>
        <v>54912</v>
      </c>
      <c r="Q29" s="10"/>
      <c r="Z29" s="9"/>
    </row>
    <row r="30" spans="1:26" s="8" customFormat="1" ht="23.25" customHeight="1">
      <c r="A30" s="36" t="s">
        <v>82</v>
      </c>
      <c r="B30" s="37"/>
      <c r="C30" s="37"/>
      <c r="D30" s="37"/>
      <c r="E30" s="37"/>
      <c r="F30" s="37"/>
      <c r="G30" s="37"/>
      <c r="H30" s="37"/>
      <c r="I30" s="37"/>
      <c r="J30" s="37"/>
      <c r="K30" s="37"/>
      <c r="L30" s="37"/>
      <c r="M30" s="37"/>
      <c r="N30" s="38">
        <f>SUM(B30:M30)</f>
        <v>0</v>
      </c>
      <c r="Q30" s="10"/>
      <c r="Z30" s="9"/>
    </row>
    <row r="31" spans="1:26" ht="19.5" customHeight="1">
      <c r="A31" s="43" t="s">
        <v>83</v>
      </c>
      <c r="B31" s="44">
        <f>SUM(B29:B30)</f>
        <v>0</v>
      </c>
      <c r="C31" s="44">
        <f t="shared" ref="C31:M31" si="5">SUM(C29:C30)</f>
        <v>12012</v>
      </c>
      <c r="D31" s="44">
        <f t="shared" si="5"/>
        <v>0</v>
      </c>
      <c r="E31" s="44">
        <f t="shared" si="5"/>
        <v>0</v>
      </c>
      <c r="F31" s="44">
        <f t="shared" si="5"/>
        <v>13728</v>
      </c>
      <c r="G31" s="44">
        <f t="shared" si="5"/>
        <v>0</v>
      </c>
      <c r="H31" s="44">
        <f t="shared" si="5"/>
        <v>0</v>
      </c>
      <c r="I31" s="44">
        <f t="shared" si="5"/>
        <v>8580</v>
      </c>
      <c r="J31" s="44">
        <f t="shared" si="5"/>
        <v>0</v>
      </c>
      <c r="K31" s="44">
        <f t="shared" si="5"/>
        <v>0</v>
      </c>
      <c r="L31" s="44">
        <f t="shared" si="5"/>
        <v>20592</v>
      </c>
      <c r="M31" s="44">
        <f t="shared" si="5"/>
        <v>0</v>
      </c>
      <c r="N31" s="45">
        <f>SUM(B31:M31)</f>
        <v>54912</v>
      </c>
      <c r="P31" s="18"/>
      <c r="Q31" s="10"/>
    </row>
    <row r="32" spans="1:26">
      <c r="A32" s="63" t="s">
        <v>23</v>
      </c>
      <c r="B32" s="63"/>
      <c r="C32" s="63"/>
      <c r="D32" s="63"/>
      <c r="E32" s="63"/>
      <c r="F32" s="63"/>
      <c r="G32" s="63"/>
      <c r="H32" s="63"/>
      <c r="I32" s="63"/>
      <c r="J32" s="63"/>
      <c r="K32" s="63"/>
      <c r="L32" s="63"/>
      <c r="M32" s="63"/>
      <c r="N32" s="65"/>
    </row>
    <row r="33" spans="1:14" ht="18.75" customHeight="1">
      <c r="A33" s="36" t="s">
        <v>24</v>
      </c>
      <c r="B33" s="40">
        <v>17</v>
      </c>
      <c r="C33" s="41">
        <v>17</v>
      </c>
      <c r="D33" s="41">
        <v>17</v>
      </c>
      <c r="E33" s="41">
        <v>17</v>
      </c>
      <c r="F33" s="41">
        <v>20</v>
      </c>
      <c r="G33" s="41">
        <v>18</v>
      </c>
      <c r="H33" s="41">
        <v>20</v>
      </c>
      <c r="I33" s="41">
        <v>20</v>
      </c>
      <c r="J33" s="41">
        <v>18</v>
      </c>
      <c r="K33" s="41">
        <v>20</v>
      </c>
      <c r="L33" s="41">
        <v>18</v>
      </c>
      <c r="M33" s="41">
        <v>18</v>
      </c>
      <c r="N33" s="53">
        <f>SUM(B33:M33)</f>
        <v>220</v>
      </c>
    </row>
    <row r="34" spans="1:14" ht="18.75" customHeight="1">
      <c r="A34" s="36" t="s">
        <v>25</v>
      </c>
      <c r="B34" s="54"/>
      <c r="C34" s="54"/>
      <c r="D34" s="54"/>
      <c r="E34" s="54"/>
      <c r="F34" s="54"/>
      <c r="G34" s="54"/>
      <c r="H34" s="54"/>
      <c r="I34" s="54"/>
      <c r="J34" s="54"/>
      <c r="K34" s="54"/>
      <c r="L34" s="54"/>
      <c r="M34" s="54"/>
      <c r="N34" s="35">
        <f t="shared" ref="N34:N39" si="6">SUM(B34:M34)</f>
        <v>0</v>
      </c>
    </row>
    <row r="35" spans="1:14" ht="24" customHeight="1">
      <c r="A35" s="36" t="s">
        <v>111</v>
      </c>
      <c r="B35" s="54"/>
      <c r="C35" s="54"/>
      <c r="D35" s="54"/>
      <c r="E35" s="54"/>
      <c r="F35" s="54"/>
      <c r="G35" s="54"/>
      <c r="H35" s="54"/>
      <c r="I35" s="54">
        <v>462</v>
      </c>
      <c r="J35" s="54"/>
      <c r="K35" s="54"/>
      <c r="L35" s="54"/>
      <c r="M35" s="54"/>
      <c r="N35" s="38">
        <f t="shared" si="6"/>
        <v>462</v>
      </c>
    </row>
    <row r="36" spans="1:14" ht="18.75" customHeight="1">
      <c r="A36" s="36" t="s">
        <v>26</v>
      </c>
      <c r="B36" s="54">
        <v>22</v>
      </c>
      <c r="C36" s="54">
        <v>22</v>
      </c>
      <c r="D36" s="54">
        <v>22</v>
      </c>
      <c r="E36" s="54">
        <v>22</v>
      </c>
      <c r="F36" s="54">
        <v>22</v>
      </c>
      <c r="G36" s="54">
        <v>22</v>
      </c>
      <c r="H36" s="54">
        <v>27</v>
      </c>
      <c r="I36" s="54">
        <v>22</v>
      </c>
      <c r="J36" s="54">
        <v>22</v>
      </c>
      <c r="K36" s="54">
        <v>22</v>
      </c>
      <c r="L36" s="54">
        <v>22</v>
      </c>
      <c r="M36" s="54">
        <v>28</v>
      </c>
      <c r="N36" s="35">
        <f t="shared" si="6"/>
        <v>275</v>
      </c>
    </row>
    <row r="37" spans="1:14" ht="18.75" customHeight="1">
      <c r="A37" s="36" t="s">
        <v>27</v>
      </c>
      <c r="B37" s="54"/>
      <c r="C37" s="54"/>
      <c r="D37" s="54"/>
      <c r="E37" s="54"/>
      <c r="F37" s="54"/>
      <c r="G37" s="54"/>
      <c r="H37" s="54"/>
      <c r="I37" s="54"/>
      <c r="J37" s="54"/>
      <c r="K37" s="54"/>
      <c r="L37" s="54"/>
      <c r="M37" s="54"/>
      <c r="N37" s="38">
        <f t="shared" si="6"/>
        <v>0</v>
      </c>
    </row>
    <row r="38" spans="1:14" ht="18.75" customHeight="1">
      <c r="A38" s="36" t="s">
        <v>28</v>
      </c>
      <c r="B38" s="54"/>
      <c r="C38" s="54"/>
      <c r="D38" s="54"/>
      <c r="E38" s="54"/>
      <c r="F38" s="54"/>
      <c r="G38" s="54"/>
      <c r="H38" s="54"/>
      <c r="I38" s="54"/>
      <c r="J38" s="54"/>
      <c r="K38" s="54"/>
      <c r="L38" s="54"/>
      <c r="M38" s="54"/>
      <c r="N38" s="35">
        <f t="shared" si="6"/>
        <v>0</v>
      </c>
    </row>
    <row r="39" spans="1:14" ht="18.75" customHeight="1">
      <c r="A39" s="36" t="s">
        <v>29</v>
      </c>
      <c r="B39" s="55"/>
      <c r="C39" s="55"/>
      <c r="D39" s="55"/>
      <c r="E39" s="55"/>
      <c r="F39" s="55"/>
      <c r="G39" s="55"/>
      <c r="H39" s="55"/>
      <c r="I39" s="55"/>
      <c r="J39" s="55"/>
      <c r="K39" s="55"/>
      <c r="L39" s="55"/>
      <c r="M39" s="55"/>
      <c r="N39" s="38">
        <f t="shared" si="6"/>
        <v>0</v>
      </c>
    </row>
    <row r="40" spans="1:14" ht="25.5">
      <c r="A40" s="43" t="s">
        <v>30</v>
      </c>
      <c r="B40" s="44">
        <f>SUM(B33:B39)</f>
        <v>39</v>
      </c>
      <c r="C40" s="44">
        <f t="shared" ref="C40:N40" si="7">SUM(C33:C39)</f>
        <v>39</v>
      </c>
      <c r="D40" s="44">
        <f t="shared" si="7"/>
        <v>39</v>
      </c>
      <c r="E40" s="44">
        <f t="shared" si="7"/>
        <v>39</v>
      </c>
      <c r="F40" s="44">
        <f t="shared" si="7"/>
        <v>42</v>
      </c>
      <c r="G40" s="44">
        <f t="shared" si="7"/>
        <v>40</v>
      </c>
      <c r="H40" s="44">
        <f t="shared" si="7"/>
        <v>47</v>
      </c>
      <c r="I40" s="44">
        <f t="shared" si="7"/>
        <v>504</v>
      </c>
      <c r="J40" s="44">
        <f t="shared" si="7"/>
        <v>40</v>
      </c>
      <c r="K40" s="44">
        <f t="shared" si="7"/>
        <v>42</v>
      </c>
      <c r="L40" s="44">
        <f t="shared" si="7"/>
        <v>40</v>
      </c>
      <c r="M40" s="44">
        <f t="shared" si="7"/>
        <v>46</v>
      </c>
      <c r="N40" s="45">
        <f t="shared" si="7"/>
        <v>957</v>
      </c>
    </row>
    <row r="41" spans="1:14">
      <c r="A41" s="66"/>
      <c r="B41" s="56"/>
      <c r="C41" s="56"/>
      <c r="D41" s="56"/>
      <c r="E41" s="56"/>
      <c r="F41" s="56"/>
      <c r="G41" s="56"/>
      <c r="H41" s="56"/>
      <c r="I41" s="56"/>
      <c r="J41" s="56"/>
      <c r="K41" s="56"/>
      <c r="L41" s="56"/>
      <c r="M41" s="56"/>
      <c r="N41" s="57"/>
    </row>
    <row r="42" spans="1:14">
      <c r="A42" s="63" t="s">
        <v>31</v>
      </c>
      <c r="B42" s="63"/>
      <c r="C42" s="63"/>
      <c r="D42" s="63"/>
      <c r="E42" s="63"/>
      <c r="F42" s="63"/>
      <c r="G42" s="63"/>
      <c r="H42" s="63"/>
      <c r="I42" s="63"/>
      <c r="J42" s="63"/>
      <c r="K42" s="63"/>
      <c r="L42" s="63"/>
      <c r="M42" s="63"/>
      <c r="N42" s="35"/>
    </row>
    <row r="43" spans="1:14" ht="18.75" customHeight="1">
      <c r="A43" s="36" t="s">
        <v>32</v>
      </c>
      <c r="B43" s="40">
        <v>275</v>
      </c>
      <c r="C43" s="41"/>
      <c r="D43" s="41"/>
      <c r="E43" s="41">
        <v>275</v>
      </c>
      <c r="F43" s="41"/>
      <c r="G43" s="41"/>
      <c r="H43" s="41">
        <v>275</v>
      </c>
      <c r="I43" s="41"/>
      <c r="J43" s="41"/>
      <c r="K43" s="41">
        <v>275</v>
      </c>
      <c r="L43" s="41"/>
      <c r="M43" s="41"/>
      <c r="N43" s="38">
        <f>SUM(B43:M43)</f>
        <v>1100</v>
      </c>
    </row>
    <row r="44" spans="1:14" ht="18.75" customHeight="1">
      <c r="A44" s="36" t="s">
        <v>33</v>
      </c>
      <c r="B44" s="54"/>
      <c r="C44" s="54"/>
      <c r="D44" s="54"/>
      <c r="E44" s="54"/>
      <c r="F44" s="54"/>
      <c r="G44" s="54"/>
      <c r="H44" s="54"/>
      <c r="I44" s="54"/>
      <c r="J44" s="54"/>
      <c r="K44" s="54"/>
      <c r="L44" s="54"/>
      <c r="M44" s="54"/>
      <c r="N44" s="38">
        <f>SUM(B44:M44)</f>
        <v>0</v>
      </c>
    </row>
    <row r="45" spans="1:14" ht="18.75" customHeight="1">
      <c r="A45" s="36" t="s">
        <v>34</v>
      </c>
      <c r="B45" s="54"/>
      <c r="C45" s="54"/>
      <c r="D45" s="54"/>
      <c r="E45" s="54"/>
      <c r="F45" s="54"/>
      <c r="G45" s="54"/>
      <c r="H45" s="54"/>
      <c r="I45" s="54"/>
      <c r="J45" s="54"/>
      <c r="K45" s="54"/>
      <c r="L45" s="54"/>
      <c r="M45" s="54"/>
      <c r="N45" s="38">
        <f>SUM(B45:M45)</f>
        <v>0</v>
      </c>
    </row>
    <row r="46" spans="1:14" ht="18.75" customHeight="1">
      <c r="A46" s="36" t="s">
        <v>29</v>
      </c>
      <c r="B46" s="54"/>
      <c r="C46" s="54"/>
      <c r="D46" s="54"/>
      <c r="E46" s="54"/>
      <c r="F46" s="54"/>
      <c r="G46" s="54"/>
      <c r="H46" s="54"/>
      <c r="I46" s="54"/>
      <c r="J46" s="54"/>
      <c r="K46" s="54"/>
      <c r="L46" s="54"/>
      <c r="M46" s="54"/>
      <c r="N46" s="38">
        <f>SUM(B46:M46)</f>
        <v>0</v>
      </c>
    </row>
    <row r="47" spans="1:14" ht="26.25" customHeight="1">
      <c r="A47" s="43" t="s">
        <v>35</v>
      </c>
      <c r="B47" s="44">
        <f>SUM(B43:B46)</f>
        <v>275</v>
      </c>
      <c r="C47" s="44">
        <f t="shared" ref="C47:N47" si="8">SUM(C43:C46)</f>
        <v>0</v>
      </c>
      <c r="D47" s="44">
        <f t="shared" si="8"/>
        <v>0</v>
      </c>
      <c r="E47" s="44">
        <f t="shared" si="8"/>
        <v>275</v>
      </c>
      <c r="F47" s="44">
        <f t="shared" si="8"/>
        <v>0</v>
      </c>
      <c r="G47" s="44">
        <f t="shared" si="8"/>
        <v>0</v>
      </c>
      <c r="H47" s="44">
        <f t="shared" si="8"/>
        <v>275</v>
      </c>
      <c r="I47" s="44">
        <f t="shared" si="8"/>
        <v>0</v>
      </c>
      <c r="J47" s="44">
        <f t="shared" si="8"/>
        <v>0</v>
      </c>
      <c r="K47" s="44">
        <f t="shared" si="8"/>
        <v>275</v>
      </c>
      <c r="L47" s="44">
        <f t="shared" si="8"/>
        <v>0</v>
      </c>
      <c r="M47" s="44">
        <f t="shared" si="8"/>
        <v>0</v>
      </c>
      <c r="N47" s="45">
        <f t="shared" si="8"/>
        <v>1100</v>
      </c>
    </row>
    <row r="48" spans="1:14">
      <c r="A48" s="63" t="s">
        <v>36</v>
      </c>
      <c r="B48" s="63"/>
      <c r="C48" s="63"/>
      <c r="D48" s="63"/>
      <c r="E48" s="63"/>
      <c r="F48" s="63"/>
      <c r="G48" s="63"/>
      <c r="H48" s="63"/>
      <c r="I48" s="63"/>
      <c r="J48" s="63"/>
      <c r="K48" s="63"/>
      <c r="L48" s="63"/>
      <c r="M48" s="63"/>
      <c r="N48" s="67"/>
    </row>
    <row r="49" spans="1:14" ht="18.75" customHeight="1">
      <c r="A49" s="36" t="s">
        <v>37</v>
      </c>
      <c r="B49" s="40"/>
      <c r="C49" s="41"/>
      <c r="D49" s="41"/>
      <c r="E49" s="41"/>
      <c r="F49" s="41"/>
      <c r="G49" s="41"/>
      <c r="H49" s="41"/>
      <c r="I49" s="41"/>
      <c r="J49" s="41"/>
      <c r="K49" s="41"/>
      <c r="L49" s="41"/>
      <c r="M49" s="41"/>
      <c r="N49" s="38">
        <f>SUM(B49:M49)</f>
        <v>0</v>
      </c>
    </row>
    <row r="50" spans="1:14" ht="18.75" customHeight="1">
      <c r="A50" s="36" t="s">
        <v>38</v>
      </c>
      <c r="B50" s="54"/>
      <c r="C50" s="54"/>
      <c r="D50" s="54"/>
      <c r="E50" s="54"/>
      <c r="F50" s="54"/>
      <c r="G50" s="54"/>
      <c r="H50" s="54"/>
      <c r="I50" s="54"/>
      <c r="J50" s="54"/>
      <c r="K50" s="54"/>
      <c r="L50" s="54"/>
      <c r="M50" s="54"/>
      <c r="N50" s="38">
        <f t="shared" ref="N50:N57" si="9">SUM(B50:M50)</f>
        <v>0</v>
      </c>
    </row>
    <row r="51" spans="1:14" ht="18.75" customHeight="1">
      <c r="A51" s="36" t="s">
        <v>39</v>
      </c>
      <c r="B51" s="54"/>
      <c r="C51" s="54"/>
      <c r="D51" s="54"/>
      <c r="E51" s="54"/>
      <c r="F51" s="54"/>
      <c r="G51" s="54"/>
      <c r="H51" s="54"/>
      <c r="I51" s="54"/>
      <c r="J51" s="54"/>
      <c r="K51" s="54"/>
      <c r="L51" s="54"/>
      <c r="M51" s="54"/>
      <c r="N51" s="38">
        <f t="shared" si="9"/>
        <v>0</v>
      </c>
    </row>
    <row r="52" spans="1:14" ht="18.75" customHeight="1">
      <c r="A52" s="36" t="s">
        <v>40</v>
      </c>
      <c r="B52" s="54"/>
      <c r="C52" s="54"/>
      <c r="D52" s="54"/>
      <c r="E52" s="54"/>
      <c r="F52" s="54"/>
      <c r="G52" s="54"/>
      <c r="H52" s="54"/>
      <c r="I52" s="54"/>
      <c r="J52" s="54"/>
      <c r="K52" s="54"/>
      <c r="L52" s="54"/>
      <c r="M52" s="54"/>
      <c r="N52" s="38">
        <f t="shared" si="9"/>
        <v>0</v>
      </c>
    </row>
    <row r="53" spans="1:14" ht="18.75" customHeight="1">
      <c r="A53" s="36" t="s">
        <v>41</v>
      </c>
      <c r="B53" s="54"/>
      <c r="C53" s="54"/>
      <c r="D53" s="54"/>
      <c r="E53" s="54"/>
      <c r="F53" s="54"/>
      <c r="G53" s="54"/>
      <c r="H53" s="54"/>
      <c r="I53" s="54"/>
      <c r="J53" s="54"/>
      <c r="K53" s="54"/>
      <c r="L53" s="54"/>
      <c r="M53" s="54"/>
      <c r="N53" s="38">
        <f>SUM(B53:M53)</f>
        <v>0</v>
      </c>
    </row>
    <row r="54" spans="1:14" ht="24.75" customHeight="1">
      <c r="A54" s="36" t="s">
        <v>42</v>
      </c>
      <c r="B54" s="54"/>
      <c r="C54" s="54"/>
      <c r="D54" s="54"/>
      <c r="E54" s="54"/>
      <c r="F54" s="54"/>
      <c r="G54" s="54"/>
      <c r="H54" s="54"/>
      <c r="I54" s="54"/>
      <c r="J54" s="54"/>
      <c r="K54" s="54"/>
      <c r="L54" s="54"/>
      <c r="M54" s="54"/>
      <c r="N54" s="38">
        <f t="shared" si="9"/>
        <v>0</v>
      </c>
    </row>
    <row r="55" spans="1:14" ht="18.75" customHeight="1">
      <c r="A55" s="36" t="s">
        <v>43</v>
      </c>
      <c r="B55" s="54"/>
      <c r="C55" s="54"/>
      <c r="D55" s="54"/>
      <c r="E55" s="54"/>
      <c r="F55" s="54"/>
      <c r="G55" s="54"/>
      <c r="H55" s="54"/>
      <c r="I55" s="54"/>
      <c r="J55" s="54"/>
      <c r="K55" s="54"/>
      <c r="L55" s="54"/>
      <c r="M55" s="54"/>
      <c r="N55" s="38">
        <f t="shared" si="9"/>
        <v>0</v>
      </c>
    </row>
    <row r="56" spans="1:14" ht="18.75" customHeight="1">
      <c r="A56" s="36" t="s">
        <v>44</v>
      </c>
      <c r="B56" s="54"/>
      <c r="C56" s="54"/>
      <c r="D56" s="54"/>
      <c r="E56" s="54"/>
      <c r="F56" s="54"/>
      <c r="G56" s="54"/>
      <c r="H56" s="54"/>
      <c r="I56" s="54"/>
      <c r="J56" s="54"/>
      <c r="K56" s="54"/>
      <c r="L56" s="54"/>
      <c r="M56" s="54"/>
      <c r="N56" s="38">
        <f t="shared" si="9"/>
        <v>0</v>
      </c>
    </row>
    <row r="57" spans="1:14" ht="18.75" customHeight="1">
      <c r="A57" s="36" t="s">
        <v>29</v>
      </c>
      <c r="B57" s="54"/>
      <c r="C57" s="54"/>
      <c r="D57" s="54"/>
      <c r="E57" s="54"/>
      <c r="F57" s="54"/>
      <c r="G57" s="54"/>
      <c r="H57" s="54"/>
      <c r="I57" s="54"/>
      <c r="J57" s="54"/>
      <c r="K57" s="54"/>
      <c r="L57" s="54"/>
      <c r="M57" s="54"/>
      <c r="N57" s="38">
        <f t="shared" si="9"/>
        <v>0</v>
      </c>
    </row>
    <row r="58" spans="1:14" ht="22.5" customHeight="1">
      <c r="A58" s="43" t="s">
        <v>45</v>
      </c>
      <c r="B58" s="44">
        <f>SUM(B49:B57)</f>
        <v>0</v>
      </c>
      <c r="C58" s="44">
        <f t="shared" ref="C58:N58" si="10">SUM(C49:C57)</f>
        <v>0</v>
      </c>
      <c r="D58" s="44">
        <f t="shared" si="10"/>
        <v>0</v>
      </c>
      <c r="E58" s="44">
        <f t="shared" si="10"/>
        <v>0</v>
      </c>
      <c r="F58" s="44">
        <f t="shared" si="10"/>
        <v>0</v>
      </c>
      <c r="G58" s="44">
        <f t="shared" si="10"/>
        <v>0</v>
      </c>
      <c r="H58" s="44">
        <f t="shared" si="10"/>
        <v>0</v>
      </c>
      <c r="I58" s="44">
        <f t="shared" si="10"/>
        <v>0</v>
      </c>
      <c r="J58" s="44">
        <f t="shared" si="10"/>
        <v>0</v>
      </c>
      <c r="K58" s="44">
        <f t="shared" si="10"/>
        <v>0</v>
      </c>
      <c r="L58" s="44">
        <f t="shared" si="10"/>
        <v>0</v>
      </c>
      <c r="M58" s="44">
        <f t="shared" si="10"/>
        <v>0</v>
      </c>
      <c r="N58" s="45">
        <f t="shared" si="10"/>
        <v>0</v>
      </c>
    </row>
    <row r="59" spans="1:14">
      <c r="A59" s="63" t="s">
        <v>46</v>
      </c>
      <c r="B59" s="63"/>
      <c r="C59" s="63"/>
      <c r="D59" s="63"/>
      <c r="E59" s="63"/>
      <c r="F59" s="63"/>
      <c r="G59" s="63"/>
      <c r="H59" s="63"/>
      <c r="I59" s="63"/>
      <c r="J59" s="63"/>
      <c r="K59" s="63"/>
      <c r="L59" s="63"/>
      <c r="M59" s="63"/>
      <c r="N59" s="63"/>
    </row>
    <row r="60" spans="1:14" ht="22.5" customHeight="1">
      <c r="A60" s="36" t="s">
        <v>47</v>
      </c>
      <c r="B60" s="40"/>
      <c r="C60" s="41"/>
      <c r="D60" s="41"/>
      <c r="E60" s="41">
        <v>500</v>
      </c>
      <c r="F60" s="41">
        <v>358</v>
      </c>
      <c r="G60" s="41">
        <v>275</v>
      </c>
      <c r="H60" s="41">
        <v>302</v>
      </c>
      <c r="I60" s="41">
        <v>330</v>
      </c>
      <c r="J60" s="41">
        <v>347</v>
      </c>
      <c r="K60" s="41">
        <v>275</v>
      </c>
      <c r="L60" s="41">
        <v>198</v>
      </c>
      <c r="M60" s="41">
        <v>110</v>
      </c>
      <c r="N60" s="38">
        <f>SUM(B60:M60)</f>
        <v>2695</v>
      </c>
    </row>
    <row r="61" spans="1:14" ht="22.5" customHeight="1">
      <c r="A61" s="36" t="s">
        <v>48</v>
      </c>
      <c r="B61" s="54"/>
      <c r="C61" s="54"/>
      <c r="D61" s="54"/>
      <c r="E61" s="54"/>
      <c r="F61" s="54"/>
      <c r="G61" s="54"/>
      <c r="H61" s="54"/>
      <c r="I61" s="54"/>
      <c r="J61" s="54"/>
      <c r="K61" s="54"/>
      <c r="L61" s="54"/>
      <c r="M61" s="54"/>
      <c r="N61" s="38">
        <f>SUM(B61:M61)</f>
        <v>0</v>
      </c>
    </row>
    <row r="62" spans="1:14" ht="22.5" customHeight="1">
      <c r="A62" s="36" t="s">
        <v>49</v>
      </c>
      <c r="B62" s="54"/>
      <c r="C62" s="54"/>
      <c r="D62" s="54"/>
      <c r="E62" s="54"/>
      <c r="F62" s="54"/>
      <c r="G62" s="54"/>
      <c r="H62" s="54"/>
      <c r="I62" s="54"/>
      <c r="J62" s="54"/>
      <c r="K62" s="54"/>
      <c r="L62" s="54"/>
      <c r="M62" s="54"/>
      <c r="N62" s="38">
        <f>SUM(B62:M62)</f>
        <v>0</v>
      </c>
    </row>
    <row r="63" spans="1:14" ht="22.5" customHeight="1">
      <c r="A63" s="36" t="s">
        <v>50</v>
      </c>
      <c r="B63" s="54"/>
      <c r="C63" s="54">
        <v>300</v>
      </c>
      <c r="D63" s="54"/>
      <c r="E63" s="54"/>
      <c r="F63" s="54"/>
      <c r="G63" s="54"/>
      <c r="H63" s="54"/>
      <c r="I63" s="54"/>
      <c r="J63" s="54"/>
      <c r="K63" s="54"/>
      <c r="L63" s="54"/>
      <c r="M63" s="54"/>
      <c r="N63" s="38">
        <f>SUM(B63:M63)</f>
        <v>300</v>
      </c>
    </row>
    <row r="64" spans="1:14" ht="22.5" customHeight="1">
      <c r="A64" s="36" t="s">
        <v>51</v>
      </c>
      <c r="B64" s="54"/>
      <c r="C64" s="54"/>
      <c r="D64" s="54"/>
      <c r="E64" s="54"/>
      <c r="F64" s="54"/>
      <c r="G64" s="54"/>
      <c r="H64" s="54"/>
      <c r="I64" s="54"/>
      <c r="J64" s="54"/>
      <c r="K64" s="54"/>
      <c r="L64" s="54"/>
      <c r="M64" s="54"/>
      <c r="N64" s="38">
        <f>SUM(B64:M64)</f>
        <v>0</v>
      </c>
    </row>
    <row r="65" spans="1:14" ht="29.25" customHeight="1">
      <c r="A65" s="43" t="s">
        <v>52</v>
      </c>
      <c r="B65" s="44">
        <f>SUM(B60:B64)</f>
        <v>0</v>
      </c>
      <c r="C65" s="44">
        <f t="shared" ref="C65:N65" si="11">SUM(C60:C64)</f>
        <v>300</v>
      </c>
      <c r="D65" s="44">
        <f t="shared" si="11"/>
        <v>0</v>
      </c>
      <c r="E65" s="44">
        <f t="shared" si="11"/>
        <v>500</v>
      </c>
      <c r="F65" s="44">
        <f t="shared" si="11"/>
        <v>358</v>
      </c>
      <c r="G65" s="44">
        <f t="shared" si="11"/>
        <v>275</v>
      </c>
      <c r="H65" s="44">
        <f t="shared" si="11"/>
        <v>302</v>
      </c>
      <c r="I65" s="44">
        <f t="shared" si="11"/>
        <v>330</v>
      </c>
      <c r="J65" s="44">
        <f t="shared" si="11"/>
        <v>347</v>
      </c>
      <c r="K65" s="44">
        <f t="shared" si="11"/>
        <v>275</v>
      </c>
      <c r="L65" s="44">
        <f t="shared" si="11"/>
        <v>198</v>
      </c>
      <c r="M65" s="44">
        <f t="shared" si="11"/>
        <v>110</v>
      </c>
      <c r="N65" s="45">
        <f t="shared" si="11"/>
        <v>2995</v>
      </c>
    </row>
    <row r="66" spans="1:14">
      <c r="A66" s="61"/>
      <c r="B66" s="58"/>
      <c r="C66" s="58"/>
      <c r="D66" s="58"/>
      <c r="E66" s="58"/>
      <c r="F66" s="58"/>
      <c r="G66" s="58"/>
      <c r="H66" s="58"/>
      <c r="I66" s="58"/>
      <c r="J66" s="58"/>
      <c r="K66" s="58"/>
      <c r="L66" s="58"/>
      <c r="M66" s="58"/>
      <c r="N66" s="59"/>
    </row>
    <row r="67" spans="1:14">
      <c r="A67" s="63" t="s">
        <v>53</v>
      </c>
      <c r="B67" s="63"/>
      <c r="C67" s="63"/>
      <c r="D67" s="63"/>
      <c r="E67" s="63"/>
      <c r="F67" s="63"/>
      <c r="G67" s="63"/>
      <c r="H67" s="63"/>
      <c r="I67" s="63"/>
      <c r="J67" s="63"/>
      <c r="K67" s="63"/>
      <c r="L67" s="63"/>
      <c r="M67" s="63"/>
      <c r="N67" s="63"/>
    </row>
    <row r="68" spans="1:14" ht="22.5" customHeight="1">
      <c r="A68" s="36" t="s">
        <v>54</v>
      </c>
      <c r="B68" s="40"/>
      <c r="C68" s="41"/>
      <c r="D68" s="41"/>
      <c r="E68" s="41"/>
      <c r="F68" s="41"/>
      <c r="G68" s="41"/>
      <c r="H68" s="41"/>
      <c r="I68" s="41"/>
      <c r="J68" s="41"/>
      <c r="K68" s="41"/>
      <c r="L68" s="41"/>
      <c r="M68" s="41"/>
      <c r="N68" s="38">
        <f>SUM(B68:M68)</f>
        <v>0</v>
      </c>
    </row>
    <row r="69" spans="1:14" ht="22.5" customHeight="1">
      <c r="A69" s="36" t="s">
        <v>55</v>
      </c>
      <c r="B69" s="54"/>
      <c r="C69" s="54">
        <v>110</v>
      </c>
      <c r="D69" s="54"/>
      <c r="E69" s="54"/>
      <c r="F69" s="54"/>
      <c r="G69" s="54"/>
      <c r="H69" s="54"/>
      <c r="I69" s="54"/>
      <c r="J69" s="54"/>
      <c r="K69" s="54"/>
      <c r="L69" s="54"/>
      <c r="M69" s="54"/>
      <c r="N69" s="38">
        <f>SUM(B69:M69)</f>
        <v>110</v>
      </c>
    </row>
    <row r="70" spans="1:14" ht="22.5" customHeight="1">
      <c r="A70" s="36" t="s">
        <v>56</v>
      </c>
      <c r="B70" s="54"/>
      <c r="C70" s="54"/>
      <c r="D70" s="54"/>
      <c r="E70" s="54"/>
      <c r="F70" s="54"/>
      <c r="G70" s="54"/>
      <c r="H70" s="54"/>
      <c r="I70" s="54"/>
      <c r="J70" s="54"/>
      <c r="K70" s="54"/>
      <c r="L70" s="54"/>
      <c r="M70" s="54"/>
      <c r="N70" s="38">
        <f>SUM(B70:M70)</f>
        <v>0</v>
      </c>
    </row>
    <row r="71" spans="1:14" ht="19.5" customHeight="1">
      <c r="A71" s="63" t="s">
        <v>57</v>
      </c>
      <c r="B71" s="44">
        <f>SUM(B68:B70)</f>
        <v>0</v>
      </c>
      <c r="C71" s="44">
        <f t="shared" ref="C71:N71" si="12">SUM(C68:C70)</f>
        <v>110</v>
      </c>
      <c r="D71" s="44">
        <f t="shared" si="12"/>
        <v>0</v>
      </c>
      <c r="E71" s="44">
        <f t="shared" si="12"/>
        <v>0</v>
      </c>
      <c r="F71" s="44">
        <f t="shared" si="12"/>
        <v>0</v>
      </c>
      <c r="G71" s="44">
        <f t="shared" si="12"/>
        <v>0</v>
      </c>
      <c r="H71" s="44">
        <f t="shared" si="12"/>
        <v>0</v>
      </c>
      <c r="I71" s="44">
        <f t="shared" si="12"/>
        <v>0</v>
      </c>
      <c r="J71" s="44">
        <f t="shared" si="12"/>
        <v>0</v>
      </c>
      <c r="K71" s="44">
        <f t="shared" si="12"/>
        <v>0</v>
      </c>
      <c r="L71" s="44">
        <f t="shared" si="12"/>
        <v>0</v>
      </c>
      <c r="M71" s="44">
        <f t="shared" si="12"/>
        <v>0</v>
      </c>
      <c r="N71" s="45">
        <f t="shared" si="12"/>
        <v>110</v>
      </c>
    </row>
    <row r="72" spans="1:14">
      <c r="A72" s="63" t="s">
        <v>58</v>
      </c>
      <c r="B72" s="63"/>
      <c r="C72" s="63"/>
      <c r="D72" s="63"/>
      <c r="E72" s="63"/>
      <c r="F72" s="63"/>
      <c r="G72" s="63"/>
      <c r="H72" s="63"/>
      <c r="I72" s="63"/>
      <c r="J72" s="63"/>
      <c r="K72" s="63"/>
      <c r="L72" s="63"/>
      <c r="M72" s="63"/>
      <c r="N72" s="63"/>
    </row>
    <row r="73" spans="1:14">
      <c r="A73" s="63" t="s">
        <v>59</v>
      </c>
      <c r="B73" s="40"/>
      <c r="C73" s="41"/>
      <c r="D73" s="41"/>
      <c r="E73" s="41"/>
      <c r="F73" s="41"/>
      <c r="G73" s="41"/>
      <c r="H73" s="41"/>
      <c r="I73" s="41"/>
      <c r="J73" s="41"/>
      <c r="K73" s="41"/>
      <c r="L73" s="41"/>
      <c r="M73" s="41"/>
      <c r="N73" s="53"/>
    </row>
    <row r="74" spans="1:14" ht="24.75" customHeight="1">
      <c r="A74" s="36" t="s">
        <v>60</v>
      </c>
      <c r="B74" s="40">
        <v>1230</v>
      </c>
      <c r="C74" s="40">
        <v>1230</v>
      </c>
      <c r="D74" s="40">
        <v>1230</v>
      </c>
      <c r="E74" s="40">
        <v>1230</v>
      </c>
      <c r="F74" s="40">
        <v>1230</v>
      </c>
      <c r="G74" s="40">
        <v>1230</v>
      </c>
      <c r="H74" s="40">
        <v>1230</v>
      </c>
      <c r="I74" s="40">
        <v>1230</v>
      </c>
      <c r="J74" s="40">
        <v>1230</v>
      </c>
      <c r="K74" s="40">
        <v>1230</v>
      </c>
      <c r="L74" s="40">
        <v>1230</v>
      </c>
      <c r="M74" s="40">
        <v>1230</v>
      </c>
      <c r="N74" s="38">
        <f>SUM(B74:M74)</f>
        <v>14760</v>
      </c>
    </row>
    <row r="75" spans="1:14" ht="24.75" customHeight="1">
      <c r="A75" s="36" t="s">
        <v>61</v>
      </c>
      <c r="B75" s="54">
        <v>260</v>
      </c>
      <c r="C75" s="54">
        <v>260</v>
      </c>
      <c r="D75" s="54">
        <v>260</v>
      </c>
      <c r="E75" s="54">
        <v>260</v>
      </c>
      <c r="F75" s="54">
        <v>260</v>
      </c>
      <c r="G75" s="54">
        <v>260</v>
      </c>
      <c r="H75" s="54">
        <v>260</v>
      </c>
      <c r="I75" s="54">
        <v>260</v>
      </c>
      <c r="J75" s="54">
        <v>260</v>
      </c>
      <c r="K75" s="54">
        <v>260</v>
      </c>
      <c r="L75" s="54">
        <v>260</v>
      </c>
      <c r="M75" s="54">
        <v>260</v>
      </c>
      <c r="N75" s="38">
        <f>SUM(B75:M75)</f>
        <v>3120</v>
      </c>
    </row>
    <row r="76" spans="1:14" ht="24.75" customHeight="1">
      <c r="A76" s="36" t="s">
        <v>62</v>
      </c>
      <c r="B76" s="54">
        <v>135</v>
      </c>
      <c r="C76" s="54">
        <v>135</v>
      </c>
      <c r="D76" s="54">
        <v>135</v>
      </c>
      <c r="E76" s="54">
        <v>135</v>
      </c>
      <c r="F76" s="54">
        <v>135</v>
      </c>
      <c r="G76" s="54">
        <v>135</v>
      </c>
      <c r="H76" s="54">
        <v>135</v>
      </c>
      <c r="I76" s="54">
        <v>135</v>
      </c>
      <c r="J76" s="54">
        <v>135</v>
      </c>
      <c r="K76" s="54">
        <v>135</v>
      </c>
      <c r="L76" s="54">
        <v>135</v>
      </c>
      <c r="M76" s="54">
        <v>135</v>
      </c>
      <c r="N76" s="38">
        <f>SUM(B76:M76)</f>
        <v>1620</v>
      </c>
    </row>
    <row r="77" spans="1:14" ht="24.75" customHeight="1">
      <c r="A77" s="36" t="s">
        <v>63</v>
      </c>
      <c r="B77" s="54"/>
      <c r="C77" s="54"/>
      <c r="D77" s="54"/>
      <c r="E77" s="54"/>
      <c r="F77" s="54"/>
      <c r="G77" s="54"/>
      <c r="H77" s="54"/>
      <c r="I77" s="54"/>
      <c r="J77" s="54"/>
      <c r="K77" s="54"/>
      <c r="L77" s="54"/>
      <c r="M77" s="54"/>
      <c r="N77" s="38">
        <f>SUM(B77:M77)</f>
        <v>0</v>
      </c>
    </row>
    <row r="78" spans="1:14" ht="24.75" customHeight="1">
      <c r="A78" s="36" t="s">
        <v>64</v>
      </c>
      <c r="B78" s="54"/>
      <c r="C78" s="54"/>
      <c r="D78" s="54"/>
      <c r="E78" s="54"/>
      <c r="F78" s="54"/>
      <c r="G78" s="54"/>
      <c r="H78" s="54"/>
      <c r="I78" s="54"/>
      <c r="J78" s="54"/>
      <c r="K78" s="54"/>
      <c r="L78" s="54"/>
      <c r="M78" s="54"/>
      <c r="N78" s="38">
        <f>SUM(B78:M78)</f>
        <v>0</v>
      </c>
    </row>
    <row r="79" spans="1:14" ht="22.5" customHeight="1">
      <c r="A79" s="43" t="s">
        <v>104</v>
      </c>
      <c r="B79" s="44">
        <f>SUM(B74:B78)</f>
        <v>1625</v>
      </c>
      <c r="C79" s="44">
        <f t="shared" ref="C79:N79" si="13">SUM(C74:C78)</f>
        <v>1625</v>
      </c>
      <c r="D79" s="44">
        <f t="shared" si="13"/>
        <v>1625</v>
      </c>
      <c r="E79" s="44">
        <f t="shared" si="13"/>
        <v>1625</v>
      </c>
      <c r="F79" s="44">
        <f t="shared" si="13"/>
        <v>1625</v>
      </c>
      <c r="G79" s="44">
        <f t="shared" si="13"/>
        <v>1625</v>
      </c>
      <c r="H79" s="44">
        <f t="shared" si="13"/>
        <v>1625</v>
      </c>
      <c r="I79" s="44">
        <f t="shared" si="13"/>
        <v>1625</v>
      </c>
      <c r="J79" s="44">
        <f t="shared" si="13"/>
        <v>1625</v>
      </c>
      <c r="K79" s="44">
        <f t="shared" si="13"/>
        <v>1625</v>
      </c>
      <c r="L79" s="44">
        <f t="shared" si="13"/>
        <v>1625</v>
      </c>
      <c r="M79" s="44">
        <f t="shared" si="13"/>
        <v>1625</v>
      </c>
      <c r="N79" s="45">
        <f t="shared" si="13"/>
        <v>19500</v>
      </c>
    </row>
    <row r="80" spans="1:14">
      <c r="A80" s="63" t="s">
        <v>65</v>
      </c>
      <c r="B80" s="40"/>
      <c r="C80" s="41"/>
      <c r="D80" s="41"/>
      <c r="E80" s="41"/>
      <c r="F80" s="41"/>
      <c r="G80" s="41"/>
      <c r="H80" s="41"/>
      <c r="I80" s="41"/>
      <c r="J80" s="41"/>
      <c r="K80" s="41"/>
      <c r="L80" s="41"/>
      <c r="M80" s="41"/>
      <c r="N80" s="53"/>
    </row>
    <row r="81" spans="1:14" ht="21" customHeight="1">
      <c r="A81" s="36" t="s">
        <v>60</v>
      </c>
      <c r="B81" s="54"/>
      <c r="C81" s="54"/>
      <c r="D81" s="54"/>
      <c r="E81" s="54"/>
      <c r="F81" s="54"/>
      <c r="G81" s="54"/>
      <c r="H81" s="54"/>
      <c r="I81" s="54"/>
      <c r="J81" s="54"/>
      <c r="K81" s="54"/>
      <c r="L81" s="54"/>
      <c r="M81" s="54"/>
      <c r="N81" s="38">
        <f>SUM(B81:M81)</f>
        <v>0</v>
      </c>
    </row>
    <row r="82" spans="1:14" ht="21" customHeight="1">
      <c r="A82" s="36" t="s">
        <v>61</v>
      </c>
      <c r="B82" s="54"/>
      <c r="C82" s="54"/>
      <c r="D82" s="54"/>
      <c r="E82" s="54"/>
      <c r="F82" s="54"/>
      <c r="G82" s="54"/>
      <c r="H82" s="54"/>
      <c r="I82" s="54"/>
      <c r="J82" s="54"/>
      <c r="K82" s="54"/>
      <c r="L82" s="54"/>
      <c r="M82" s="54"/>
      <c r="N82" s="38">
        <f t="shared" ref="N82:N87" si="14">SUM(B82:M82)</f>
        <v>0</v>
      </c>
    </row>
    <row r="83" spans="1:14" ht="21" customHeight="1">
      <c r="A83" s="36" t="s">
        <v>62</v>
      </c>
      <c r="B83" s="54"/>
      <c r="C83" s="54"/>
      <c r="D83" s="54"/>
      <c r="E83" s="54"/>
      <c r="F83" s="54"/>
      <c r="G83" s="54"/>
      <c r="H83" s="54"/>
      <c r="I83" s="54"/>
      <c r="J83" s="54"/>
      <c r="K83" s="54"/>
      <c r="L83" s="54"/>
      <c r="M83" s="54"/>
      <c r="N83" s="38">
        <f t="shared" si="14"/>
        <v>0</v>
      </c>
    </row>
    <row r="84" spans="1:14" ht="25.5" customHeight="1">
      <c r="A84" s="36" t="s">
        <v>63</v>
      </c>
      <c r="B84" s="54"/>
      <c r="C84" s="54"/>
      <c r="D84" s="54"/>
      <c r="E84" s="54"/>
      <c r="F84" s="54"/>
      <c r="G84" s="54"/>
      <c r="H84" s="54"/>
      <c r="I84" s="54"/>
      <c r="J84" s="54"/>
      <c r="K84" s="54"/>
      <c r="L84" s="54"/>
      <c r="M84" s="54"/>
      <c r="N84" s="38">
        <f t="shared" si="14"/>
        <v>0</v>
      </c>
    </row>
    <row r="85" spans="1:14" ht="21" customHeight="1">
      <c r="A85" s="36" t="s">
        <v>64</v>
      </c>
      <c r="B85" s="54"/>
      <c r="C85" s="54"/>
      <c r="D85" s="54"/>
      <c r="E85" s="54"/>
      <c r="F85" s="54"/>
      <c r="G85" s="54"/>
      <c r="H85" s="54"/>
      <c r="I85" s="54"/>
      <c r="J85" s="54"/>
      <c r="K85" s="54"/>
      <c r="L85" s="54"/>
      <c r="M85" s="54"/>
      <c r="N85" s="38">
        <f t="shared" si="14"/>
        <v>0</v>
      </c>
    </row>
    <row r="86" spans="1:14" ht="18.75" customHeight="1">
      <c r="A86" s="43" t="s">
        <v>105</v>
      </c>
      <c r="B86" s="44">
        <f>SUM(B81:B85)</f>
        <v>0</v>
      </c>
      <c r="C86" s="44">
        <f t="shared" ref="C86:N86" si="15">SUM(C81:C85)</f>
        <v>0</v>
      </c>
      <c r="D86" s="44">
        <f t="shared" si="15"/>
        <v>0</v>
      </c>
      <c r="E86" s="44">
        <f t="shared" si="15"/>
        <v>0</v>
      </c>
      <c r="F86" s="44">
        <f t="shared" si="15"/>
        <v>0</v>
      </c>
      <c r="G86" s="44">
        <f t="shared" si="15"/>
        <v>0</v>
      </c>
      <c r="H86" s="44">
        <f t="shared" si="15"/>
        <v>0</v>
      </c>
      <c r="I86" s="44">
        <f t="shared" si="15"/>
        <v>0</v>
      </c>
      <c r="J86" s="44">
        <f t="shared" si="15"/>
        <v>0</v>
      </c>
      <c r="K86" s="44">
        <f t="shared" si="15"/>
        <v>0</v>
      </c>
      <c r="L86" s="44">
        <f t="shared" si="15"/>
        <v>0</v>
      </c>
      <c r="M86" s="44">
        <f t="shared" si="15"/>
        <v>0</v>
      </c>
      <c r="N86" s="45">
        <f t="shared" si="15"/>
        <v>0</v>
      </c>
    </row>
    <row r="87" spans="1:14" ht="24" customHeight="1">
      <c r="A87" s="36" t="s">
        <v>66</v>
      </c>
      <c r="B87" s="55"/>
      <c r="C87" s="55"/>
      <c r="D87" s="55"/>
      <c r="E87" s="55"/>
      <c r="F87" s="55"/>
      <c r="G87" s="55"/>
      <c r="H87" s="55"/>
      <c r="I87" s="55"/>
      <c r="J87" s="55"/>
      <c r="K87" s="55"/>
      <c r="L87" s="55"/>
      <c r="M87" s="55"/>
      <c r="N87" s="38">
        <f t="shared" si="14"/>
        <v>0</v>
      </c>
    </row>
    <row r="88" spans="1:14" ht="27" customHeight="1">
      <c r="A88" s="43" t="s">
        <v>67</v>
      </c>
      <c r="B88" s="44">
        <f t="shared" ref="B88:N88" si="16">B79+B86</f>
        <v>1625</v>
      </c>
      <c r="C88" s="44">
        <f t="shared" si="16"/>
        <v>1625</v>
      </c>
      <c r="D88" s="44">
        <f t="shared" si="16"/>
        <v>1625</v>
      </c>
      <c r="E88" s="44">
        <f t="shared" si="16"/>
        <v>1625</v>
      </c>
      <c r="F88" s="44">
        <f t="shared" si="16"/>
        <v>1625</v>
      </c>
      <c r="G88" s="44">
        <f t="shared" si="16"/>
        <v>1625</v>
      </c>
      <c r="H88" s="44">
        <f t="shared" si="16"/>
        <v>1625</v>
      </c>
      <c r="I88" s="44">
        <f t="shared" si="16"/>
        <v>1625</v>
      </c>
      <c r="J88" s="44">
        <f t="shared" si="16"/>
        <v>1625</v>
      </c>
      <c r="K88" s="44">
        <f t="shared" si="16"/>
        <v>1625</v>
      </c>
      <c r="L88" s="44">
        <f t="shared" si="16"/>
        <v>1625</v>
      </c>
      <c r="M88" s="44">
        <f t="shared" si="16"/>
        <v>1625</v>
      </c>
      <c r="N88" s="45">
        <f t="shared" si="16"/>
        <v>19500</v>
      </c>
    </row>
    <row r="89" spans="1:14">
      <c r="A89" s="63" t="s">
        <v>68</v>
      </c>
      <c r="B89" s="63"/>
      <c r="C89" s="63"/>
      <c r="D89" s="63"/>
      <c r="E89" s="63"/>
      <c r="F89" s="63"/>
      <c r="G89" s="63"/>
      <c r="H89" s="63"/>
      <c r="I89" s="63"/>
      <c r="J89" s="63"/>
      <c r="K89" s="63"/>
      <c r="L89" s="63"/>
      <c r="M89" s="63"/>
      <c r="N89" s="67"/>
    </row>
    <row r="90" spans="1:14" ht="18.75" customHeight="1">
      <c r="A90" s="36" t="s">
        <v>69</v>
      </c>
      <c r="B90" s="40"/>
      <c r="C90" s="41"/>
      <c r="D90" s="41"/>
      <c r="E90" s="41">
        <v>130</v>
      </c>
      <c r="F90" s="41"/>
      <c r="G90" s="41"/>
      <c r="H90" s="41"/>
      <c r="I90" s="41">
        <v>130</v>
      </c>
      <c r="J90" s="41"/>
      <c r="K90" s="41"/>
      <c r="L90" s="41"/>
      <c r="M90" s="41">
        <v>160</v>
      </c>
      <c r="N90" s="38">
        <f>SUM(B90:M90)</f>
        <v>420</v>
      </c>
    </row>
    <row r="91" spans="1:14" ht="18.75" customHeight="1">
      <c r="A91" s="36" t="s">
        <v>70</v>
      </c>
      <c r="B91" s="54">
        <v>30</v>
      </c>
      <c r="C91" s="54">
        <v>54</v>
      </c>
      <c r="D91" s="54">
        <v>64</v>
      </c>
      <c r="E91" s="54">
        <v>43</v>
      </c>
      <c r="F91" s="54">
        <v>36</v>
      </c>
      <c r="G91" s="54">
        <v>43</v>
      </c>
      <c r="H91" s="54">
        <v>75</v>
      </c>
      <c r="I91" s="54">
        <v>26</v>
      </c>
      <c r="J91" s="54">
        <v>44</v>
      </c>
      <c r="K91" s="54">
        <v>71</v>
      </c>
      <c r="L91" s="54">
        <v>33</v>
      </c>
      <c r="M91" s="54">
        <v>30</v>
      </c>
      <c r="N91" s="38">
        <f t="shared" ref="N91:N98" si="17">SUM(B91:M91)</f>
        <v>549</v>
      </c>
    </row>
    <row r="92" spans="1:14" ht="24.75" customHeight="1">
      <c r="A92" s="36" t="s">
        <v>71</v>
      </c>
      <c r="B92" s="54">
        <v>305</v>
      </c>
      <c r="C92" s="54"/>
      <c r="D92" s="54"/>
      <c r="E92" s="54"/>
      <c r="F92" s="54"/>
      <c r="G92" s="54"/>
      <c r="H92" s="54"/>
      <c r="I92" s="54"/>
      <c r="J92" s="54"/>
      <c r="K92" s="54"/>
      <c r="L92" s="54"/>
      <c r="M92" s="54"/>
      <c r="N92" s="38">
        <f t="shared" si="17"/>
        <v>305</v>
      </c>
    </row>
    <row r="93" spans="1:14" ht="18.75" customHeight="1">
      <c r="A93" s="36" t="s">
        <v>72</v>
      </c>
      <c r="B93" s="54"/>
      <c r="C93" s="54"/>
      <c r="D93" s="54"/>
      <c r="E93" s="54"/>
      <c r="F93" s="54"/>
      <c r="G93" s="54"/>
      <c r="H93" s="54"/>
      <c r="I93" s="54"/>
      <c r="J93" s="54"/>
      <c r="K93" s="54"/>
      <c r="L93" s="54"/>
      <c r="M93" s="54"/>
      <c r="N93" s="38">
        <f t="shared" si="17"/>
        <v>0</v>
      </c>
    </row>
    <row r="94" spans="1:14" ht="18.75" customHeight="1">
      <c r="A94" s="36" t="s">
        <v>73</v>
      </c>
      <c r="B94" s="54"/>
      <c r="C94" s="54"/>
      <c r="D94" s="54"/>
      <c r="E94" s="54"/>
      <c r="F94" s="54"/>
      <c r="G94" s="54"/>
      <c r="H94" s="54"/>
      <c r="I94" s="54"/>
      <c r="J94" s="54"/>
      <c r="K94" s="54"/>
      <c r="L94" s="54"/>
      <c r="M94" s="54"/>
      <c r="N94" s="38">
        <f>SUM(B94:M94)</f>
        <v>0</v>
      </c>
    </row>
    <row r="95" spans="1:14" ht="18.75" customHeight="1">
      <c r="A95" s="36" t="s">
        <v>74</v>
      </c>
      <c r="B95" s="54"/>
      <c r="C95" s="54"/>
      <c r="D95" s="54"/>
      <c r="E95" s="54"/>
      <c r="F95" s="54"/>
      <c r="G95" s="54"/>
      <c r="H95" s="54"/>
      <c r="I95" s="54"/>
      <c r="J95" s="54"/>
      <c r="K95" s="54"/>
      <c r="L95" s="54"/>
      <c r="M95" s="54"/>
      <c r="N95" s="38">
        <f t="shared" si="17"/>
        <v>0</v>
      </c>
    </row>
    <row r="96" spans="1:14" ht="18.75" customHeight="1">
      <c r="A96" s="36" t="s">
        <v>75</v>
      </c>
      <c r="B96" s="54"/>
      <c r="C96" s="54"/>
      <c r="D96" s="54"/>
      <c r="E96" s="54"/>
      <c r="F96" s="54"/>
      <c r="G96" s="54"/>
      <c r="H96" s="54"/>
      <c r="I96" s="54"/>
      <c r="J96" s="54"/>
      <c r="K96" s="54"/>
      <c r="L96" s="54"/>
      <c r="M96" s="54"/>
      <c r="N96" s="38">
        <f t="shared" si="17"/>
        <v>0</v>
      </c>
    </row>
    <row r="97" spans="1:14" ht="24.75" customHeight="1">
      <c r="A97" s="36" t="s">
        <v>76</v>
      </c>
      <c r="B97" s="54"/>
      <c r="C97" s="54"/>
      <c r="D97" s="54"/>
      <c r="E97" s="54"/>
      <c r="F97" s="54"/>
      <c r="G97" s="54"/>
      <c r="H97" s="54"/>
      <c r="I97" s="54"/>
      <c r="J97" s="54"/>
      <c r="K97" s="54"/>
      <c r="L97" s="54"/>
      <c r="M97" s="54"/>
      <c r="N97" s="38">
        <f t="shared" si="17"/>
        <v>0</v>
      </c>
    </row>
    <row r="98" spans="1:14" ht="18.75" customHeight="1">
      <c r="A98" s="36" t="s">
        <v>29</v>
      </c>
      <c r="B98" s="54"/>
      <c r="C98" s="54"/>
      <c r="D98" s="54"/>
      <c r="E98" s="54"/>
      <c r="F98" s="54"/>
      <c r="G98" s="54"/>
      <c r="H98" s="54"/>
      <c r="I98" s="54"/>
      <c r="J98" s="54"/>
      <c r="K98" s="54"/>
      <c r="L98" s="54"/>
      <c r="M98" s="54"/>
      <c r="N98" s="38">
        <f t="shared" si="17"/>
        <v>0</v>
      </c>
    </row>
    <row r="99" spans="1:14" ht="18.75" customHeight="1">
      <c r="A99" s="63" t="s">
        <v>77</v>
      </c>
      <c r="B99" s="44">
        <f>SUM(B90:B98)</f>
        <v>335</v>
      </c>
      <c r="C99" s="44">
        <f t="shared" ref="C99:N99" si="18">SUM(C90:C98)</f>
        <v>54</v>
      </c>
      <c r="D99" s="44">
        <f t="shared" si="18"/>
        <v>64</v>
      </c>
      <c r="E99" s="44">
        <f t="shared" si="18"/>
        <v>173</v>
      </c>
      <c r="F99" s="44">
        <f t="shared" si="18"/>
        <v>36</v>
      </c>
      <c r="G99" s="44">
        <f t="shared" si="18"/>
        <v>43</v>
      </c>
      <c r="H99" s="44">
        <f t="shared" si="18"/>
        <v>75</v>
      </c>
      <c r="I99" s="44">
        <f t="shared" si="18"/>
        <v>156</v>
      </c>
      <c r="J99" s="44">
        <f t="shared" si="18"/>
        <v>44</v>
      </c>
      <c r="K99" s="44">
        <f t="shared" si="18"/>
        <v>71</v>
      </c>
      <c r="L99" s="44">
        <f t="shared" si="18"/>
        <v>33</v>
      </c>
      <c r="M99" s="44">
        <f t="shared" si="18"/>
        <v>190</v>
      </c>
      <c r="N99" s="45">
        <f t="shared" si="18"/>
        <v>1274</v>
      </c>
    </row>
    <row r="100" spans="1:14">
      <c r="A100" s="66"/>
      <c r="B100" s="58"/>
      <c r="C100" s="58"/>
      <c r="D100" s="58"/>
      <c r="E100" s="58"/>
      <c r="F100" s="58"/>
      <c r="G100" s="58"/>
      <c r="H100" s="58"/>
      <c r="I100" s="58"/>
      <c r="J100" s="58"/>
      <c r="K100" s="58"/>
      <c r="L100" s="58"/>
      <c r="M100" s="58"/>
      <c r="N100" s="60"/>
    </row>
    <row r="101" spans="1:14">
      <c r="A101" s="63" t="s">
        <v>78</v>
      </c>
      <c r="B101" s="63"/>
      <c r="C101" s="63"/>
      <c r="D101" s="63"/>
      <c r="E101" s="63"/>
      <c r="F101" s="63"/>
      <c r="G101" s="63"/>
      <c r="H101" s="63"/>
      <c r="I101" s="63"/>
      <c r="J101" s="63"/>
      <c r="K101" s="63"/>
      <c r="L101" s="63"/>
      <c r="M101" s="63"/>
      <c r="N101" s="67"/>
    </row>
    <row r="102" spans="1:14" ht="18.75" customHeight="1">
      <c r="A102" s="36" t="s">
        <v>94</v>
      </c>
      <c r="B102" s="40"/>
      <c r="C102" s="41"/>
      <c r="D102" s="41"/>
      <c r="E102" s="41"/>
      <c r="F102" s="41"/>
      <c r="G102" s="41"/>
      <c r="H102" s="41"/>
      <c r="I102" s="41"/>
      <c r="J102" s="41"/>
      <c r="K102" s="41"/>
      <c r="L102" s="41"/>
      <c r="M102" s="41"/>
      <c r="N102" s="38">
        <f t="shared" ref="N102:N108" si="19">SUM(B102:M102)</f>
        <v>0</v>
      </c>
    </row>
    <row r="103" spans="1:14" ht="18.75" customHeight="1">
      <c r="A103" s="36" t="s">
        <v>110</v>
      </c>
      <c r="B103" s="54"/>
      <c r="C103" s="54"/>
      <c r="D103" s="54">
        <v>335</v>
      </c>
      <c r="E103" s="54"/>
      <c r="F103" s="54"/>
      <c r="G103" s="54">
        <v>435</v>
      </c>
      <c r="H103" s="54"/>
      <c r="I103" s="54"/>
      <c r="J103" s="54">
        <v>1180</v>
      </c>
      <c r="K103" s="54"/>
      <c r="L103" s="54"/>
      <c r="M103" s="54">
        <v>400</v>
      </c>
      <c r="N103" s="38">
        <f t="shared" si="19"/>
        <v>2350</v>
      </c>
    </row>
    <row r="104" spans="1:14" ht="24.75" customHeight="1">
      <c r="A104" s="36"/>
      <c r="B104" s="54"/>
      <c r="C104" s="54"/>
      <c r="D104" s="54"/>
      <c r="E104" s="54"/>
      <c r="F104" s="54"/>
      <c r="G104" s="54"/>
      <c r="H104" s="54"/>
      <c r="I104" s="54"/>
      <c r="J104" s="54"/>
      <c r="K104" s="54"/>
      <c r="L104" s="54"/>
      <c r="M104" s="54"/>
      <c r="N104" s="38">
        <f>SUM(B104:M104)</f>
        <v>0</v>
      </c>
    </row>
    <row r="105" spans="1:14" ht="18.75" customHeight="1">
      <c r="A105" s="36"/>
      <c r="B105" s="54"/>
      <c r="C105" s="54"/>
      <c r="D105" s="54"/>
      <c r="E105" s="54"/>
      <c r="F105" s="54"/>
      <c r="G105" s="54"/>
      <c r="H105" s="54"/>
      <c r="I105" s="54"/>
      <c r="J105" s="54"/>
      <c r="K105" s="54"/>
      <c r="L105" s="54"/>
      <c r="M105" s="54"/>
      <c r="N105" s="38">
        <f t="shared" si="19"/>
        <v>0</v>
      </c>
    </row>
    <row r="106" spans="1:14" ht="18.75" customHeight="1">
      <c r="A106" s="36"/>
      <c r="B106" s="54"/>
      <c r="C106" s="54"/>
      <c r="D106" s="54"/>
      <c r="E106" s="54"/>
      <c r="F106" s="54"/>
      <c r="G106" s="54"/>
      <c r="H106" s="54"/>
      <c r="I106" s="54"/>
      <c r="J106" s="54"/>
      <c r="K106" s="54"/>
      <c r="L106" s="54"/>
      <c r="M106" s="54"/>
      <c r="N106" s="38">
        <f t="shared" si="19"/>
        <v>0</v>
      </c>
    </row>
    <row r="107" spans="1:14" ht="18.75" customHeight="1">
      <c r="A107" s="36"/>
      <c r="B107" s="54"/>
      <c r="C107" s="54"/>
      <c r="D107" s="54"/>
      <c r="E107" s="54"/>
      <c r="F107" s="54"/>
      <c r="G107" s="54"/>
      <c r="H107" s="54"/>
      <c r="I107" s="54"/>
      <c r="J107" s="54"/>
      <c r="K107" s="54"/>
      <c r="L107" s="54"/>
      <c r="M107" s="54"/>
      <c r="N107" s="38">
        <f t="shared" si="19"/>
        <v>0</v>
      </c>
    </row>
    <row r="108" spans="1:14" ht="18.75" customHeight="1">
      <c r="A108" s="36"/>
      <c r="B108" s="54"/>
      <c r="C108" s="54"/>
      <c r="D108" s="54"/>
      <c r="E108" s="54"/>
      <c r="F108" s="54"/>
      <c r="G108" s="54"/>
      <c r="H108" s="54"/>
      <c r="I108" s="54"/>
      <c r="J108" s="54"/>
      <c r="K108" s="54"/>
      <c r="L108" s="54"/>
      <c r="M108" s="54"/>
      <c r="N108" s="38">
        <f t="shared" si="19"/>
        <v>0</v>
      </c>
    </row>
    <row r="109" spans="1:14" ht="19.5" customHeight="1">
      <c r="A109" s="63" t="s">
        <v>79</v>
      </c>
      <c r="B109" s="44">
        <f>SUM(B102:B108)</f>
        <v>0</v>
      </c>
      <c r="C109" s="44">
        <f t="shared" ref="C109:N109" si="20">SUM(C102:C108)</f>
        <v>0</v>
      </c>
      <c r="D109" s="44">
        <f t="shared" si="20"/>
        <v>335</v>
      </c>
      <c r="E109" s="44">
        <f t="shared" si="20"/>
        <v>0</v>
      </c>
      <c r="F109" s="44">
        <f t="shared" si="20"/>
        <v>0</v>
      </c>
      <c r="G109" s="44">
        <f t="shared" si="20"/>
        <v>435</v>
      </c>
      <c r="H109" s="44">
        <f t="shared" si="20"/>
        <v>0</v>
      </c>
      <c r="I109" s="44">
        <f t="shared" si="20"/>
        <v>0</v>
      </c>
      <c r="J109" s="44">
        <f t="shared" si="20"/>
        <v>1180</v>
      </c>
      <c r="K109" s="44">
        <f t="shared" si="20"/>
        <v>0</v>
      </c>
      <c r="L109" s="44">
        <f t="shared" si="20"/>
        <v>0</v>
      </c>
      <c r="M109" s="44">
        <f t="shared" si="20"/>
        <v>400</v>
      </c>
      <c r="N109" s="45">
        <f t="shared" si="20"/>
        <v>2350</v>
      </c>
    </row>
    <row r="110" spans="1:14" ht="18" customHeight="1">
      <c r="A110" s="61" t="s">
        <v>92</v>
      </c>
      <c r="B110" s="58"/>
      <c r="C110" s="58"/>
      <c r="D110" s="58"/>
      <c r="E110" s="58"/>
      <c r="F110" s="58"/>
      <c r="G110" s="58"/>
      <c r="H110" s="58"/>
      <c r="I110" s="58"/>
      <c r="J110" s="58"/>
      <c r="K110" s="58"/>
      <c r="L110" s="58"/>
      <c r="M110" s="58"/>
      <c r="N110" s="58"/>
    </row>
    <row r="111" spans="1:14" ht="18.75" customHeight="1">
      <c r="A111" s="36" t="s">
        <v>93</v>
      </c>
      <c r="B111" s="40"/>
      <c r="C111" s="41">
        <v>20000</v>
      </c>
      <c r="D111" s="41"/>
      <c r="E111" s="41"/>
      <c r="F111" s="41"/>
      <c r="G111" s="41"/>
      <c r="H111" s="41"/>
      <c r="I111" s="41"/>
      <c r="J111" s="41"/>
      <c r="K111" s="41"/>
      <c r="L111" s="41"/>
      <c r="M111" s="41"/>
      <c r="N111" s="38">
        <f t="shared" ref="N111:N116" si="21">SUM(B111:M111)</f>
        <v>20000</v>
      </c>
    </row>
    <row r="112" spans="1:14" ht="18.75" customHeight="1">
      <c r="A112" s="36" t="s">
        <v>96</v>
      </c>
      <c r="B112" s="54"/>
      <c r="C112" s="54"/>
      <c r="D112" s="54"/>
      <c r="E112" s="54"/>
      <c r="F112" s="54"/>
      <c r="G112" s="54"/>
      <c r="H112" s="54"/>
      <c r="I112" s="54"/>
      <c r="J112" s="54"/>
      <c r="K112" s="54"/>
      <c r="L112" s="54"/>
      <c r="M112" s="54"/>
      <c r="N112" s="38">
        <f>SUM(B112:M112)</f>
        <v>0</v>
      </c>
    </row>
    <row r="113" spans="1:14" ht="24.75" customHeight="1">
      <c r="A113" s="36" t="s">
        <v>97</v>
      </c>
      <c r="B113" s="54"/>
      <c r="C113" s="54"/>
      <c r="D113" s="54"/>
      <c r="E113" s="54"/>
      <c r="F113" s="54"/>
      <c r="G113" s="54"/>
      <c r="H113" s="54"/>
      <c r="I113" s="54"/>
      <c r="J113" s="54"/>
      <c r="K113" s="54"/>
      <c r="L113" s="54"/>
      <c r="M113" s="54"/>
      <c r="N113" s="38">
        <f t="shared" si="21"/>
        <v>0</v>
      </c>
    </row>
    <row r="114" spans="1:14" ht="18.75" customHeight="1">
      <c r="A114" s="36" t="s">
        <v>98</v>
      </c>
      <c r="B114" s="54"/>
      <c r="C114" s="54"/>
      <c r="D114" s="54"/>
      <c r="E114" s="54"/>
      <c r="F114" s="54"/>
      <c r="G114" s="54"/>
      <c r="H114" s="54"/>
      <c r="I114" s="54"/>
      <c r="J114" s="54"/>
      <c r="K114" s="54"/>
      <c r="L114" s="54"/>
      <c r="M114" s="54"/>
      <c r="N114" s="38">
        <f t="shared" si="21"/>
        <v>0</v>
      </c>
    </row>
    <row r="115" spans="1:14" ht="18.75" customHeight="1">
      <c r="A115" s="36" t="s">
        <v>95</v>
      </c>
      <c r="B115" s="54"/>
      <c r="C115" s="54"/>
      <c r="D115" s="54"/>
      <c r="E115" s="54"/>
      <c r="F115" s="54"/>
      <c r="G115" s="54"/>
      <c r="H115" s="54"/>
      <c r="I115" s="54"/>
      <c r="J115" s="54"/>
      <c r="K115" s="54"/>
      <c r="L115" s="54"/>
      <c r="M115" s="54"/>
      <c r="N115" s="38">
        <f t="shared" si="21"/>
        <v>0</v>
      </c>
    </row>
    <row r="116" spans="1:14" ht="18.75" customHeight="1">
      <c r="A116" s="36" t="s">
        <v>99</v>
      </c>
      <c r="B116" s="54"/>
      <c r="C116" s="54"/>
      <c r="D116" s="54"/>
      <c r="E116" s="54"/>
      <c r="F116" s="54"/>
      <c r="G116" s="54"/>
      <c r="H116" s="54"/>
      <c r="I116" s="54"/>
      <c r="J116" s="54"/>
      <c r="K116" s="54"/>
      <c r="L116" s="54"/>
      <c r="M116" s="54"/>
      <c r="N116" s="38">
        <f t="shared" si="21"/>
        <v>0</v>
      </c>
    </row>
    <row r="117" spans="1:14" ht="18.75" customHeight="1">
      <c r="A117" s="63" t="s">
        <v>109</v>
      </c>
      <c r="B117" s="44">
        <f>SUM(B111:B116)</f>
        <v>0</v>
      </c>
      <c r="C117" s="44">
        <f t="shared" ref="C117:N117" si="22">SUM(C111:C116)</f>
        <v>20000</v>
      </c>
      <c r="D117" s="44">
        <f t="shared" si="22"/>
        <v>0</v>
      </c>
      <c r="E117" s="44">
        <f t="shared" si="22"/>
        <v>0</v>
      </c>
      <c r="F117" s="44">
        <f t="shared" si="22"/>
        <v>0</v>
      </c>
      <c r="G117" s="44">
        <f t="shared" si="22"/>
        <v>0</v>
      </c>
      <c r="H117" s="44">
        <f t="shared" si="22"/>
        <v>0</v>
      </c>
      <c r="I117" s="44">
        <f t="shared" si="22"/>
        <v>0</v>
      </c>
      <c r="J117" s="44">
        <f t="shared" si="22"/>
        <v>0</v>
      </c>
      <c r="K117" s="44">
        <f t="shared" si="22"/>
        <v>0</v>
      </c>
      <c r="L117" s="44">
        <f t="shared" si="22"/>
        <v>0</v>
      </c>
      <c r="M117" s="44">
        <f t="shared" si="22"/>
        <v>0</v>
      </c>
      <c r="N117" s="45">
        <f t="shared" si="22"/>
        <v>20000</v>
      </c>
    </row>
    <row r="118" spans="1:14" s="8" customFormat="1" ht="23.25" customHeight="1" thickBot="1">
      <c r="A118" s="46" t="s">
        <v>106</v>
      </c>
      <c r="B118" s="68">
        <f t="shared" ref="B118:N118" si="23">B31+B40+B47+B58+B65+B71+B88+B99+B109+B117</f>
        <v>2274</v>
      </c>
      <c r="C118" s="68">
        <f t="shared" si="23"/>
        <v>34140</v>
      </c>
      <c r="D118" s="68">
        <f t="shared" si="23"/>
        <v>2063</v>
      </c>
      <c r="E118" s="68">
        <f t="shared" si="23"/>
        <v>2612</v>
      </c>
      <c r="F118" s="68">
        <f t="shared" si="23"/>
        <v>15789</v>
      </c>
      <c r="G118" s="68">
        <f t="shared" si="23"/>
        <v>2418</v>
      </c>
      <c r="H118" s="68">
        <f t="shared" si="23"/>
        <v>2324</v>
      </c>
      <c r="I118" s="68">
        <f t="shared" si="23"/>
        <v>11195</v>
      </c>
      <c r="J118" s="68">
        <f t="shared" si="23"/>
        <v>3236</v>
      </c>
      <c r="K118" s="68">
        <f t="shared" si="23"/>
        <v>2288</v>
      </c>
      <c r="L118" s="68">
        <f t="shared" si="23"/>
        <v>22488</v>
      </c>
      <c r="M118" s="68">
        <f t="shared" si="23"/>
        <v>2371</v>
      </c>
      <c r="N118" s="69">
        <f t="shared" si="23"/>
        <v>103198</v>
      </c>
    </row>
    <row r="119" spans="1:14" s="8" customFormat="1" ht="35.25" customHeight="1">
      <c r="A119" s="49" t="s">
        <v>130</v>
      </c>
      <c r="B119" s="50">
        <f t="shared" ref="B119:M119" si="24">B25-B118</f>
        <v>2671</v>
      </c>
      <c r="C119" s="50">
        <f t="shared" si="24"/>
        <v>-8838</v>
      </c>
      <c r="D119" s="50">
        <f t="shared" si="24"/>
        <v>3615</v>
      </c>
      <c r="E119" s="50">
        <f t="shared" si="24"/>
        <v>3526</v>
      </c>
      <c r="F119" s="50">
        <f t="shared" si="24"/>
        <v>-9222</v>
      </c>
      <c r="G119" s="50">
        <f t="shared" si="24"/>
        <v>4488</v>
      </c>
      <c r="H119" s="50">
        <f t="shared" si="24"/>
        <v>4973</v>
      </c>
      <c r="I119" s="50">
        <f t="shared" si="24"/>
        <v>-3552</v>
      </c>
      <c r="J119" s="50">
        <f t="shared" si="24"/>
        <v>4642</v>
      </c>
      <c r="K119" s="50">
        <f t="shared" si="24"/>
        <v>5790</v>
      </c>
      <c r="L119" s="50">
        <f t="shared" si="24"/>
        <v>-14209</v>
      </c>
      <c r="M119" s="50">
        <f t="shared" si="24"/>
        <v>5725</v>
      </c>
      <c r="N119" s="62"/>
    </row>
    <row r="120" spans="1:14" s="8" customFormat="1" ht="23.25" customHeight="1" thickBot="1">
      <c r="A120" s="51" t="s">
        <v>131</v>
      </c>
      <c r="B120" s="52">
        <f t="shared" ref="B120:M120" si="25">B119+B13</f>
        <v>7671</v>
      </c>
      <c r="C120" s="52">
        <f t="shared" si="25"/>
        <v>-1167</v>
      </c>
      <c r="D120" s="52">
        <f t="shared" si="25"/>
        <v>2448</v>
      </c>
      <c r="E120" s="52">
        <f t="shared" si="25"/>
        <v>5974</v>
      </c>
      <c r="F120" s="52">
        <f t="shared" si="25"/>
        <v>-3248</v>
      </c>
      <c r="G120" s="52">
        <f t="shared" si="25"/>
        <v>1240</v>
      </c>
      <c r="H120" s="52">
        <f t="shared" si="25"/>
        <v>6213</v>
      </c>
      <c r="I120" s="52">
        <f t="shared" si="25"/>
        <v>2661</v>
      </c>
      <c r="J120" s="52">
        <f t="shared" si="25"/>
        <v>7303</v>
      </c>
      <c r="K120" s="52">
        <f t="shared" si="25"/>
        <v>13093</v>
      </c>
      <c r="L120" s="52">
        <f t="shared" si="25"/>
        <v>-1116</v>
      </c>
      <c r="M120" s="52">
        <f t="shared" si="25"/>
        <v>4609</v>
      </c>
      <c r="N120" s="62"/>
    </row>
    <row r="121" spans="1:14" ht="20.100000000000001" customHeight="1" thickTop="1"/>
    <row r="122" spans="1:14">
      <c r="A122" s="27" t="s">
        <v>12</v>
      </c>
      <c r="B122" s="25"/>
      <c r="C122" s="25"/>
      <c r="D122" s="25"/>
      <c r="E122" s="25"/>
      <c r="F122" s="25"/>
      <c r="G122" s="25"/>
      <c r="H122" s="25"/>
      <c r="I122" s="25"/>
      <c r="J122" s="25"/>
      <c r="K122" s="25"/>
      <c r="L122" s="25"/>
      <c r="M122" s="25"/>
    </row>
    <row r="123" spans="1:14">
      <c r="A123" s="26" t="s">
        <v>13</v>
      </c>
      <c r="B123" s="26"/>
      <c r="C123" s="26"/>
      <c r="D123" s="26"/>
      <c r="E123" s="26"/>
      <c r="F123" s="26"/>
      <c r="G123" s="26"/>
      <c r="H123" s="26"/>
      <c r="I123" s="26"/>
      <c r="J123" s="26"/>
      <c r="K123" s="26"/>
      <c r="L123" s="26"/>
      <c r="M123" s="26"/>
    </row>
    <row r="124" spans="1:14">
      <c r="A124" s="25" t="s">
        <v>127</v>
      </c>
      <c r="B124" s="26"/>
      <c r="C124" s="26"/>
      <c r="D124" s="26"/>
      <c r="E124" s="26"/>
      <c r="F124" s="26"/>
      <c r="G124" s="26"/>
      <c r="H124" s="26"/>
      <c r="I124" s="26"/>
      <c r="J124" s="26"/>
      <c r="K124" s="26"/>
      <c r="L124" s="26"/>
      <c r="M124" s="26"/>
    </row>
    <row r="125" spans="1:14">
      <c r="A125" s="26" t="s">
        <v>128</v>
      </c>
      <c r="B125" s="26"/>
      <c r="C125" s="26"/>
      <c r="D125" s="26"/>
      <c r="E125" s="26"/>
      <c r="F125" s="26"/>
      <c r="G125" s="26"/>
      <c r="H125" s="26"/>
      <c r="I125" s="26"/>
      <c r="J125" s="26"/>
      <c r="K125" s="26"/>
      <c r="L125" s="26"/>
      <c r="M125" s="26"/>
    </row>
    <row r="126" spans="1:14">
      <c r="A126" s="26" t="s">
        <v>142</v>
      </c>
      <c r="B126" s="109"/>
      <c r="C126" s="109"/>
      <c r="D126" s="109"/>
      <c r="E126" s="109"/>
      <c r="F126" s="109"/>
      <c r="G126" s="109"/>
      <c r="H126" s="109"/>
      <c r="I126" s="109"/>
      <c r="J126" s="109"/>
      <c r="K126" s="109"/>
      <c r="L126" s="109"/>
      <c r="M126" s="109"/>
      <c r="N126" s="25"/>
    </row>
    <row r="127" spans="1:14">
      <c r="A127" s="91" t="s">
        <v>143</v>
      </c>
      <c r="B127" s="109"/>
      <c r="C127" s="109"/>
      <c r="D127" s="109"/>
      <c r="E127" s="109"/>
      <c r="F127" s="109"/>
      <c r="G127" s="109"/>
      <c r="H127" s="109"/>
      <c r="I127" s="109"/>
      <c r="J127" s="109"/>
      <c r="K127" s="109"/>
      <c r="L127" s="109"/>
      <c r="M127" s="109"/>
      <c r="N127" s="25"/>
    </row>
    <row r="128" spans="1:14">
      <c r="A128" s="91" t="s">
        <v>144</v>
      </c>
      <c r="B128" s="109"/>
      <c r="C128" s="109"/>
      <c r="D128" s="109"/>
      <c r="E128" s="109"/>
      <c r="F128" s="109"/>
      <c r="G128" s="109"/>
      <c r="H128" s="109"/>
      <c r="I128" s="109"/>
      <c r="J128" s="109"/>
      <c r="K128" s="109"/>
      <c r="L128" s="109"/>
      <c r="M128" s="109"/>
      <c r="N128" s="25"/>
    </row>
    <row r="129" spans="1:1">
      <c r="A129" s="91" t="s">
        <v>141</v>
      </c>
    </row>
  </sheetData>
  <phoneticPr fontId="7" type="noConversion"/>
  <dataValidations count="2">
    <dataValidation type="list" allowBlank="1" showInputMessage="1" showErrorMessage="1" prompt="What changes are you expecting in your revenues" sqref="B9">
      <formula1>$Z$12:$Z$138</formula1>
    </dataValidation>
    <dataValidation type="list" allowBlank="1" showInputMessage="1" showErrorMessage="1" prompt="What changes are you expecting in your expenses" sqref="B10">
      <formula1>$Z$12:$Z$138</formula1>
    </dataValidation>
  </dataValidations>
  <pageMargins left="0.7" right="0.7" top="0.75" bottom="0.75" header="0.3" footer="0.3"/>
  <pageSetup paperSize="9" orientation="portrait" horizontalDpi="1200" verticalDpi="1200" r:id="rId1"/>
  <headerFooter>
    <evenHeader>&amp;C&amp;"arial,Regular"&amp;9 UNCLASSIFIED</evenHeader>
    <evenFooter>&amp;C&amp;"arial,Regular"&amp;9 UNCLASSIFIED</evenFooter>
    <firstHeader>&amp;C&amp;"arial,Regular"&amp;9 UNCLASSIFIED</firstHeader>
    <firstFooter>&amp;C&amp;"arial,Regular"&amp;9 UNCLASSIFIED</first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21"/>
  <sheetViews>
    <sheetView tabSelected="1" topLeftCell="A98" workbookViewId="0">
      <selection activeCell="A113" sqref="A113"/>
    </sheetView>
  </sheetViews>
  <sheetFormatPr defaultRowHeight="12.75"/>
  <cols>
    <col min="1" max="1" width="28.85546875" customWidth="1"/>
    <col min="12" max="12" width="10" customWidth="1"/>
    <col min="13" max="13" width="9.42578125" customWidth="1"/>
    <col min="16" max="16" width="25.7109375" customWidth="1"/>
    <col min="17" max="17" width="14.85546875" customWidth="1"/>
    <col min="18" max="18" width="48.28515625" customWidth="1"/>
  </cols>
  <sheetData>
    <row r="1" spans="1:26" ht="18" thickBot="1">
      <c r="A1" s="23" t="s">
        <v>112</v>
      </c>
      <c r="B1" s="8"/>
    </row>
    <row r="2" spans="1:26" ht="13.5" thickTop="1">
      <c r="A2" s="26" t="s">
        <v>134</v>
      </c>
      <c r="B2" s="8"/>
    </row>
    <row r="3" spans="1:26">
      <c r="A3" t="s">
        <v>125</v>
      </c>
      <c r="B3" s="8"/>
    </row>
    <row r="4" spans="1:26">
      <c r="A4" t="s">
        <v>126</v>
      </c>
    </row>
    <row r="5" spans="1:26">
      <c r="A5" s="25" t="s">
        <v>133</v>
      </c>
      <c r="B5" s="8"/>
    </row>
    <row r="6" spans="1:26">
      <c r="A6" s="25" t="s">
        <v>132</v>
      </c>
      <c r="B6" s="8"/>
    </row>
    <row r="7" spans="1:26">
      <c r="A7" s="72" t="s">
        <v>137</v>
      </c>
      <c r="B7" s="8"/>
    </row>
    <row r="8" spans="1:26" ht="18" thickBot="1">
      <c r="A8" s="24" t="s">
        <v>14</v>
      </c>
      <c r="B8" s="7"/>
    </row>
    <row r="9" spans="1:26" ht="13.5" thickTop="1">
      <c r="A9" t="s">
        <v>15</v>
      </c>
    </row>
    <row r="10" spans="1:26">
      <c r="A10" t="s">
        <v>16</v>
      </c>
    </row>
    <row r="11" spans="1:26" s="1" customFormat="1" ht="24.75" customHeight="1" thickBot="1">
      <c r="A11" s="70" t="s">
        <v>135</v>
      </c>
      <c r="B11" s="5"/>
      <c r="C11" s="5"/>
      <c r="D11" s="5"/>
      <c r="E11" s="5"/>
      <c r="F11" s="5"/>
      <c r="G11" s="5"/>
      <c r="H11" s="5"/>
      <c r="I11" s="5"/>
      <c r="J11" s="5"/>
      <c r="K11" s="5"/>
      <c r="L11" s="5"/>
      <c r="M11" s="5"/>
    </row>
    <row r="12" spans="1:26" s="8" customFormat="1" ht="23.25" customHeight="1" thickTop="1" thickBot="1">
      <c r="A12" s="71" t="s">
        <v>103</v>
      </c>
      <c r="B12" s="71"/>
      <c r="C12" s="71"/>
      <c r="D12" s="71"/>
      <c r="E12" s="71"/>
      <c r="F12" s="71"/>
      <c r="G12" s="71"/>
      <c r="H12" s="71"/>
      <c r="I12" s="71"/>
      <c r="J12" s="71"/>
      <c r="K12" s="71"/>
      <c r="L12" s="71"/>
      <c r="M12" s="71"/>
      <c r="Y12" s="9"/>
      <c r="Z12" s="9"/>
    </row>
    <row r="13" spans="1:26" s="8" customFormat="1" ht="29.25" customHeight="1" thickTop="1">
      <c r="A13" s="29" t="s">
        <v>129</v>
      </c>
      <c r="B13" s="29" t="s">
        <v>0</v>
      </c>
      <c r="C13" s="29" t="s">
        <v>1</v>
      </c>
      <c r="D13" s="29" t="s">
        <v>2</v>
      </c>
      <c r="E13" s="29" t="s">
        <v>3</v>
      </c>
      <c r="F13" s="29" t="s">
        <v>4</v>
      </c>
      <c r="G13" s="29" t="s">
        <v>5</v>
      </c>
      <c r="H13" s="29" t="s">
        <v>6</v>
      </c>
      <c r="I13" s="29" t="s">
        <v>7</v>
      </c>
      <c r="J13" s="29" t="s">
        <v>8</v>
      </c>
      <c r="K13" s="29" t="s">
        <v>9</v>
      </c>
      <c r="L13" s="29" t="s">
        <v>10</v>
      </c>
      <c r="M13" s="30" t="s">
        <v>11</v>
      </c>
      <c r="N13" s="30" t="s">
        <v>17</v>
      </c>
      <c r="Y13" s="9"/>
      <c r="Z13" s="9"/>
    </row>
    <row r="14" spans="1:26" s="8" customFormat="1" ht="23.25" customHeight="1">
      <c r="A14" s="31" t="s">
        <v>18</v>
      </c>
      <c r="B14" s="32"/>
      <c r="C14" s="32">
        <f t="shared" ref="C14:M14" si="0">B113</f>
        <v>0</v>
      </c>
      <c r="D14" s="32">
        <f t="shared" si="0"/>
        <v>0</v>
      </c>
      <c r="E14" s="32">
        <f t="shared" si="0"/>
        <v>0</v>
      </c>
      <c r="F14" s="32">
        <f t="shared" si="0"/>
        <v>0</v>
      </c>
      <c r="G14" s="32">
        <f t="shared" si="0"/>
        <v>0</v>
      </c>
      <c r="H14" s="32">
        <f t="shared" si="0"/>
        <v>0</v>
      </c>
      <c r="I14" s="32">
        <f t="shared" si="0"/>
        <v>0</v>
      </c>
      <c r="J14" s="32">
        <f t="shared" si="0"/>
        <v>0</v>
      </c>
      <c r="K14" s="32">
        <f t="shared" si="0"/>
        <v>0</v>
      </c>
      <c r="L14" s="32">
        <f t="shared" si="0"/>
        <v>0</v>
      </c>
      <c r="M14" s="32">
        <f t="shared" si="0"/>
        <v>0</v>
      </c>
      <c r="N14" s="28"/>
      <c r="Y14" s="9"/>
      <c r="Z14" s="9"/>
    </row>
    <row r="15" spans="1:26" ht="15.75" thickBot="1">
      <c r="A15" s="112" t="s">
        <v>84</v>
      </c>
      <c r="B15" s="63"/>
      <c r="C15" s="63"/>
      <c r="D15" s="63"/>
      <c r="E15" s="63"/>
      <c r="F15" s="63"/>
      <c r="G15" s="63"/>
      <c r="H15" s="63"/>
      <c r="I15" s="63"/>
      <c r="J15" s="63"/>
      <c r="K15" s="63"/>
      <c r="L15" s="63"/>
      <c r="M15" s="63"/>
      <c r="N15" s="64"/>
      <c r="Y15" s="9"/>
      <c r="Z15" s="9"/>
    </row>
    <row r="16" spans="1:26" s="8" customFormat="1" ht="23.25" customHeight="1">
      <c r="A16" s="33" t="s">
        <v>19</v>
      </c>
      <c r="B16" s="34">
        <v>0</v>
      </c>
      <c r="C16" s="34">
        <v>0</v>
      </c>
      <c r="D16" s="34">
        <v>0</v>
      </c>
      <c r="E16" s="34">
        <v>0</v>
      </c>
      <c r="F16" s="34">
        <v>0</v>
      </c>
      <c r="G16" s="34">
        <v>0</v>
      </c>
      <c r="H16" s="34">
        <v>0</v>
      </c>
      <c r="I16" s="34">
        <v>0</v>
      </c>
      <c r="J16" s="34">
        <v>0</v>
      </c>
      <c r="K16" s="34">
        <v>0</v>
      </c>
      <c r="L16" s="34">
        <v>0</v>
      </c>
      <c r="M16" s="34">
        <v>0</v>
      </c>
      <c r="N16" s="35">
        <f>SUM(B16:M16)</f>
        <v>0</v>
      </c>
      <c r="Y16" s="9"/>
      <c r="Z16" s="9"/>
    </row>
    <row r="17" spans="1:26" s="8" customFormat="1" ht="23.25" customHeight="1">
      <c r="A17" s="36" t="s">
        <v>20</v>
      </c>
      <c r="B17" s="37">
        <v>0</v>
      </c>
      <c r="C17" s="37">
        <v>0</v>
      </c>
      <c r="D17" s="37">
        <v>0</v>
      </c>
      <c r="E17" s="37">
        <v>0</v>
      </c>
      <c r="F17" s="37">
        <v>0</v>
      </c>
      <c r="G17" s="37">
        <v>0</v>
      </c>
      <c r="H17" s="37">
        <v>0</v>
      </c>
      <c r="I17" s="37">
        <v>0</v>
      </c>
      <c r="J17" s="37"/>
      <c r="K17" s="37">
        <v>0</v>
      </c>
      <c r="L17" s="37">
        <v>0</v>
      </c>
      <c r="M17" s="37">
        <v>0</v>
      </c>
      <c r="N17" s="38">
        <f>SUM(B17:M17)</f>
        <v>0</v>
      </c>
      <c r="Y17" s="9"/>
      <c r="Z17" s="9"/>
    </row>
    <row r="18" spans="1:26" s="8" customFormat="1" ht="23.25" customHeight="1">
      <c r="A18" s="36" t="s">
        <v>21</v>
      </c>
      <c r="B18" s="37">
        <v>0</v>
      </c>
      <c r="C18" s="37">
        <v>0</v>
      </c>
      <c r="D18" s="37">
        <v>0</v>
      </c>
      <c r="E18" s="37">
        <v>0</v>
      </c>
      <c r="F18" s="37">
        <v>0</v>
      </c>
      <c r="G18" s="37">
        <v>0</v>
      </c>
      <c r="H18" s="37">
        <v>0</v>
      </c>
      <c r="I18" s="37">
        <v>0</v>
      </c>
      <c r="J18" s="37">
        <v>0</v>
      </c>
      <c r="K18" s="37">
        <v>0</v>
      </c>
      <c r="L18" s="37">
        <v>0</v>
      </c>
      <c r="M18" s="37">
        <v>0</v>
      </c>
      <c r="N18" s="39">
        <f>SUM(B18:M18)</f>
        <v>0</v>
      </c>
      <c r="Y18" s="9"/>
      <c r="Z18" s="9"/>
    </row>
    <row r="19" spans="1:26">
      <c r="A19" s="43" t="s">
        <v>85</v>
      </c>
      <c r="B19" s="44">
        <f>SUM(B16:B18)</f>
        <v>0</v>
      </c>
      <c r="C19" s="44">
        <f t="shared" ref="C19:N19" si="1">SUM(C16:C18)</f>
        <v>0</v>
      </c>
      <c r="D19" s="44">
        <f t="shared" si="1"/>
        <v>0</v>
      </c>
      <c r="E19" s="44">
        <f t="shared" si="1"/>
        <v>0</v>
      </c>
      <c r="F19" s="44">
        <f t="shared" si="1"/>
        <v>0</v>
      </c>
      <c r="G19" s="44">
        <f t="shared" si="1"/>
        <v>0</v>
      </c>
      <c r="H19" s="44">
        <f t="shared" si="1"/>
        <v>0</v>
      </c>
      <c r="I19" s="44">
        <f t="shared" si="1"/>
        <v>0</v>
      </c>
      <c r="J19" s="44">
        <f t="shared" si="1"/>
        <v>0</v>
      </c>
      <c r="K19" s="44">
        <f t="shared" si="1"/>
        <v>0</v>
      </c>
      <c r="L19" s="44">
        <f t="shared" si="1"/>
        <v>0</v>
      </c>
      <c r="M19" s="44">
        <f t="shared" si="1"/>
        <v>0</v>
      </c>
      <c r="N19" s="45">
        <f t="shared" si="1"/>
        <v>0</v>
      </c>
      <c r="Y19" s="9"/>
      <c r="Z19" s="9"/>
    </row>
    <row r="20" spans="1:26" ht="15.75" thickBot="1">
      <c r="A20" s="112" t="s">
        <v>86</v>
      </c>
      <c r="B20" s="63"/>
      <c r="C20" s="63"/>
      <c r="D20" s="63"/>
      <c r="E20" s="63"/>
      <c r="F20" s="63"/>
      <c r="G20" s="63"/>
      <c r="H20" s="63"/>
      <c r="I20" s="63"/>
      <c r="J20" s="63"/>
      <c r="K20" s="63"/>
      <c r="L20" s="63"/>
      <c r="M20" s="63"/>
      <c r="N20" s="64"/>
      <c r="Y20" s="9"/>
      <c r="Z20" s="9"/>
    </row>
    <row r="21" spans="1:26" s="8" customFormat="1" ht="23.25" customHeight="1">
      <c r="A21" s="42" t="s">
        <v>87</v>
      </c>
      <c r="B21" s="40">
        <v>0</v>
      </c>
      <c r="C21" s="41">
        <v>0</v>
      </c>
      <c r="D21" s="41">
        <v>0</v>
      </c>
      <c r="E21" s="41">
        <v>0</v>
      </c>
      <c r="F21" s="41">
        <v>0</v>
      </c>
      <c r="G21" s="41">
        <v>0</v>
      </c>
      <c r="H21" s="41">
        <v>0</v>
      </c>
      <c r="I21" s="41">
        <v>0</v>
      </c>
      <c r="J21" s="41">
        <v>0</v>
      </c>
      <c r="K21" s="41">
        <v>0</v>
      </c>
      <c r="L21" s="41">
        <v>0</v>
      </c>
      <c r="M21" s="41">
        <v>0</v>
      </c>
      <c r="N21" s="35">
        <f>SUM(B21:M21)</f>
        <v>0</v>
      </c>
      <c r="Q21" s="10"/>
      <c r="Y21" s="9"/>
      <c r="Z21" s="9"/>
    </row>
    <row r="22" spans="1:26" s="8" customFormat="1" ht="23.25" customHeight="1">
      <c r="A22" s="36" t="s">
        <v>88</v>
      </c>
      <c r="B22" s="37">
        <v>0</v>
      </c>
      <c r="C22" s="37">
        <v>0</v>
      </c>
      <c r="D22" s="37">
        <v>0</v>
      </c>
      <c r="E22" s="37">
        <v>0</v>
      </c>
      <c r="F22" s="37">
        <v>0</v>
      </c>
      <c r="G22" s="37">
        <v>0</v>
      </c>
      <c r="H22" s="37">
        <v>0</v>
      </c>
      <c r="I22" s="37">
        <v>0</v>
      </c>
      <c r="J22" s="37">
        <v>0</v>
      </c>
      <c r="K22" s="37">
        <v>0</v>
      </c>
      <c r="L22" s="37">
        <v>0</v>
      </c>
      <c r="M22" s="37">
        <v>0</v>
      </c>
      <c r="N22" s="35">
        <f>SUM(B22:M22)</f>
        <v>0</v>
      </c>
      <c r="P22" s="11"/>
      <c r="Q22" s="10"/>
      <c r="Y22" s="9"/>
      <c r="Z22" s="9"/>
    </row>
    <row r="23" spans="1:26" s="8" customFormat="1" ht="23.25" customHeight="1">
      <c r="A23" s="36" t="s">
        <v>89</v>
      </c>
      <c r="B23" s="37">
        <v>0</v>
      </c>
      <c r="C23" s="37">
        <v>0</v>
      </c>
      <c r="D23" s="37">
        <v>0</v>
      </c>
      <c r="E23" s="37">
        <v>0</v>
      </c>
      <c r="F23" s="37">
        <v>0</v>
      </c>
      <c r="G23" s="37">
        <v>0</v>
      </c>
      <c r="H23" s="37">
        <v>0</v>
      </c>
      <c r="I23" s="37">
        <v>0</v>
      </c>
      <c r="J23" s="37">
        <v>0</v>
      </c>
      <c r="K23" s="37">
        <v>0</v>
      </c>
      <c r="L23" s="37">
        <v>0</v>
      </c>
      <c r="M23" s="37">
        <v>0</v>
      </c>
      <c r="N23" s="35">
        <f>SUM(B23:M23)</f>
        <v>0</v>
      </c>
      <c r="Q23" s="10"/>
      <c r="Y23" s="9"/>
      <c r="Z23" s="9"/>
    </row>
    <row r="24" spans="1:26" s="8" customFormat="1" ht="23.25" customHeight="1">
      <c r="A24" s="36" t="s">
        <v>90</v>
      </c>
      <c r="B24" s="37">
        <v>0</v>
      </c>
      <c r="C24" s="37">
        <v>0</v>
      </c>
      <c r="D24" s="37">
        <v>0</v>
      </c>
      <c r="E24" s="37">
        <v>0</v>
      </c>
      <c r="F24" s="37">
        <v>0</v>
      </c>
      <c r="G24" s="37">
        <v>0</v>
      </c>
      <c r="H24" s="37">
        <v>0</v>
      </c>
      <c r="I24" s="37">
        <v>0</v>
      </c>
      <c r="J24" s="37">
        <v>0</v>
      </c>
      <c r="K24" s="37">
        <v>0</v>
      </c>
      <c r="L24" s="37">
        <v>0</v>
      </c>
      <c r="M24" s="37">
        <v>0</v>
      </c>
      <c r="N24" s="39">
        <f>SUM(B24:M24)</f>
        <v>0</v>
      </c>
      <c r="Q24" s="10"/>
      <c r="Y24" s="9"/>
      <c r="Z24" s="9"/>
    </row>
    <row r="25" spans="1:26" ht="21" customHeight="1">
      <c r="A25" s="43" t="s">
        <v>91</v>
      </c>
      <c r="B25" s="44">
        <f>SUM(B21:B24)</f>
        <v>0</v>
      </c>
      <c r="C25" s="44">
        <f t="shared" ref="C25:M25" si="2">SUM(C21:C24)</f>
        <v>0</v>
      </c>
      <c r="D25" s="44">
        <f t="shared" si="2"/>
        <v>0</v>
      </c>
      <c r="E25" s="44">
        <f t="shared" si="2"/>
        <v>0</v>
      </c>
      <c r="F25" s="44">
        <f t="shared" si="2"/>
        <v>0</v>
      </c>
      <c r="G25" s="44">
        <f t="shared" si="2"/>
        <v>0</v>
      </c>
      <c r="H25" s="44">
        <f t="shared" si="2"/>
        <v>0</v>
      </c>
      <c r="I25" s="44">
        <f t="shared" si="2"/>
        <v>0</v>
      </c>
      <c r="J25" s="44">
        <f t="shared" si="2"/>
        <v>0</v>
      </c>
      <c r="K25" s="44">
        <f t="shared" si="2"/>
        <v>0</v>
      </c>
      <c r="L25" s="44">
        <f t="shared" si="2"/>
        <v>0</v>
      </c>
      <c r="M25" s="44">
        <f t="shared" si="2"/>
        <v>0</v>
      </c>
      <c r="N25" s="45">
        <f>SUM(N21:N24)</f>
        <v>0</v>
      </c>
      <c r="P25" s="8"/>
      <c r="Q25" s="10"/>
      <c r="Y25" s="9"/>
      <c r="Z25" s="9"/>
    </row>
    <row r="26" spans="1:26" s="8" customFormat="1" ht="23.25" customHeight="1" thickBot="1">
      <c r="A26" s="46" t="s">
        <v>101</v>
      </c>
      <c r="B26" s="68">
        <f>B19+B25</f>
        <v>0</v>
      </c>
      <c r="C26" s="68">
        <f t="shared" ref="C26:M26" si="3">(C19+C25)*(1+$B$9)</f>
        <v>0</v>
      </c>
      <c r="D26" s="68">
        <f t="shared" si="3"/>
        <v>0</v>
      </c>
      <c r="E26" s="68">
        <f t="shared" si="3"/>
        <v>0</v>
      </c>
      <c r="F26" s="68">
        <f t="shared" si="3"/>
        <v>0</v>
      </c>
      <c r="G26" s="68">
        <f t="shared" si="3"/>
        <v>0</v>
      </c>
      <c r="H26" s="68">
        <f t="shared" si="3"/>
        <v>0</v>
      </c>
      <c r="I26" s="68">
        <f t="shared" si="3"/>
        <v>0</v>
      </c>
      <c r="J26" s="68">
        <f t="shared" si="3"/>
        <v>0</v>
      </c>
      <c r="K26" s="68">
        <f t="shared" si="3"/>
        <v>0</v>
      </c>
      <c r="L26" s="68">
        <f t="shared" si="3"/>
        <v>0</v>
      </c>
      <c r="M26" s="68">
        <f t="shared" si="3"/>
        <v>0</v>
      </c>
      <c r="N26" s="68">
        <f>SUM(B26:M26)</f>
        <v>0</v>
      </c>
      <c r="Q26" s="10"/>
      <c r="Y26" s="9"/>
      <c r="Z26" s="9"/>
    </row>
    <row r="27" spans="1:26" s="8" customFormat="1" ht="23.25" customHeight="1" thickBot="1">
      <c r="A27" s="71" t="s">
        <v>102</v>
      </c>
      <c r="B27" s="71"/>
      <c r="C27" s="71"/>
      <c r="D27" s="71"/>
      <c r="E27" s="71"/>
      <c r="F27" s="71"/>
      <c r="G27" s="71"/>
      <c r="H27" s="71"/>
      <c r="I27" s="71"/>
      <c r="J27" s="71"/>
      <c r="K27" s="71"/>
      <c r="L27" s="71"/>
      <c r="M27" s="71"/>
      <c r="N27" s="71"/>
      <c r="Q27" s="10"/>
    </row>
    <row r="28" spans="1:26" ht="16.5" customHeight="1" thickTop="1" thickBot="1">
      <c r="A28" s="112" t="s">
        <v>80</v>
      </c>
      <c r="B28" s="63"/>
      <c r="C28" s="63"/>
      <c r="D28" s="63"/>
      <c r="E28" s="63"/>
      <c r="F28" s="63"/>
      <c r="G28" s="63"/>
      <c r="H28" s="63"/>
      <c r="I28" s="63"/>
      <c r="J28" s="63"/>
      <c r="K28" s="63"/>
      <c r="L28" s="63"/>
      <c r="M28" s="63"/>
      <c r="N28" s="64"/>
      <c r="Q28" s="10"/>
    </row>
    <row r="29" spans="1:26" s="8" customFormat="1" ht="23.25" customHeight="1">
      <c r="A29" s="36" t="s">
        <v>81</v>
      </c>
      <c r="B29" s="37">
        <v>0</v>
      </c>
      <c r="C29" s="37">
        <v>0</v>
      </c>
      <c r="D29" s="37">
        <v>0</v>
      </c>
      <c r="E29" s="37">
        <v>0</v>
      </c>
      <c r="F29" s="37">
        <v>0</v>
      </c>
      <c r="G29" s="37">
        <v>0</v>
      </c>
      <c r="H29" s="37">
        <v>0</v>
      </c>
      <c r="I29" s="37">
        <v>0</v>
      </c>
      <c r="J29" s="37">
        <v>0</v>
      </c>
      <c r="K29" s="37">
        <v>0</v>
      </c>
      <c r="L29" s="37">
        <v>0</v>
      </c>
      <c r="M29" s="37">
        <v>0</v>
      </c>
      <c r="N29" s="35">
        <f>SUM(B29:M29)</f>
        <v>0</v>
      </c>
      <c r="Q29" s="10"/>
    </row>
    <row r="30" spans="1:26" s="8" customFormat="1" ht="23.25" customHeight="1">
      <c r="A30" s="36" t="s">
        <v>82</v>
      </c>
      <c r="B30" s="37">
        <v>0</v>
      </c>
      <c r="C30" s="37">
        <v>0</v>
      </c>
      <c r="D30" s="37">
        <v>0</v>
      </c>
      <c r="E30" s="37">
        <v>0</v>
      </c>
      <c r="F30" s="37">
        <v>0</v>
      </c>
      <c r="G30" s="37">
        <v>0</v>
      </c>
      <c r="H30" s="37">
        <v>0</v>
      </c>
      <c r="I30" s="37">
        <v>0</v>
      </c>
      <c r="J30" s="37">
        <v>0</v>
      </c>
      <c r="K30" s="37">
        <v>0</v>
      </c>
      <c r="L30" s="37">
        <v>0</v>
      </c>
      <c r="M30" s="37">
        <v>0</v>
      </c>
      <c r="N30" s="39">
        <f>SUM(B30:M30)</f>
        <v>0</v>
      </c>
      <c r="Q30" s="10"/>
    </row>
    <row r="31" spans="1:26" ht="19.5" customHeight="1">
      <c r="A31" s="43" t="s">
        <v>83</v>
      </c>
      <c r="B31" s="44">
        <f>SUM(B29:B30)</f>
        <v>0</v>
      </c>
      <c r="C31" s="44">
        <f t="shared" ref="C31:N31" si="4">SUM(C29:C30)</f>
        <v>0</v>
      </c>
      <c r="D31" s="44">
        <f t="shared" si="4"/>
        <v>0</v>
      </c>
      <c r="E31" s="44">
        <f t="shared" si="4"/>
        <v>0</v>
      </c>
      <c r="F31" s="44">
        <f t="shared" si="4"/>
        <v>0</v>
      </c>
      <c r="G31" s="44">
        <f t="shared" si="4"/>
        <v>0</v>
      </c>
      <c r="H31" s="44">
        <f t="shared" si="4"/>
        <v>0</v>
      </c>
      <c r="I31" s="44">
        <f t="shared" si="4"/>
        <v>0</v>
      </c>
      <c r="J31" s="44">
        <f t="shared" si="4"/>
        <v>0</v>
      </c>
      <c r="K31" s="44">
        <f t="shared" si="4"/>
        <v>0</v>
      </c>
      <c r="L31" s="44">
        <f t="shared" si="4"/>
        <v>0</v>
      </c>
      <c r="M31" s="44">
        <f t="shared" si="4"/>
        <v>0</v>
      </c>
      <c r="N31" s="45">
        <f t="shared" si="4"/>
        <v>0</v>
      </c>
      <c r="P31" s="18"/>
      <c r="Q31" s="10"/>
    </row>
    <row r="32" spans="1:26" ht="15.75" thickBot="1">
      <c r="A32" s="112" t="s">
        <v>23</v>
      </c>
      <c r="B32" s="63"/>
      <c r="C32" s="63"/>
      <c r="D32" s="63"/>
      <c r="E32" s="63"/>
      <c r="F32" s="63"/>
      <c r="G32" s="63"/>
      <c r="H32" s="63"/>
      <c r="I32" s="63"/>
      <c r="J32" s="63"/>
      <c r="K32" s="63"/>
      <c r="L32" s="63"/>
      <c r="M32" s="63"/>
      <c r="N32" s="65"/>
    </row>
    <row r="33" spans="1:14" ht="18.75" customHeight="1">
      <c r="A33" s="36" t="s">
        <v>24</v>
      </c>
      <c r="B33" s="37">
        <v>0</v>
      </c>
      <c r="C33" s="37">
        <v>0</v>
      </c>
      <c r="D33" s="37">
        <v>0</v>
      </c>
      <c r="E33" s="37">
        <v>0</v>
      </c>
      <c r="F33" s="37">
        <v>0</v>
      </c>
      <c r="G33" s="37">
        <v>0</v>
      </c>
      <c r="H33" s="37">
        <v>0</v>
      </c>
      <c r="I33" s="37">
        <v>0</v>
      </c>
      <c r="J33" s="37">
        <v>0</v>
      </c>
      <c r="K33" s="37">
        <v>0</v>
      </c>
      <c r="L33" s="37">
        <v>0</v>
      </c>
      <c r="M33" s="37">
        <v>0</v>
      </c>
      <c r="N33" s="35">
        <f t="shared" ref="N33:N39" si="5">SUM(B33:M33)</f>
        <v>0</v>
      </c>
    </row>
    <row r="34" spans="1:14" ht="18.75" customHeight="1">
      <c r="A34" s="36" t="s">
        <v>25</v>
      </c>
      <c r="B34" s="37">
        <v>0</v>
      </c>
      <c r="C34" s="37">
        <v>0</v>
      </c>
      <c r="D34" s="37">
        <v>0</v>
      </c>
      <c r="E34" s="37">
        <v>0</v>
      </c>
      <c r="F34" s="37">
        <v>0</v>
      </c>
      <c r="G34" s="37">
        <v>0</v>
      </c>
      <c r="H34" s="37">
        <v>0</v>
      </c>
      <c r="I34" s="37">
        <v>0</v>
      </c>
      <c r="J34" s="37">
        <v>0</v>
      </c>
      <c r="K34" s="37">
        <v>0</v>
      </c>
      <c r="L34" s="37">
        <v>0</v>
      </c>
      <c r="M34" s="37">
        <v>0</v>
      </c>
      <c r="N34" s="35">
        <f t="shared" si="5"/>
        <v>0</v>
      </c>
    </row>
    <row r="35" spans="1:14" ht="25.5" customHeight="1">
      <c r="A35" s="36" t="s">
        <v>111</v>
      </c>
      <c r="B35" s="37">
        <v>0</v>
      </c>
      <c r="C35" s="37">
        <v>0</v>
      </c>
      <c r="D35" s="37">
        <v>0</v>
      </c>
      <c r="E35" s="37">
        <v>0</v>
      </c>
      <c r="F35" s="37">
        <v>0</v>
      </c>
      <c r="G35" s="37">
        <v>0</v>
      </c>
      <c r="H35" s="37">
        <v>0</v>
      </c>
      <c r="I35" s="37">
        <v>0</v>
      </c>
      <c r="J35" s="37">
        <v>0</v>
      </c>
      <c r="K35" s="37">
        <v>0</v>
      </c>
      <c r="L35" s="37">
        <v>0</v>
      </c>
      <c r="M35" s="37">
        <v>0</v>
      </c>
      <c r="N35" s="35">
        <f t="shared" si="5"/>
        <v>0</v>
      </c>
    </row>
    <row r="36" spans="1:14" ht="18.75" customHeight="1">
      <c r="A36" s="36" t="s">
        <v>26</v>
      </c>
      <c r="B36" s="37">
        <v>0</v>
      </c>
      <c r="C36" s="37">
        <v>0</v>
      </c>
      <c r="D36" s="37">
        <v>0</v>
      </c>
      <c r="E36" s="37">
        <v>0</v>
      </c>
      <c r="F36" s="37">
        <v>0</v>
      </c>
      <c r="G36" s="37">
        <v>0</v>
      </c>
      <c r="H36" s="37">
        <v>0</v>
      </c>
      <c r="I36" s="37">
        <v>0</v>
      </c>
      <c r="J36" s="37">
        <v>0</v>
      </c>
      <c r="K36" s="37">
        <v>0</v>
      </c>
      <c r="L36" s="37">
        <v>0</v>
      </c>
      <c r="M36" s="37">
        <v>0</v>
      </c>
      <c r="N36" s="35">
        <f t="shared" si="5"/>
        <v>0</v>
      </c>
    </row>
    <row r="37" spans="1:14" ht="18.75" customHeight="1">
      <c r="A37" s="36" t="s">
        <v>27</v>
      </c>
      <c r="B37" s="37">
        <v>0</v>
      </c>
      <c r="C37" s="37">
        <v>0</v>
      </c>
      <c r="D37" s="37">
        <v>0</v>
      </c>
      <c r="E37" s="37">
        <v>0</v>
      </c>
      <c r="F37" s="37">
        <v>0</v>
      </c>
      <c r="G37" s="37">
        <v>0</v>
      </c>
      <c r="H37" s="37">
        <v>0</v>
      </c>
      <c r="I37" s="37">
        <v>0</v>
      </c>
      <c r="J37" s="37">
        <v>0</v>
      </c>
      <c r="K37" s="37">
        <v>0</v>
      </c>
      <c r="L37" s="37">
        <v>0</v>
      </c>
      <c r="M37" s="37">
        <v>0</v>
      </c>
      <c r="N37" s="35">
        <f t="shared" si="5"/>
        <v>0</v>
      </c>
    </row>
    <row r="38" spans="1:14" ht="18.75" customHeight="1">
      <c r="A38" s="36" t="s">
        <v>28</v>
      </c>
      <c r="B38" s="37">
        <v>0</v>
      </c>
      <c r="C38" s="37">
        <v>0</v>
      </c>
      <c r="D38" s="37">
        <v>0</v>
      </c>
      <c r="E38" s="37">
        <v>0</v>
      </c>
      <c r="F38" s="37">
        <v>0</v>
      </c>
      <c r="G38" s="37">
        <v>0</v>
      </c>
      <c r="H38" s="37">
        <v>0</v>
      </c>
      <c r="I38" s="37">
        <v>0</v>
      </c>
      <c r="J38" s="37">
        <v>0</v>
      </c>
      <c r="K38" s="37">
        <v>0</v>
      </c>
      <c r="L38" s="37">
        <v>0</v>
      </c>
      <c r="M38" s="37">
        <v>0</v>
      </c>
      <c r="N38" s="35">
        <f t="shared" si="5"/>
        <v>0</v>
      </c>
    </row>
    <row r="39" spans="1:14" ht="18.75" customHeight="1">
      <c r="A39" s="36" t="s">
        <v>29</v>
      </c>
      <c r="B39" s="55">
        <v>0</v>
      </c>
      <c r="C39" s="55">
        <v>0</v>
      </c>
      <c r="D39" s="55">
        <v>0</v>
      </c>
      <c r="E39" s="55">
        <v>0</v>
      </c>
      <c r="F39" s="55">
        <v>0</v>
      </c>
      <c r="G39" s="55">
        <v>0</v>
      </c>
      <c r="H39" s="55">
        <v>0</v>
      </c>
      <c r="I39" s="55">
        <v>0</v>
      </c>
      <c r="J39" s="55">
        <v>0</v>
      </c>
      <c r="K39" s="55">
        <v>0</v>
      </c>
      <c r="L39" s="55">
        <v>0</v>
      </c>
      <c r="M39" s="55">
        <v>0</v>
      </c>
      <c r="N39" s="39">
        <f t="shared" si="5"/>
        <v>0</v>
      </c>
    </row>
    <row r="40" spans="1:14" ht="25.5">
      <c r="A40" s="43" t="s">
        <v>30</v>
      </c>
      <c r="B40" s="44">
        <f>SUM(B33:B39)</f>
        <v>0</v>
      </c>
      <c r="C40" s="44">
        <f t="shared" ref="C40:N40" si="6">SUM(C33:C39)</f>
        <v>0</v>
      </c>
      <c r="D40" s="44">
        <f t="shared" si="6"/>
        <v>0</v>
      </c>
      <c r="E40" s="44">
        <f t="shared" si="6"/>
        <v>0</v>
      </c>
      <c r="F40" s="44">
        <f t="shared" si="6"/>
        <v>0</v>
      </c>
      <c r="G40" s="44">
        <f t="shared" si="6"/>
        <v>0</v>
      </c>
      <c r="H40" s="44">
        <f t="shared" si="6"/>
        <v>0</v>
      </c>
      <c r="I40" s="44">
        <f t="shared" si="6"/>
        <v>0</v>
      </c>
      <c r="J40" s="44">
        <f t="shared" si="6"/>
        <v>0</v>
      </c>
      <c r="K40" s="44">
        <f t="shared" si="6"/>
        <v>0</v>
      </c>
      <c r="L40" s="44">
        <f t="shared" si="6"/>
        <v>0</v>
      </c>
      <c r="M40" s="44">
        <f t="shared" si="6"/>
        <v>0</v>
      </c>
      <c r="N40" s="45">
        <f t="shared" si="6"/>
        <v>0</v>
      </c>
    </row>
    <row r="41" spans="1:14" ht="15.75" thickBot="1">
      <c r="A41" s="112" t="s">
        <v>31</v>
      </c>
      <c r="B41" s="63"/>
      <c r="C41" s="63"/>
      <c r="D41" s="63"/>
      <c r="E41" s="63"/>
      <c r="F41" s="63"/>
      <c r="G41" s="63"/>
      <c r="H41" s="63"/>
      <c r="I41" s="63"/>
      <c r="J41" s="63"/>
      <c r="K41" s="63"/>
      <c r="L41" s="63"/>
      <c r="M41" s="63"/>
      <c r="N41" s="67"/>
    </row>
    <row r="42" spans="1:14" ht="18.75" customHeight="1">
      <c r="A42" s="36" t="s">
        <v>32</v>
      </c>
      <c r="B42" s="37">
        <v>0</v>
      </c>
      <c r="C42" s="37">
        <v>0</v>
      </c>
      <c r="D42" s="37">
        <v>0</v>
      </c>
      <c r="E42" s="37">
        <v>0</v>
      </c>
      <c r="F42" s="37">
        <v>0</v>
      </c>
      <c r="G42" s="37">
        <v>0</v>
      </c>
      <c r="H42" s="37">
        <v>0</v>
      </c>
      <c r="I42" s="37">
        <v>0</v>
      </c>
      <c r="J42" s="37">
        <v>0</v>
      </c>
      <c r="K42" s="37">
        <v>0</v>
      </c>
      <c r="L42" s="37">
        <v>0</v>
      </c>
      <c r="M42" s="37">
        <v>0</v>
      </c>
      <c r="N42" s="35">
        <f>SUM(B42:M42)</f>
        <v>0</v>
      </c>
    </row>
    <row r="43" spans="1:14" ht="18.75" customHeight="1">
      <c r="A43" s="36" t="s">
        <v>33</v>
      </c>
      <c r="B43" s="37">
        <v>0</v>
      </c>
      <c r="C43" s="37">
        <v>0</v>
      </c>
      <c r="D43" s="37">
        <v>0</v>
      </c>
      <c r="E43" s="37">
        <v>0</v>
      </c>
      <c r="F43" s="37">
        <v>0</v>
      </c>
      <c r="G43" s="37">
        <v>0</v>
      </c>
      <c r="H43" s="37">
        <v>0</v>
      </c>
      <c r="I43" s="37">
        <v>0</v>
      </c>
      <c r="J43" s="37">
        <v>0</v>
      </c>
      <c r="K43" s="37">
        <v>0</v>
      </c>
      <c r="L43" s="37">
        <v>0</v>
      </c>
      <c r="M43" s="37">
        <v>0</v>
      </c>
      <c r="N43" s="35">
        <f>SUM(B43:M43)</f>
        <v>0</v>
      </c>
    </row>
    <row r="44" spans="1:14" ht="18.75" customHeight="1">
      <c r="A44" s="36" t="s">
        <v>34</v>
      </c>
      <c r="B44" s="37">
        <v>0</v>
      </c>
      <c r="C44" s="37">
        <v>0</v>
      </c>
      <c r="D44" s="37">
        <v>0</v>
      </c>
      <c r="E44" s="37">
        <v>0</v>
      </c>
      <c r="F44" s="37">
        <v>0</v>
      </c>
      <c r="G44" s="37">
        <v>0</v>
      </c>
      <c r="H44" s="37">
        <v>0</v>
      </c>
      <c r="I44" s="37">
        <v>0</v>
      </c>
      <c r="J44" s="37">
        <v>0</v>
      </c>
      <c r="K44" s="37">
        <v>0</v>
      </c>
      <c r="L44" s="37">
        <v>0</v>
      </c>
      <c r="M44" s="37">
        <v>0</v>
      </c>
      <c r="N44" s="35">
        <f>SUM(B44:M44)</f>
        <v>0</v>
      </c>
    </row>
    <row r="45" spans="1:14" ht="18.75" customHeight="1">
      <c r="A45" s="36" t="s">
        <v>29</v>
      </c>
      <c r="B45" s="37">
        <v>0</v>
      </c>
      <c r="C45" s="37">
        <v>0</v>
      </c>
      <c r="D45" s="37">
        <v>0</v>
      </c>
      <c r="E45" s="37">
        <v>0</v>
      </c>
      <c r="F45" s="37">
        <v>0</v>
      </c>
      <c r="G45" s="37">
        <v>0</v>
      </c>
      <c r="H45" s="37">
        <v>0</v>
      </c>
      <c r="I45" s="37">
        <v>0</v>
      </c>
      <c r="J45" s="37">
        <v>0</v>
      </c>
      <c r="K45" s="37">
        <v>0</v>
      </c>
      <c r="L45" s="37">
        <v>0</v>
      </c>
      <c r="M45" s="37">
        <v>0</v>
      </c>
      <c r="N45" s="39">
        <f>SUM(B45:M45)</f>
        <v>0</v>
      </c>
    </row>
    <row r="46" spans="1:14" ht="21" customHeight="1">
      <c r="A46" s="43" t="s">
        <v>35</v>
      </c>
      <c r="B46" s="44">
        <f>SUM(B42:B45)</f>
        <v>0</v>
      </c>
      <c r="C46" s="44">
        <f t="shared" ref="C46:N46" si="7">SUM(C42:C45)</f>
        <v>0</v>
      </c>
      <c r="D46" s="44">
        <f t="shared" si="7"/>
        <v>0</v>
      </c>
      <c r="E46" s="44">
        <f t="shared" si="7"/>
        <v>0</v>
      </c>
      <c r="F46" s="44">
        <f t="shared" si="7"/>
        <v>0</v>
      </c>
      <c r="G46" s="44">
        <f t="shared" si="7"/>
        <v>0</v>
      </c>
      <c r="H46" s="44">
        <f t="shared" si="7"/>
        <v>0</v>
      </c>
      <c r="I46" s="44">
        <f t="shared" si="7"/>
        <v>0</v>
      </c>
      <c r="J46" s="44">
        <f t="shared" si="7"/>
        <v>0</v>
      </c>
      <c r="K46" s="44">
        <f t="shared" si="7"/>
        <v>0</v>
      </c>
      <c r="L46" s="44">
        <f t="shared" si="7"/>
        <v>0</v>
      </c>
      <c r="M46" s="44">
        <f t="shared" si="7"/>
        <v>0</v>
      </c>
      <c r="N46" s="45">
        <f t="shared" si="7"/>
        <v>0</v>
      </c>
    </row>
    <row r="47" spans="1:14" ht="15.75" thickBot="1">
      <c r="A47" s="112" t="s">
        <v>36</v>
      </c>
      <c r="B47" s="63"/>
      <c r="C47" s="63"/>
      <c r="D47" s="63"/>
      <c r="E47" s="63"/>
      <c r="F47" s="63"/>
      <c r="G47" s="63"/>
      <c r="H47" s="63"/>
      <c r="I47" s="63"/>
      <c r="J47" s="63"/>
      <c r="K47" s="63"/>
      <c r="L47" s="63"/>
      <c r="M47" s="63"/>
      <c r="N47" s="67"/>
    </row>
    <row r="48" spans="1:14" ht="18.75" customHeight="1">
      <c r="A48" s="36" t="s">
        <v>37</v>
      </c>
      <c r="B48" s="37">
        <v>0</v>
      </c>
      <c r="C48" s="37">
        <v>0</v>
      </c>
      <c r="D48" s="37">
        <v>0</v>
      </c>
      <c r="E48" s="37">
        <v>0</v>
      </c>
      <c r="F48" s="37">
        <v>0</v>
      </c>
      <c r="G48" s="37">
        <v>0</v>
      </c>
      <c r="H48" s="37">
        <v>0</v>
      </c>
      <c r="I48" s="37">
        <v>0</v>
      </c>
      <c r="J48" s="37">
        <v>0</v>
      </c>
      <c r="K48" s="37">
        <v>0</v>
      </c>
      <c r="L48" s="37">
        <v>0</v>
      </c>
      <c r="M48" s="37">
        <v>0</v>
      </c>
      <c r="N48" s="35">
        <f t="shared" ref="N48:N56" si="8">SUM(B48:M48)</f>
        <v>0</v>
      </c>
    </row>
    <row r="49" spans="1:14" ht="18.75" customHeight="1">
      <c r="A49" s="36" t="s">
        <v>38</v>
      </c>
      <c r="B49" s="37">
        <v>0</v>
      </c>
      <c r="C49" s="37">
        <v>0</v>
      </c>
      <c r="D49" s="37">
        <v>0</v>
      </c>
      <c r="E49" s="37">
        <v>0</v>
      </c>
      <c r="F49" s="37">
        <v>0</v>
      </c>
      <c r="G49" s="37">
        <v>0</v>
      </c>
      <c r="H49" s="37">
        <v>0</v>
      </c>
      <c r="I49" s="37">
        <v>0</v>
      </c>
      <c r="J49" s="37">
        <v>0</v>
      </c>
      <c r="K49" s="37">
        <v>0</v>
      </c>
      <c r="L49" s="37">
        <v>0</v>
      </c>
      <c r="M49" s="37">
        <v>0</v>
      </c>
      <c r="N49" s="35">
        <f t="shared" si="8"/>
        <v>0</v>
      </c>
    </row>
    <row r="50" spans="1:14" ht="18.75" customHeight="1">
      <c r="A50" s="36" t="s">
        <v>39</v>
      </c>
      <c r="B50" s="37">
        <v>0</v>
      </c>
      <c r="C50" s="37">
        <v>0</v>
      </c>
      <c r="D50" s="37">
        <v>0</v>
      </c>
      <c r="E50" s="37">
        <v>0</v>
      </c>
      <c r="F50" s="37">
        <v>0</v>
      </c>
      <c r="G50" s="37">
        <v>0</v>
      </c>
      <c r="H50" s="37">
        <v>0</v>
      </c>
      <c r="I50" s="37">
        <v>0</v>
      </c>
      <c r="J50" s="37">
        <v>0</v>
      </c>
      <c r="K50" s="37">
        <v>0</v>
      </c>
      <c r="L50" s="37">
        <v>0</v>
      </c>
      <c r="M50" s="37">
        <v>0</v>
      </c>
      <c r="N50" s="35">
        <f t="shared" si="8"/>
        <v>0</v>
      </c>
    </row>
    <row r="51" spans="1:14" ht="18.75" customHeight="1">
      <c r="A51" s="36" t="s">
        <v>40</v>
      </c>
      <c r="B51" s="37">
        <v>0</v>
      </c>
      <c r="C51" s="37">
        <v>0</v>
      </c>
      <c r="D51" s="37">
        <v>0</v>
      </c>
      <c r="E51" s="37">
        <v>0</v>
      </c>
      <c r="F51" s="37">
        <v>0</v>
      </c>
      <c r="G51" s="37">
        <v>0</v>
      </c>
      <c r="H51" s="37">
        <v>0</v>
      </c>
      <c r="I51" s="37">
        <v>0</v>
      </c>
      <c r="J51" s="37">
        <v>0</v>
      </c>
      <c r="K51" s="37">
        <v>0</v>
      </c>
      <c r="L51" s="37">
        <v>0</v>
      </c>
      <c r="M51" s="37">
        <v>0</v>
      </c>
      <c r="N51" s="35">
        <f t="shared" si="8"/>
        <v>0</v>
      </c>
    </row>
    <row r="52" spans="1:14" ht="18.75" customHeight="1">
      <c r="A52" s="36" t="s">
        <v>41</v>
      </c>
      <c r="B52" s="37">
        <v>0</v>
      </c>
      <c r="C52" s="37">
        <v>0</v>
      </c>
      <c r="D52" s="37">
        <v>0</v>
      </c>
      <c r="E52" s="37">
        <v>0</v>
      </c>
      <c r="F52" s="37">
        <v>0</v>
      </c>
      <c r="G52" s="37">
        <v>0</v>
      </c>
      <c r="H52" s="37">
        <v>0</v>
      </c>
      <c r="I52" s="37">
        <v>0</v>
      </c>
      <c r="J52" s="37">
        <v>0</v>
      </c>
      <c r="K52" s="37">
        <v>0</v>
      </c>
      <c r="L52" s="37">
        <v>0</v>
      </c>
      <c r="M52" s="37">
        <v>0</v>
      </c>
      <c r="N52" s="35">
        <f t="shared" si="8"/>
        <v>0</v>
      </c>
    </row>
    <row r="53" spans="1:14" ht="24.75" customHeight="1">
      <c r="A53" s="36" t="s">
        <v>42</v>
      </c>
      <c r="B53" s="37">
        <v>0</v>
      </c>
      <c r="C53" s="37">
        <v>0</v>
      </c>
      <c r="D53" s="37">
        <v>0</v>
      </c>
      <c r="E53" s="37">
        <v>0</v>
      </c>
      <c r="F53" s="37">
        <v>0</v>
      </c>
      <c r="G53" s="37">
        <v>0</v>
      </c>
      <c r="H53" s="37">
        <v>0</v>
      </c>
      <c r="I53" s="37">
        <v>0</v>
      </c>
      <c r="J53" s="37">
        <v>0</v>
      </c>
      <c r="K53" s="37">
        <v>0</v>
      </c>
      <c r="L53" s="37">
        <v>0</v>
      </c>
      <c r="M53" s="37">
        <v>0</v>
      </c>
      <c r="N53" s="35">
        <f t="shared" si="8"/>
        <v>0</v>
      </c>
    </row>
    <row r="54" spans="1:14" ht="18.75" customHeight="1">
      <c r="A54" s="36" t="s">
        <v>43</v>
      </c>
      <c r="B54" s="37">
        <v>0</v>
      </c>
      <c r="C54" s="37">
        <v>0</v>
      </c>
      <c r="D54" s="37">
        <v>0</v>
      </c>
      <c r="E54" s="37">
        <v>0</v>
      </c>
      <c r="F54" s="37">
        <v>0</v>
      </c>
      <c r="G54" s="37">
        <v>0</v>
      </c>
      <c r="H54" s="37">
        <v>0</v>
      </c>
      <c r="I54" s="37">
        <v>0</v>
      </c>
      <c r="J54" s="37">
        <v>0</v>
      </c>
      <c r="K54" s="37">
        <v>0</v>
      </c>
      <c r="L54" s="37">
        <v>0</v>
      </c>
      <c r="M54" s="37">
        <v>0</v>
      </c>
      <c r="N54" s="35">
        <f t="shared" si="8"/>
        <v>0</v>
      </c>
    </row>
    <row r="55" spans="1:14" ht="18.75" customHeight="1">
      <c r="A55" s="36" t="s">
        <v>44</v>
      </c>
      <c r="B55" s="37">
        <v>0</v>
      </c>
      <c r="C55" s="37">
        <v>0</v>
      </c>
      <c r="D55" s="37">
        <v>0</v>
      </c>
      <c r="E55" s="37">
        <v>0</v>
      </c>
      <c r="F55" s="37">
        <v>0</v>
      </c>
      <c r="G55" s="37">
        <v>0</v>
      </c>
      <c r="H55" s="37">
        <v>0</v>
      </c>
      <c r="I55" s="37">
        <v>0</v>
      </c>
      <c r="J55" s="37">
        <v>0</v>
      </c>
      <c r="K55" s="37">
        <v>0</v>
      </c>
      <c r="L55" s="37">
        <v>0</v>
      </c>
      <c r="M55" s="37">
        <v>0</v>
      </c>
      <c r="N55" s="35">
        <f t="shared" si="8"/>
        <v>0</v>
      </c>
    </row>
    <row r="56" spans="1:14" ht="18.75" customHeight="1">
      <c r="A56" s="36" t="s">
        <v>29</v>
      </c>
      <c r="B56" s="37">
        <v>0</v>
      </c>
      <c r="C56" s="37">
        <v>0</v>
      </c>
      <c r="D56" s="37">
        <v>0</v>
      </c>
      <c r="E56" s="37">
        <v>0</v>
      </c>
      <c r="F56" s="37">
        <v>0</v>
      </c>
      <c r="G56" s="37">
        <v>0</v>
      </c>
      <c r="H56" s="37">
        <v>0</v>
      </c>
      <c r="I56" s="37">
        <v>0</v>
      </c>
      <c r="J56" s="37">
        <v>0</v>
      </c>
      <c r="K56" s="37">
        <v>0</v>
      </c>
      <c r="L56" s="37">
        <v>0</v>
      </c>
      <c r="M56" s="37">
        <v>0</v>
      </c>
      <c r="N56" s="39">
        <f t="shared" si="8"/>
        <v>0</v>
      </c>
    </row>
    <row r="57" spans="1:14" ht="22.5" customHeight="1">
      <c r="A57" s="43" t="s">
        <v>45</v>
      </c>
      <c r="B57" s="44">
        <f>SUM(B48:B56)</f>
        <v>0</v>
      </c>
      <c r="C57" s="44">
        <f t="shared" ref="C57:N57" si="9">SUM(C48:C56)</f>
        <v>0</v>
      </c>
      <c r="D57" s="44">
        <f t="shared" si="9"/>
        <v>0</v>
      </c>
      <c r="E57" s="44">
        <f t="shared" si="9"/>
        <v>0</v>
      </c>
      <c r="F57" s="44">
        <f t="shared" si="9"/>
        <v>0</v>
      </c>
      <c r="G57" s="44">
        <f t="shared" si="9"/>
        <v>0</v>
      </c>
      <c r="H57" s="44">
        <f t="shared" si="9"/>
        <v>0</v>
      </c>
      <c r="I57" s="44">
        <f t="shared" si="9"/>
        <v>0</v>
      </c>
      <c r="J57" s="44">
        <f t="shared" si="9"/>
        <v>0</v>
      </c>
      <c r="K57" s="44">
        <f t="shared" si="9"/>
        <v>0</v>
      </c>
      <c r="L57" s="44">
        <f t="shared" si="9"/>
        <v>0</v>
      </c>
      <c r="M57" s="44">
        <f t="shared" si="9"/>
        <v>0</v>
      </c>
      <c r="N57" s="45">
        <f t="shared" si="9"/>
        <v>0</v>
      </c>
    </row>
    <row r="58" spans="1:14" ht="15.75" thickBot="1">
      <c r="A58" s="112" t="s">
        <v>46</v>
      </c>
      <c r="B58" s="63"/>
      <c r="C58" s="63"/>
      <c r="D58" s="63"/>
      <c r="E58" s="63"/>
      <c r="F58" s="63"/>
      <c r="G58" s="63"/>
      <c r="H58" s="63"/>
      <c r="I58" s="63"/>
      <c r="J58" s="63"/>
      <c r="K58" s="63"/>
      <c r="L58" s="63"/>
      <c r="M58" s="63"/>
      <c r="N58" s="63"/>
    </row>
    <row r="59" spans="1:14" ht="22.5" customHeight="1">
      <c r="A59" s="36" t="s">
        <v>47</v>
      </c>
      <c r="B59" s="37">
        <v>0</v>
      </c>
      <c r="C59" s="37">
        <v>0</v>
      </c>
      <c r="D59" s="37">
        <v>0</v>
      </c>
      <c r="E59" s="37">
        <v>0</v>
      </c>
      <c r="F59" s="37">
        <v>0</v>
      </c>
      <c r="G59" s="37">
        <v>0</v>
      </c>
      <c r="H59" s="37">
        <v>0</v>
      </c>
      <c r="I59" s="37">
        <v>0</v>
      </c>
      <c r="J59" s="37">
        <v>0</v>
      </c>
      <c r="K59" s="37">
        <v>0</v>
      </c>
      <c r="L59" s="37">
        <v>0</v>
      </c>
      <c r="M59" s="37">
        <v>0</v>
      </c>
      <c r="N59" s="35">
        <f>SUM(B59:M59)</f>
        <v>0</v>
      </c>
    </row>
    <row r="60" spans="1:14" ht="22.5" customHeight="1">
      <c r="A60" s="36" t="s">
        <v>48</v>
      </c>
      <c r="B60" s="37">
        <v>0</v>
      </c>
      <c r="C60" s="37">
        <v>0</v>
      </c>
      <c r="D60" s="37">
        <v>0</v>
      </c>
      <c r="E60" s="37">
        <v>0</v>
      </c>
      <c r="F60" s="37">
        <v>0</v>
      </c>
      <c r="G60" s="37">
        <v>0</v>
      </c>
      <c r="H60" s="37">
        <v>0</v>
      </c>
      <c r="I60" s="37">
        <v>0</v>
      </c>
      <c r="J60" s="37">
        <v>0</v>
      </c>
      <c r="K60" s="37">
        <v>0</v>
      </c>
      <c r="L60" s="37">
        <v>0</v>
      </c>
      <c r="M60" s="37">
        <v>0</v>
      </c>
      <c r="N60" s="35">
        <f>SUM(B60:M60)</f>
        <v>0</v>
      </c>
    </row>
    <row r="61" spans="1:14" ht="22.5" customHeight="1">
      <c r="A61" s="36" t="s">
        <v>49</v>
      </c>
      <c r="B61" s="37">
        <v>0</v>
      </c>
      <c r="C61" s="37">
        <v>0</v>
      </c>
      <c r="D61" s="37">
        <v>0</v>
      </c>
      <c r="E61" s="37">
        <v>0</v>
      </c>
      <c r="F61" s="37">
        <v>0</v>
      </c>
      <c r="G61" s="37">
        <v>0</v>
      </c>
      <c r="H61" s="37">
        <v>0</v>
      </c>
      <c r="I61" s="37">
        <v>0</v>
      </c>
      <c r="J61" s="37">
        <v>0</v>
      </c>
      <c r="K61" s="37">
        <v>0</v>
      </c>
      <c r="L61" s="37">
        <v>0</v>
      </c>
      <c r="M61" s="37">
        <v>0</v>
      </c>
      <c r="N61" s="35">
        <f>SUM(B61:M61)</f>
        <v>0</v>
      </c>
    </row>
    <row r="62" spans="1:14" ht="22.5" customHeight="1">
      <c r="A62" s="36" t="s">
        <v>50</v>
      </c>
      <c r="B62" s="37">
        <v>0</v>
      </c>
      <c r="C62" s="37">
        <v>0</v>
      </c>
      <c r="D62" s="37">
        <v>0</v>
      </c>
      <c r="E62" s="37">
        <v>0</v>
      </c>
      <c r="F62" s="37">
        <v>0</v>
      </c>
      <c r="G62" s="37">
        <v>0</v>
      </c>
      <c r="H62" s="37">
        <v>0</v>
      </c>
      <c r="I62" s="37">
        <v>0</v>
      </c>
      <c r="J62" s="37">
        <v>0</v>
      </c>
      <c r="K62" s="37">
        <v>0</v>
      </c>
      <c r="L62" s="37">
        <v>0</v>
      </c>
      <c r="M62" s="37">
        <v>0</v>
      </c>
      <c r="N62" s="35">
        <f>SUM(B62:M62)</f>
        <v>0</v>
      </c>
    </row>
    <row r="63" spans="1:14" ht="22.5" customHeight="1">
      <c r="A63" s="36" t="s">
        <v>51</v>
      </c>
      <c r="B63" s="37">
        <v>0</v>
      </c>
      <c r="C63" s="37">
        <v>0</v>
      </c>
      <c r="D63" s="37">
        <v>0</v>
      </c>
      <c r="E63" s="37">
        <v>0</v>
      </c>
      <c r="F63" s="37">
        <v>0</v>
      </c>
      <c r="G63" s="37">
        <v>0</v>
      </c>
      <c r="H63" s="37">
        <v>0</v>
      </c>
      <c r="I63" s="37">
        <v>0</v>
      </c>
      <c r="J63" s="37">
        <v>0</v>
      </c>
      <c r="K63" s="37">
        <v>0</v>
      </c>
      <c r="L63" s="37">
        <v>0</v>
      </c>
      <c r="M63" s="37">
        <v>0</v>
      </c>
      <c r="N63" s="39">
        <f>SUM(B63:M63)</f>
        <v>0</v>
      </c>
    </row>
    <row r="64" spans="1:14" ht="23.25" customHeight="1">
      <c r="A64" s="43" t="s">
        <v>52</v>
      </c>
      <c r="B64" s="44">
        <f>SUM(B59:B63)</f>
        <v>0</v>
      </c>
      <c r="C64" s="44">
        <f t="shared" ref="C64:N64" si="10">SUM(C59:C63)</f>
        <v>0</v>
      </c>
      <c r="D64" s="44">
        <f t="shared" si="10"/>
        <v>0</v>
      </c>
      <c r="E64" s="44">
        <f t="shared" si="10"/>
        <v>0</v>
      </c>
      <c r="F64" s="44">
        <f t="shared" si="10"/>
        <v>0</v>
      </c>
      <c r="G64" s="44">
        <f t="shared" si="10"/>
        <v>0</v>
      </c>
      <c r="H64" s="44">
        <f t="shared" si="10"/>
        <v>0</v>
      </c>
      <c r="I64" s="44">
        <f t="shared" si="10"/>
        <v>0</v>
      </c>
      <c r="J64" s="44">
        <f t="shared" si="10"/>
        <v>0</v>
      </c>
      <c r="K64" s="44">
        <f t="shared" si="10"/>
        <v>0</v>
      </c>
      <c r="L64" s="44">
        <f t="shared" si="10"/>
        <v>0</v>
      </c>
      <c r="M64" s="44">
        <f t="shared" si="10"/>
        <v>0</v>
      </c>
      <c r="N64" s="45">
        <f t="shared" si="10"/>
        <v>0</v>
      </c>
    </row>
    <row r="65" spans="1:14" ht="15.75" thickBot="1">
      <c r="A65" s="112" t="s">
        <v>53</v>
      </c>
      <c r="B65" s="63"/>
      <c r="C65" s="63"/>
      <c r="D65" s="63"/>
      <c r="E65" s="63"/>
      <c r="F65" s="63"/>
      <c r="G65" s="63"/>
      <c r="H65" s="63"/>
      <c r="I65" s="63"/>
      <c r="J65" s="63"/>
      <c r="K65" s="63"/>
      <c r="L65" s="63"/>
      <c r="M65" s="63"/>
      <c r="N65" s="63"/>
    </row>
    <row r="66" spans="1:14" ht="22.5" customHeight="1">
      <c r="A66" s="36" t="s">
        <v>54</v>
      </c>
      <c r="B66" s="37">
        <v>0</v>
      </c>
      <c r="C66" s="37">
        <v>0</v>
      </c>
      <c r="D66" s="37">
        <v>0</v>
      </c>
      <c r="E66" s="37">
        <v>0</v>
      </c>
      <c r="F66" s="37">
        <v>0</v>
      </c>
      <c r="G66" s="37">
        <v>0</v>
      </c>
      <c r="H66" s="37">
        <v>0</v>
      </c>
      <c r="I66" s="37">
        <v>0</v>
      </c>
      <c r="J66" s="37">
        <v>0</v>
      </c>
      <c r="K66" s="37">
        <v>0</v>
      </c>
      <c r="L66" s="37">
        <v>0</v>
      </c>
      <c r="M66" s="37">
        <v>0</v>
      </c>
      <c r="N66" s="35">
        <f>SUM(B66:M66)</f>
        <v>0</v>
      </c>
    </row>
    <row r="67" spans="1:14" ht="22.5" customHeight="1">
      <c r="A67" s="36" t="s">
        <v>55</v>
      </c>
      <c r="B67" s="37">
        <v>0</v>
      </c>
      <c r="C67" s="37">
        <v>0</v>
      </c>
      <c r="D67" s="37">
        <v>0</v>
      </c>
      <c r="E67" s="37">
        <v>0</v>
      </c>
      <c r="F67" s="37">
        <v>0</v>
      </c>
      <c r="G67" s="37">
        <v>0</v>
      </c>
      <c r="H67" s="37">
        <v>0</v>
      </c>
      <c r="I67" s="37">
        <v>0</v>
      </c>
      <c r="J67" s="37">
        <v>0</v>
      </c>
      <c r="K67" s="37">
        <v>0</v>
      </c>
      <c r="L67" s="37">
        <v>0</v>
      </c>
      <c r="M67" s="37">
        <v>0</v>
      </c>
      <c r="N67" s="35">
        <f>SUM(B67:M67)</f>
        <v>0</v>
      </c>
    </row>
    <row r="68" spans="1:14" ht="22.5" customHeight="1">
      <c r="A68" s="36" t="s">
        <v>56</v>
      </c>
      <c r="B68" s="37">
        <v>0</v>
      </c>
      <c r="C68" s="37">
        <v>0</v>
      </c>
      <c r="D68" s="37">
        <v>0</v>
      </c>
      <c r="E68" s="37">
        <v>0</v>
      </c>
      <c r="F68" s="37">
        <v>0</v>
      </c>
      <c r="G68" s="37">
        <v>0</v>
      </c>
      <c r="H68" s="37">
        <v>0</v>
      </c>
      <c r="I68" s="37">
        <v>0</v>
      </c>
      <c r="J68" s="37">
        <v>0</v>
      </c>
      <c r="K68" s="37">
        <v>0</v>
      </c>
      <c r="L68" s="37">
        <v>0</v>
      </c>
      <c r="M68" s="37">
        <v>0</v>
      </c>
      <c r="N68" s="39">
        <f>SUM(B68:M68)</f>
        <v>0</v>
      </c>
    </row>
    <row r="69" spans="1:14" ht="19.5" customHeight="1">
      <c r="A69" s="63" t="s">
        <v>57</v>
      </c>
      <c r="B69" s="44">
        <f>SUM(B66:B68)</f>
        <v>0</v>
      </c>
      <c r="C69" s="44">
        <f t="shared" ref="C69:N69" si="11">SUM(C66:C68)</f>
        <v>0</v>
      </c>
      <c r="D69" s="44">
        <f t="shared" si="11"/>
        <v>0</v>
      </c>
      <c r="E69" s="44">
        <f t="shared" si="11"/>
        <v>0</v>
      </c>
      <c r="F69" s="44">
        <f t="shared" si="11"/>
        <v>0</v>
      </c>
      <c r="G69" s="44">
        <f t="shared" si="11"/>
        <v>0</v>
      </c>
      <c r="H69" s="44">
        <f t="shared" si="11"/>
        <v>0</v>
      </c>
      <c r="I69" s="44">
        <f t="shared" si="11"/>
        <v>0</v>
      </c>
      <c r="J69" s="44">
        <f t="shared" si="11"/>
        <v>0</v>
      </c>
      <c r="K69" s="44">
        <f t="shared" si="11"/>
        <v>0</v>
      </c>
      <c r="L69" s="44">
        <f t="shared" si="11"/>
        <v>0</v>
      </c>
      <c r="M69" s="44">
        <f t="shared" si="11"/>
        <v>0</v>
      </c>
      <c r="N69" s="45">
        <f t="shared" si="11"/>
        <v>0</v>
      </c>
    </row>
    <row r="70" spans="1:14" ht="15.75" thickBot="1">
      <c r="A70" s="112" t="s">
        <v>58</v>
      </c>
      <c r="B70" s="63"/>
      <c r="C70" s="63"/>
      <c r="D70" s="63"/>
      <c r="E70" s="63"/>
      <c r="F70" s="63"/>
      <c r="G70" s="63"/>
      <c r="H70" s="63"/>
      <c r="I70" s="63"/>
      <c r="J70" s="63"/>
      <c r="K70" s="63"/>
      <c r="L70" s="63"/>
      <c r="M70" s="63"/>
      <c r="N70" s="63"/>
    </row>
    <row r="71" spans="1:14" ht="15">
      <c r="A71" s="113" t="s">
        <v>59</v>
      </c>
      <c r="B71" s="40"/>
      <c r="C71" s="41"/>
      <c r="D71" s="41"/>
      <c r="E71" s="41"/>
      <c r="F71" s="41"/>
      <c r="G71" s="41"/>
      <c r="H71" s="41"/>
      <c r="I71" s="41"/>
      <c r="J71" s="41"/>
      <c r="K71" s="41"/>
      <c r="L71" s="41"/>
      <c r="M71" s="41"/>
      <c r="N71" s="53"/>
    </row>
    <row r="72" spans="1:14" ht="24.75" customHeight="1">
      <c r="A72" s="36" t="s">
        <v>60</v>
      </c>
      <c r="B72" s="37">
        <v>0</v>
      </c>
      <c r="C72" s="37">
        <v>0</v>
      </c>
      <c r="D72" s="37">
        <v>0</v>
      </c>
      <c r="E72" s="37">
        <v>0</v>
      </c>
      <c r="F72" s="37">
        <v>0</v>
      </c>
      <c r="G72" s="37">
        <v>0</v>
      </c>
      <c r="H72" s="37">
        <v>0</v>
      </c>
      <c r="I72" s="37">
        <v>0</v>
      </c>
      <c r="J72" s="37">
        <v>0</v>
      </c>
      <c r="K72" s="37">
        <v>0</v>
      </c>
      <c r="L72" s="37">
        <v>0</v>
      </c>
      <c r="M72" s="37">
        <v>0</v>
      </c>
      <c r="N72" s="35">
        <f>SUM(B72:M72)</f>
        <v>0</v>
      </c>
    </row>
    <row r="73" spans="1:14" ht="24.75" customHeight="1">
      <c r="A73" s="36" t="s">
        <v>61</v>
      </c>
      <c r="B73" s="37">
        <v>0</v>
      </c>
      <c r="C73" s="37">
        <v>0</v>
      </c>
      <c r="D73" s="37">
        <v>0</v>
      </c>
      <c r="E73" s="37">
        <v>0</v>
      </c>
      <c r="F73" s="37">
        <v>0</v>
      </c>
      <c r="G73" s="37">
        <v>0</v>
      </c>
      <c r="H73" s="37">
        <v>0</v>
      </c>
      <c r="I73" s="37">
        <v>0</v>
      </c>
      <c r="J73" s="37">
        <v>0</v>
      </c>
      <c r="K73" s="37">
        <v>0</v>
      </c>
      <c r="L73" s="37">
        <v>0</v>
      </c>
      <c r="M73" s="37">
        <v>0</v>
      </c>
      <c r="N73" s="35">
        <f>SUM(B73:M73)</f>
        <v>0</v>
      </c>
    </row>
    <row r="74" spans="1:14" ht="24.75" customHeight="1">
      <c r="A74" s="36" t="s">
        <v>62</v>
      </c>
      <c r="B74" s="37">
        <v>0</v>
      </c>
      <c r="C74" s="37">
        <v>0</v>
      </c>
      <c r="D74" s="37">
        <v>0</v>
      </c>
      <c r="E74" s="37">
        <v>0</v>
      </c>
      <c r="F74" s="37">
        <v>0</v>
      </c>
      <c r="G74" s="37">
        <v>0</v>
      </c>
      <c r="H74" s="37">
        <v>0</v>
      </c>
      <c r="I74" s="37">
        <v>0</v>
      </c>
      <c r="J74" s="37">
        <v>0</v>
      </c>
      <c r="K74" s="37">
        <v>0</v>
      </c>
      <c r="L74" s="37">
        <v>0</v>
      </c>
      <c r="M74" s="37">
        <v>0</v>
      </c>
      <c r="N74" s="35">
        <f>SUM(B74:M74)</f>
        <v>0</v>
      </c>
    </row>
    <row r="75" spans="1:14" ht="24.75" customHeight="1">
      <c r="A75" s="36" t="s">
        <v>63</v>
      </c>
      <c r="B75" s="37">
        <v>0</v>
      </c>
      <c r="C75" s="37">
        <v>0</v>
      </c>
      <c r="D75" s="37">
        <v>0</v>
      </c>
      <c r="E75" s="37">
        <v>0</v>
      </c>
      <c r="F75" s="37">
        <v>0</v>
      </c>
      <c r="G75" s="37">
        <v>0</v>
      </c>
      <c r="H75" s="37">
        <v>0</v>
      </c>
      <c r="I75" s="37">
        <v>0</v>
      </c>
      <c r="J75" s="37">
        <v>0</v>
      </c>
      <c r="K75" s="37">
        <v>0</v>
      </c>
      <c r="L75" s="37">
        <v>0</v>
      </c>
      <c r="M75" s="37">
        <v>0</v>
      </c>
      <c r="N75" s="35">
        <f>SUM(B75:M75)</f>
        <v>0</v>
      </c>
    </row>
    <row r="76" spans="1:14" ht="24.75" customHeight="1">
      <c r="A76" s="36" t="s">
        <v>64</v>
      </c>
      <c r="B76" s="37">
        <v>0</v>
      </c>
      <c r="C76" s="37">
        <v>0</v>
      </c>
      <c r="D76" s="37">
        <v>0</v>
      </c>
      <c r="E76" s="37">
        <v>0</v>
      </c>
      <c r="F76" s="37">
        <v>0</v>
      </c>
      <c r="G76" s="37">
        <v>0</v>
      </c>
      <c r="H76" s="37">
        <v>0</v>
      </c>
      <c r="I76" s="37">
        <v>0</v>
      </c>
      <c r="J76" s="37">
        <v>0</v>
      </c>
      <c r="K76" s="37">
        <v>0</v>
      </c>
      <c r="L76" s="37">
        <v>0</v>
      </c>
      <c r="M76" s="37">
        <v>0</v>
      </c>
      <c r="N76" s="39">
        <f>SUM(B76:M76)</f>
        <v>0</v>
      </c>
    </row>
    <row r="77" spans="1:14" ht="22.5" customHeight="1">
      <c r="A77" s="43" t="s">
        <v>104</v>
      </c>
      <c r="B77" s="44">
        <f>SUM(B72:B76)</f>
        <v>0</v>
      </c>
      <c r="C77" s="44">
        <f t="shared" ref="C77:N77" si="12">SUM(C72:C76)</f>
        <v>0</v>
      </c>
      <c r="D77" s="44">
        <f t="shared" si="12"/>
        <v>0</v>
      </c>
      <c r="E77" s="44">
        <f t="shared" si="12"/>
        <v>0</v>
      </c>
      <c r="F77" s="44">
        <f t="shared" si="12"/>
        <v>0</v>
      </c>
      <c r="G77" s="44">
        <f t="shared" si="12"/>
        <v>0</v>
      </c>
      <c r="H77" s="44">
        <f t="shared" si="12"/>
        <v>0</v>
      </c>
      <c r="I77" s="44">
        <f t="shared" si="12"/>
        <v>0</v>
      </c>
      <c r="J77" s="44">
        <f t="shared" si="12"/>
        <v>0</v>
      </c>
      <c r="K77" s="44">
        <f t="shared" si="12"/>
        <v>0</v>
      </c>
      <c r="L77" s="44">
        <f t="shared" si="12"/>
        <v>0</v>
      </c>
      <c r="M77" s="44">
        <f t="shared" si="12"/>
        <v>0</v>
      </c>
      <c r="N77" s="45">
        <f t="shared" si="12"/>
        <v>0</v>
      </c>
    </row>
    <row r="78" spans="1:14" ht="15">
      <c r="A78" s="113" t="s">
        <v>65</v>
      </c>
      <c r="B78" s="40"/>
      <c r="C78" s="41"/>
      <c r="D78" s="41"/>
      <c r="E78" s="41"/>
      <c r="F78" s="41"/>
      <c r="G78" s="41"/>
      <c r="H78" s="41"/>
      <c r="I78" s="41"/>
      <c r="J78" s="41"/>
      <c r="K78" s="41"/>
      <c r="L78" s="41"/>
      <c r="M78" s="41"/>
      <c r="N78" s="53"/>
    </row>
    <row r="79" spans="1:14" ht="21" customHeight="1">
      <c r="A79" s="36" t="s">
        <v>60</v>
      </c>
      <c r="B79" s="37">
        <v>0</v>
      </c>
      <c r="C79" s="37">
        <v>0</v>
      </c>
      <c r="D79" s="37">
        <v>0</v>
      </c>
      <c r="E79" s="37">
        <v>0</v>
      </c>
      <c r="F79" s="37">
        <v>0</v>
      </c>
      <c r="G79" s="37">
        <v>0</v>
      </c>
      <c r="H79" s="37">
        <v>0</v>
      </c>
      <c r="I79" s="37">
        <v>0</v>
      </c>
      <c r="J79" s="37">
        <v>0</v>
      </c>
      <c r="K79" s="37">
        <v>0</v>
      </c>
      <c r="L79" s="37">
        <v>0</v>
      </c>
      <c r="M79" s="37">
        <v>0</v>
      </c>
      <c r="N79" s="35">
        <f>SUM(B79:M79)</f>
        <v>0</v>
      </c>
    </row>
    <row r="80" spans="1:14" ht="21" customHeight="1">
      <c r="A80" s="36" t="s">
        <v>61</v>
      </c>
      <c r="B80" s="37">
        <v>0</v>
      </c>
      <c r="C80" s="37">
        <v>0</v>
      </c>
      <c r="D80" s="37">
        <v>0</v>
      </c>
      <c r="E80" s="37">
        <v>0</v>
      </c>
      <c r="F80" s="37">
        <v>0</v>
      </c>
      <c r="G80" s="37">
        <v>0</v>
      </c>
      <c r="H80" s="37">
        <v>0</v>
      </c>
      <c r="I80" s="37">
        <v>0</v>
      </c>
      <c r="J80" s="37">
        <v>0</v>
      </c>
      <c r="K80" s="37">
        <v>0</v>
      </c>
      <c r="L80" s="37">
        <v>0</v>
      </c>
      <c r="M80" s="37">
        <v>0</v>
      </c>
      <c r="N80" s="35">
        <f>SUM(B80:M80)</f>
        <v>0</v>
      </c>
    </row>
    <row r="81" spans="1:14" ht="21" customHeight="1">
      <c r="A81" s="36" t="s">
        <v>62</v>
      </c>
      <c r="B81" s="37">
        <v>0</v>
      </c>
      <c r="C81" s="37">
        <v>0</v>
      </c>
      <c r="D81" s="37">
        <v>0</v>
      </c>
      <c r="E81" s="37">
        <v>0</v>
      </c>
      <c r="F81" s="37">
        <v>0</v>
      </c>
      <c r="G81" s="37">
        <v>0</v>
      </c>
      <c r="H81" s="37">
        <v>0</v>
      </c>
      <c r="I81" s="37">
        <v>0</v>
      </c>
      <c r="J81" s="37">
        <v>0</v>
      </c>
      <c r="K81" s="37">
        <v>0</v>
      </c>
      <c r="L81" s="37">
        <v>0</v>
      </c>
      <c r="M81" s="37">
        <v>0</v>
      </c>
      <c r="N81" s="35">
        <f>SUM(B81:M81)</f>
        <v>0</v>
      </c>
    </row>
    <row r="82" spans="1:14" ht="25.5" customHeight="1">
      <c r="A82" s="36" t="s">
        <v>63</v>
      </c>
      <c r="B82" s="37">
        <v>0</v>
      </c>
      <c r="C82" s="37">
        <v>0</v>
      </c>
      <c r="D82" s="37">
        <v>0</v>
      </c>
      <c r="E82" s="37">
        <v>0</v>
      </c>
      <c r="F82" s="37">
        <v>0</v>
      </c>
      <c r="G82" s="37">
        <v>0</v>
      </c>
      <c r="H82" s="37">
        <v>0</v>
      </c>
      <c r="I82" s="37">
        <v>0</v>
      </c>
      <c r="J82" s="37">
        <v>0</v>
      </c>
      <c r="K82" s="37">
        <v>0</v>
      </c>
      <c r="L82" s="37">
        <v>0</v>
      </c>
      <c r="M82" s="37">
        <v>0</v>
      </c>
      <c r="N82" s="35">
        <f>SUM(B82:M82)</f>
        <v>0</v>
      </c>
    </row>
    <row r="83" spans="1:14" ht="21" customHeight="1">
      <c r="A83" s="36" t="s">
        <v>64</v>
      </c>
      <c r="B83" s="37">
        <v>0</v>
      </c>
      <c r="C83" s="37">
        <v>0</v>
      </c>
      <c r="D83" s="37">
        <v>0</v>
      </c>
      <c r="E83" s="37">
        <v>0</v>
      </c>
      <c r="F83" s="37">
        <v>0</v>
      </c>
      <c r="G83" s="37">
        <v>0</v>
      </c>
      <c r="H83" s="37">
        <v>0</v>
      </c>
      <c r="I83" s="37">
        <v>0</v>
      </c>
      <c r="J83" s="37">
        <v>0</v>
      </c>
      <c r="K83" s="37">
        <v>0</v>
      </c>
      <c r="L83" s="37">
        <v>0</v>
      </c>
      <c r="M83" s="37">
        <v>0</v>
      </c>
      <c r="N83" s="39">
        <f>SUM(B83:M83)</f>
        <v>0</v>
      </c>
    </row>
    <row r="84" spans="1:14" ht="18.75" customHeight="1">
      <c r="A84" s="43" t="s">
        <v>105</v>
      </c>
      <c r="B84" s="44">
        <f>SUM(B79:B83)</f>
        <v>0</v>
      </c>
      <c r="C84" s="44">
        <f t="shared" ref="C84:N84" si="13">SUM(C79:C83)</f>
        <v>0</v>
      </c>
      <c r="D84" s="44">
        <f t="shared" si="13"/>
        <v>0</v>
      </c>
      <c r="E84" s="44">
        <f t="shared" si="13"/>
        <v>0</v>
      </c>
      <c r="F84" s="44">
        <f t="shared" si="13"/>
        <v>0</v>
      </c>
      <c r="G84" s="44">
        <f t="shared" si="13"/>
        <v>0</v>
      </c>
      <c r="H84" s="44">
        <f t="shared" si="13"/>
        <v>0</v>
      </c>
      <c r="I84" s="44">
        <f t="shared" si="13"/>
        <v>0</v>
      </c>
      <c r="J84" s="44">
        <f t="shared" si="13"/>
        <v>0</v>
      </c>
      <c r="K84" s="44">
        <f t="shared" si="13"/>
        <v>0</v>
      </c>
      <c r="L84" s="44">
        <f t="shared" si="13"/>
        <v>0</v>
      </c>
      <c r="M84" s="44">
        <f t="shared" si="13"/>
        <v>0</v>
      </c>
      <c r="N84" s="45">
        <f t="shared" si="13"/>
        <v>0</v>
      </c>
    </row>
    <row r="85" spans="1:14" ht="24" customHeight="1">
      <c r="A85" s="36" t="s">
        <v>66</v>
      </c>
      <c r="B85" s="55"/>
      <c r="C85" s="55"/>
      <c r="D85" s="55"/>
      <c r="E85" s="55"/>
      <c r="F85" s="55"/>
      <c r="G85" s="55"/>
      <c r="H85" s="55"/>
      <c r="I85" s="55"/>
      <c r="J85" s="55"/>
      <c r="K85" s="55"/>
      <c r="L85" s="55"/>
      <c r="M85" s="55"/>
      <c r="N85" s="35">
        <f>SUM(B85:M85)</f>
        <v>0</v>
      </c>
    </row>
    <row r="86" spans="1:14" ht="27" customHeight="1">
      <c r="A86" s="43" t="s">
        <v>67</v>
      </c>
      <c r="B86" s="44">
        <f t="shared" ref="B86:N86" si="14">B77+B84</f>
        <v>0</v>
      </c>
      <c r="C86" s="44">
        <f t="shared" si="14"/>
        <v>0</v>
      </c>
      <c r="D86" s="44">
        <f t="shared" si="14"/>
        <v>0</v>
      </c>
      <c r="E86" s="44">
        <f t="shared" si="14"/>
        <v>0</v>
      </c>
      <c r="F86" s="44">
        <f t="shared" si="14"/>
        <v>0</v>
      </c>
      <c r="G86" s="44">
        <f t="shared" si="14"/>
        <v>0</v>
      </c>
      <c r="H86" s="44">
        <f t="shared" si="14"/>
        <v>0</v>
      </c>
      <c r="I86" s="44">
        <f t="shared" si="14"/>
        <v>0</v>
      </c>
      <c r="J86" s="44">
        <f t="shared" si="14"/>
        <v>0</v>
      </c>
      <c r="K86" s="44">
        <f t="shared" si="14"/>
        <v>0</v>
      </c>
      <c r="L86" s="44">
        <f t="shared" si="14"/>
        <v>0</v>
      </c>
      <c r="M86" s="44">
        <f t="shared" si="14"/>
        <v>0</v>
      </c>
      <c r="N86" s="45">
        <f t="shared" si="14"/>
        <v>0</v>
      </c>
    </row>
    <row r="87" spans="1:14" ht="15.75" thickBot="1">
      <c r="A87" s="112" t="s">
        <v>68</v>
      </c>
      <c r="B87" s="63"/>
      <c r="C87" s="63"/>
      <c r="D87" s="63"/>
      <c r="E87" s="63"/>
      <c r="F87" s="63"/>
      <c r="G87" s="63"/>
      <c r="H87" s="63"/>
      <c r="I87" s="63"/>
      <c r="J87" s="63"/>
      <c r="K87" s="63"/>
      <c r="L87" s="63"/>
      <c r="M87" s="63"/>
      <c r="N87" s="67"/>
    </row>
    <row r="88" spans="1:14" ht="18.75" customHeight="1">
      <c r="A88" s="36" t="s">
        <v>69</v>
      </c>
      <c r="B88" s="37">
        <v>0</v>
      </c>
      <c r="C88" s="37">
        <v>0</v>
      </c>
      <c r="D88" s="37">
        <v>0</v>
      </c>
      <c r="E88" s="37">
        <v>0</v>
      </c>
      <c r="F88" s="37">
        <v>0</v>
      </c>
      <c r="G88" s="37">
        <v>0</v>
      </c>
      <c r="H88" s="37">
        <v>0</v>
      </c>
      <c r="I88" s="37">
        <v>0</v>
      </c>
      <c r="J88" s="37">
        <v>0</v>
      </c>
      <c r="K88" s="37">
        <v>0</v>
      </c>
      <c r="L88" s="37">
        <v>0</v>
      </c>
      <c r="M88" s="37">
        <v>0</v>
      </c>
      <c r="N88" s="35">
        <f t="shared" ref="N88:N95" si="15">SUM(B88:M88)</f>
        <v>0</v>
      </c>
    </row>
    <row r="89" spans="1:14" ht="18.75" customHeight="1">
      <c r="A89" s="36" t="s">
        <v>70</v>
      </c>
      <c r="B89" s="37">
        <v>0</v>
      </c>
      <c r="C89" s="37">
        <v>0</v>
      </c>
      <c r="D89" s="37">
        <v>0</v>
      </c>
      <c r="E89" s="37">
        <v>0</v>
      </c>
      <c r="F89" s="37">
        <v>0</v>
      </c>
      <c r="G89" s="37">
        <v>0</v>
      </c>
      <c r="H89" s="37">
        <v>0</v>
      </c>
      <c r="I89" s="37">
        <v>0</v>
      </c>
      <c r="J89" s="37">
        <v>0</v>
      </c>
      <c r="K89" s="37">
        <v>0</v>
      </c>
      <c r="L89" s="37">
        <v>0</v>
      </c>
      <c r="M89" s="37">
        <v>0</v>
      </c>
      <c r="N89" s="35">
        <f t="shared" si="15"/>
        <v>0</v>
      </c>
    </row>
    <row r="90" spans="1:14" ht="24.75" customHeight="1">
      <c r="A90" s="36" t="s">
        <v>71</v>
      </c>
      <c r="B90" s="37">
        <v>0</v>
      </c>
      <c r="C90" s="37">
        <v>0</v>
      </c>
      <c r="D90" s="37">
        <v>0</v>
      </c>
      <c r="E90" s="37">
        <v>0</v>
      </c>
      <c r="F90" s="37">
        <v>0</v>
      </c>
      <c r="G90" s="37">
        <v>0</v>
      </c>
      <c r="H90" s="37">
        <v>0</v>
      </c>
      <c r="I90" s="37">
        <v>0</v>
      </c>
      <c r="J90" s="37">
        <v>0</v>
      </c>
      <c r="K90" s="37">
        <v>0</v>
      </c>
      <c r="L90" s="37">
        <v>0</v>
      </c>
      <c r="M90" s="37">
        <v>0</v>
      </c>
      <c r="N90" s="35">
        <f t="shared" si="15"/>
        <v>0</v>
      </c>
    </row>
    <row r="91" spans="1:14" ht="18.75" customHeight="1">
      <c r="A91" s="36" t="s">
        <v>72</v>
      </c>
      <c r="B91" s="37">
        <v>0</v>
      </c>
      <c r="C91" s="37">
        <v>0</v>
      </c>
      <c r="D91" s="37">
        <v>0</v>
      </c>
      <c r="E91" s="37">
        <v>0</v>
      </c>
      <c r="F91" s="37">
        <v>0</v>
      </c>
      <c r="G91" s="37">
        <v>0</v>
      </c>
      <c r="H91" s="37">
        <v>0</v>
      </c>
      <c r="I91" s="37">
        <v>0</v>
      </c>
      <c r="J91" s="37">
        <v>0</v>
      </c>
      <c r="K91" s="37">
        <v>0</v>
      </c>
      <c r="L91" s="37">
        <v>0</v>
      </c>
      <c r="M91" s="37">
        <v>0</v>
      </c>
      <c r="N91" s="35">
        <f t="shared" si="15"/>
        <v>0</v>
      </c>
    </row>
    <row r="92" spans="1:14" ht="18.75" customHeight="1">
      <c r="A92" s="36" t="s">
        <v>73</v>
      </c>
      <c r="B92" s="37">
        <v>0</v>
      </c>
      <c r="C92" s="37">
        <v>0</v>
      </c>
      <c r="D92" s="37">
        <v>0</v>
      </c>
      <c r="E92" s="37">
        <v>0</v>
      </c>
      <c r="F92" s="37">
        <v>0</v>
      </c>
      <c r="G92" s="37">
        <v>0</v>
      </c>
      <c r="H92" s="37">
        <v>0</v>
      </c>
      <c r="I92" s="37">
        <v>0</v>
      </c>
      <c r="J92" s="37">
        <v>0</v>
      </c>
      <c r="K92" s="37">
        <v>0</v>
      </c>
      <c r="L92" s="37">
        <v>0</v>
      </c>
      <c r="M92" s="37">
        <v>0</v>
      </c>
      <c r="N92" s="35">
        <f t="shared" si="15"/>
        <v>0</v>
      </c>
    </row>
    <row r="93" spans="1:14" ht="18.75" customHeight="1">
      <c r="A93" s="36" t="s">
        <v>74</v>
      </c>
      <c r="B93" s="37">
        <v>0</v>
      </c>
      <c r="C93" s="37">
        <v>0</v>
      </c>
      <c r="D93" s="37">
        <v>0</v>
      </c>
      <c r="E93" s="37">
        <v>0</v>
      </c>
      <c r="F93" s="37">
        <v>0</v>
      </c>
      <c r="G93" s="37">
        <v>0</v>
      </c>
      <c r="H93" s="37">
        <v>0</v>
      </c>
      <c r="I93" s="37">
        <v>0</v>
      </c>
      <c r="J93" s="37">
        <v>0</v>
      </c>
      <c r="K93" s="37">
        <v>0</v>
      </c>
      <c r="L93" s="37">
        <v>0</v>
      </c>
      <c r="M93" s="37">
        <v>0</v>
      </c>
      <c r="N93" s="35">
        <f t="shared" si="15"/>
        <v>0</v>
      </c>
    </row>
    <row r="94" spans="1:14" ht="18.75" customHeight="1">
      <c r="A94" s="36" t="s">
        <v>75</v>
      </c>
      <c r="B94" s="37">
        <v>0</v>
      </c>
      <c r="C94" s="37">
        <v>0</v>
      </c>
      <c r="D94" s="37">
        <v>0</v>
      </c>
      <c r="E94" s="37">
        <v>0</v>
      </c>
      <c r="F94" s="37">
        <v>0</v>
      </c>
      <c r="G94" s="37">
        <v>0</v>
      </c>
      <c r="H94" s="37">
        <v>0</v>
      </c>
      <c r="I94" s="37">
        <v>0</v>
      </c>
      <c r="J94" s="37">
        <v>0</v>
      </c>
      <c r="K94" s="37">
        <v>0</v>
      </c>
      <c r="L94" s="37">
        <v>0</v>
      </c>
      <c r="M94" s="37">
        <v>0</v>
      </c>
      <c r="N94" s="35">
        <f t="shared" si="15"/>
        <v>0</v>
      </c>
    </row>
    <row r="95" spans="1:14" ht="24.75" customHeight="1">
      <c r="A95" s="36" t="s">
        <v>76</v>
      </c>
      <c r="B95" s="37">
        <v>0</v>
      </c>
      <c r="C95" s="37">
        <v>0</v>
      </c>
      <c r="D95" s="37">
        <v>0</v>
      </c>
      <c r="E95" s="37">
        <v>0</v>
      </c>
      <c r="F95" s="37">
        <v>0</v>
      </c>
      <c r="G95" s="37">
        <v>0</v>
      </c>
      <c r="H95" s="37">
        <v>0</v>
      </c>
      <c r="I95" s="37">
        <v>0</v>
      </c>
      <c r="J95" s="37">
        <v>0</v>
      </c>
      <c r="K95" s="37">
        <v>0</v>
      </c>
      <c r="L95" s="37">
        <v>0</v>
      </c>
      <c r="M95" s="37">
        <v>0</v>
      </c>
      <c r="N95" s="35">
        <f t="shared" si="15"/>
        <v>0</v>
      </c>
    </row>
    <row r="96" spans="1:14" ht="18.75" customHeight="1">
      <c r="A96" s="36" t="s">
        <v>29</v>
      </c>
      <c r="B96" s="37">
        <v>0</v>
      </c>
      <c r="C96" s="37">
        <v>0</v>
      </c>
      <c r="D96" s="37">
        <v>0</v>
      </c>
      <c r="E96" s="37">
        <v>0</v>
      </c>
      <c r="F96" s="37">
        <v>0</v>
      </c>
      <c r="G96" s="37">
        <v>0</v>
      </c>
      <c r="H96" s="37">
        <v>0</v>
      </c>
      <c r="I96" s="37">
        <v>0</v>
      </c>
      <c r="J96" s="37">
        <v>0</v>
      </c>
      <c r="K96" s="37">
        <v>0</v>
      </c>
      <c r="L96" s="37">
        <v>0</v>
      </c>
      <c r="M96" s="37">
        <v>0</v>
      </c>
      <c r="N96" s="39">
        <f>SUM(B96:M96)</f>
        <v>0</v>
      </c>
    </row>
    <row r="97" spans="1:14" ht="18.75" customHeight="1">
      <c r="A97" s="63" t="s">
        <v>77</v>
      </c>
      <c r="B97" s="44">
        <f>SUM(B88:B96)</f>
        <v>0</v>
      </c>
      <c r="C97" s="44">
        <f t="shared" ref="C97:N97" si="16">SUM(C88:C96)</f>
        <v>0</v>
      </c>
      <c r="D97" s="44">
        <f t="shared" si="16"/>
        <v>0</v>
      </c>
      <c r="E97" s="44">
        <f t="shared" si="16"/>
        <v>0</v>
      </c>
      <c r="F97" s="44">
        <f t="shared" si="16"/>
        <v>0</v>
      </c>
      <c r="G97" s="44">
        <f t="shared" si="16"/>
        <v>0</v>
      </c>
      <c r="H97" s="44">
        <f t="shared" si="16"/>
        <v>0</v>
      </c>
      <c r="I97" s="44">
        <f t="shared" si="16"/>
        <v>0</v>
      </c>
      <c r="J97" s="44">
        <f t="shared" si="16"/>
        <v>0</v>
      </c>
      <c r="K97" s="44">
        <f t="shared" si="16"/>
        <v>0</v>
      </c>
      <c r="L97" s="44">
        <f t="shared" si="16"/>
        <v>0</v>
      </c>
      <c r="M97" s="44">
        <f t="shared" si="16"/>
        <v>0</v>
      </c>
      <c r="N97" s="45">
        <f t="shared" si="16"/>
        <v>0</v>
      </c>
    </row>
    <row r="98" spans="1:14" ht="15.75" thickBot="1">
      <c r="A98" s="112" t="s">
        <v>78</v>
      </c>
      <c r="B98" s="63"/>
      <c r="C98" s="63"/>
      <c r="D98" s="63"/>
      <c r="E98" s="63"/>
      <c r="F98" s="63"/>
      <c r="G98" s="63"/>
      <c r="H98" s="63"/>
      <c r="I98" s="63"/>
      <c r="J98" s="63"/>
      <c r="K98" s="63"/>
      <c r="L98" s="63"/>
      <c r="M98" s="63"/>
      <c r="N98" s="67"/>
    </row>
    <row r="99" spans="1:14" ht="18.75" customHeight="1">
      <c r="A99" s="36" t="s">
        <v>94</v>
      </c>
      <c r="B99" s="37">
        <v>0</v>
      </c>
      <c r="C99" s="37">
        <v>0</v>
      </c>
      <c r="D99" s="37">
        <v>0</v>
      </c>
      <c r="E99" s="37">
        <v>0</v>
      </c>
      <c r="F99" s="37">
        <v>0</v>
      </c>
      <c r="G99" s="37">
        <v>0</v>
      </c>
      <c r="H99" s="37">
        <v>0</v>
      </c>
      <c r="I99" s="37">
        <v>0</v>
      </c>
      <c r="J99" s="37">
        <v>0</v>
      </c>
      <c r="K99" s="37">
        <v>0</v>
      </c>
      <c r="L99" s="37">
        <v>0</v>
      </c>
      <c r="M99" s="37">
        <v>0</v>
      </c>
      <c r="N99" s="35">
        <f t="shared" ref="N99:N101" si="17">SUM(B99:M99)</f>
        <v>0</v>
      </c>
    </row>
    <row r="100" spans="1:14" ht="18.75" customHeight="1">
      <c r="A100" s="36" t="s">
        <v>110</v>
      </c>
      <c r="B100" s="37">
        <v>0</v>
      </c>
      <c r="C100" s="37">
        <v>0</v>
      </c>
      <c r="D100" s="37">
        <v>0</v>
      </c>
      <c r="E100" s="37">
        <v>0</v>
      </c>
      <c r="F100" s="37">
        <v>0</v>
      </c>
      <c r="G100" s="37">
        <v>0</v>
      </c>
      <c r="H100" s="37">
        <v>0</v>
      </c>
      <c r="I100" s="37">
        <v>0</v>
      </c>
      <c r="J100" s="37">
        <v>0</v>
      </c>
      <c r="K100" s="37">
        <v>0</v>
      </c>
      <c r="L100" s="37">
        <v>0</v>
      </c>
      <c r="M100" s="37">
        <v>0</v>
      </c>
      <c r="N100" s="35">
        <f t="shared" si="17"/>
        <v>0</v>
      </c>
    </row>
    <row r="101" spans="1:14" ht="24.75" customHeight="1">
      <c r="A101" s="36" t="s">
        <v>29</v>
      </c>
      <c r="B101" s="37">
        <v>0</v>
      </c>
      <c r="C101" s="37">
        <v>0</v>
      </c>
      <c r="D101" s="37">
        <v>0</v>
      </c>
      <c r="E101" s="37">
        <v>0</v>
      </c>
      <c r="F101" s="37">
        <v>0</v>
      </c>
      <c r="G101" s="37">
        <v>0</v>
      </c>
      <c r="H101" s="37">
        <v>0</v>
      </c>
      <c r="I101" s="37">
        <v>0</v>
      </c>
      <c r="J101" s="37">
        <v>0</v>
      </c>
      <c r="K101" s="37">
        <v>0</v>
      </c>
      <c r="L101" s="37">
        <v>0</v>
      </c>
      <c r="M101" s="37">
        <v>0</v>
      </c>
      <c r="N101" s="35">
        <f t="shared" si="17"/>
        <v>0</v>
      </c>
    </row>
    <row r="102" spans="1:14" ht="19.5" customHeight="1">
      <c r="A102" s="63" t="s">
        <v>79</v>
      </c>
      <c r="B102" s="44">
        <f t="shared" ref="B102:N102" si="18">SUM(B99:B101)</f>
        <v>0</v>
      </c>
      <c r="C102" s="44">
        <f t="shared" si="18"/>
        <v>0</v>
      </c>
      <c r="D102" s="44">
        <f t="shared" si="18"/>
        <v>0</v>
      </c>
      <c r="E102" s="44">
        <f t="shared" si="18"/>
        <v>0</v>
      </c>
      <c r="F102" s="44">
        <f t="shared" si="18"/>
        <v>0</v>
      </c>
      <c r="G102" s="44">
        <f t="shared" si="18"/>
        <v>0</v>
      </c>
      <c r="H102" s="44">
        <f t="shared" si="18"/>
        <v>0</v>
      </c>
      <c r="I102" s="44">
        <f t="shared" si="18"/>
        <v>0</v>
      </c>
      <c r="J102" s="44">
        <f t="shared" si="18"/>
        <v>0</v>
      </c>
      <c r="K102" s="44">
        <f t="shared" si="18"/>
        <v>0</v>
      </c>
      <c r="L102" s="44">
        <f t="shared" si="18"/>
        <v>0</v>
      </c>
      <c r="M102" s="44">
        <f t="shared" si="18"/>
        <v>0</v>
      </c>
      <c r="N102" s="45">
        <f t="shared" si="18"/>
        <v>0</v>
      </c>
    </row>
    <row r="103" spans="1:14" ht="18" customHeight="1" thickBot="1">
      <c r="A103" s="112" t="s">
        <v>92</v>
      </c>
      <c r="B103" s="58"/>
      <c r="C103" s="58"/>
      <c r="D103" s="58"/>
      <c r="E103" s="58"/>
      <c r="F103" s="58"/>
      <c r="G103" s="58"/>
      <c r="H103" s="58"/>
      <c r="I103" s="58"/>
      <c r="J103" s="58"/>
      <c r="K103" s="58"/>
      <c r="L103" s="58"/>
      <c r="M103" s="58"/>
      <c r="N103" s="58"/>
    </row>
    <row r="104" spans="1:14" ht="18.75" customHeight="1">
      <c r="A104" s="36" t="s">
        <v>93</v>
      </c>
      <c r="B104" s="37">
        <v>0</v>
      </c>
      <c r="C104" s="37">
        <v>0</v>
      </c>
      <c r="D104" s="37">
        <v>0</v>
      </c>
      <c r="E104" s="37">
        <v>0</v>
      </c>
      <c r="F104" s="37">
        <v>0</v>
      </c>
      <c r="G104" s="37">
        <v>0</v>
      </c>
      <c r="H104" s="37">
        <v>0</v>
      </c>
      <c r="I104" s="37">
        <v>0</v>
      </c>
      <c r="J104" s="37">
        <v>0</v>
      </c>
      <c r="K104" s="37">
        <v>0</v>
      </c>
      <c r="L104" s="37">
        <v>0</v>
      </c>
      <c r="M104" s="37">
        <v>0</v>
      </c>
      <c r="N104" s="35">
        <f t="shared" ref="N104:N109" si="19">SUM(B104:M104)</f>
        <v>0</v>
      </c>
    </row>
    <row r="105" spans="1:14" ht="18.75" customHeight="1">
      <c r="A105" s="36" t="s">
        <v>96</v>
      </c>
      <c r="B105" s="37">
        <v>0</v>
      </c>
      <c r="C105" s="37">
        <v>0</v>
      </c>
      <c r="D105" s="37">
        <v>0</v>
      </c>
      <c r="E105" s="37">
        <v>0</v>
      </c>
      <c r="F105" s="37">
        <v>0</v>
      </c>
      <c r="G105" s="37">
        <v>0</v>
      </c>
      <c r="H105" s="37">
        <v>0</v>
      </c>
      <c r="I105" s="37">
        <v>0</v>
      </c>
      <c r="J105" s="37">
        <v>0</v>
      </c>
      <c r="K105" s="37">
        <v>0</v>
      </c>
      <c r="L105" s="37">
        <v>0</v>
      </c>
      <c r="M105" s="37">
        <v>0</v>
      </c>
      <c r="N105" s="35">
        <f t="shared" si="19"/>
        <v>0</v>
      </c>
    </row>
    <row r="106" spans="1:14" ht="24.75" customHeight="1">
      <c r="A106" s="36" t="s">
        <v>97</v>
      </c>
      <c r="B106" s="37">
        <v>0</v>
      </c>
      <c r="C106" s="37">
        <v>0</v>
      </c>
      <c r="D106" s="37">
        <v>0</v>
      </c>
      <c r="E106" s="37">
        <v>0</v>
      </c>
      <c r="F106" s="37">
        <v>0</v>
      </c>
      <c r="G106" s="37">
        <v>0</v>
      </c>
      <c r="H106" s="37">
        <v>0</v>
      </c>
      <c r="I106" s="37">
        <v>0</v>
      </c>
      <c r="J106" s="37">
        <v>0</v>
      </c>
      <c r="K106" s="37">
        <v>0</v>
      </c>
      <c r="L106" s="37">
        <v>0</v>
      </c>
      <c r="M106" s="37">
        <v>0</v>
      </c>
      <c r="N106" s="35">
        <f t="shared" si="19"/>
        <v>0</v>
      </c>
    </row>
    <row r="107" spans="1:14" ht="18.75" customHeight="1">
      <c r="A107" s="36" t="s">
        <v>98</v>
      </c>
      <c r="B107" s="37">
        <v>0</v>
      </c>
      <c r="C107" s="37">
        <v>0</v>
      </c>
      <c r="D107" s="37">
        <v>0</v>
      </c>
      <c r="E107" s="37">
        <v>0</v>
      </c>
      <c r="F107" s="37">
        <v>0</v>
      </c>
      <c r="G107" s="37">
        <v>0</v>
      </c>
      <c r="H107" s="37">
        <v>0</v>
      </c>
      <c r="I107" s="37">
        <v>0</v>
      </c>
      <c r="J107" s="37">
        <v>0</v>
      </c>
      <c r="K107" s="37">
        <v>0</v>
      </c>
      <c r="L107" s="37">
        <v>0</v>
      </c>
      <c r="M107" s="37">
        <v>0</v>
      </c>
      <c r="N107" s="35">
        <f t="shared" si="19"/>
        <v>0</v>
      </c>
    </row>
    <row r="108" spans="1:14" ht="18.75" customHeight="1">
      <c r="A108" s="36" t="s">
        <v>95</v>
      </c>
      <c r="B108" s="37">
        <v>0</v>
      </c>
      <c r="C108" s="37">
        <v>0</v>
      </c>
      <c r="D108" s="37">
        <v>0</v>
      </c>
      <c r="E108" s="37">
        <v>0</v>
      </c>
      <c r="F108" s="37">
        <v>0</v>
      </c>
      <c r="G108" s="37">
        <v>0</v>
      </c>
      <c r="H108" s="37">
        <v>0</v>
      </c>
      <c r="I108" s="37">
        <v>0</v>
      </c>
      <c r="J108" s="37">
        <v>0</v>
      </c>
      <c r="K108" s="37">
        <v>0</v>
      </c>
      <c r="L108" s="37">
        <v>0</v>
      </c>
      <c r="M108" s="37">
        <v>0</v>
      </c>
      <c r="N108" s="35">
        <f t="shared" si="19"/>
        <v>0</v>
      </c>
    </row>
    <row r="109" spans="1:14" ht="18.75" customHeight="1">
      <c r="A109" s="36" t="s">
        <v>99</v>
      </c>
      <c r="B109" s="37">
        <v>0</v>
      </c>
      <c r="C109" s="37">
        <v>0</v>
      </c>
      <c r="D109" s="37">
        <v>0</v>
      </c>
      <c r="E109" s="37">
        <v>0</v>
      </c>
      <c r="F109" s="37">
        <v>0</v>
      </c>
      <c r="G109" s="37">
        <v>0</v>
      </c>
      <c r="H109" s="37">
        <v>0</v>
      </c>
      <c r="I109" s="37">
        <v>0</v>
      </c>
      <c r="J109" s="37">
        <v>0</v>
      </c>
      <c r="K109" s="37">
        <v>0</v>
      </c>
      <c r="L109" s="37">
        <v>0</v>
      </c>
      <c r="M109" s="37">
        <v>0</v>
      </c>
      <c r="N109" s="39">
        <f t="shared" si="19"/>
        <v>0</v>
      </c>
    </row>
    <row r="110" spans="1:14" ht="18.75" customHeight="1">
      <c r="A110" s="63" t="s">
        <v>109</v>
      </c>
      <c r="B110" s="44">
        <f>SUM(B104:B109)</f>
        <v>0</v>
      </c>
      <c r="C110" s="44">
        <f t="shared" ref="C110:N110" si="20">SUM(C104:C109)</f>
        <v>0</v>
      </c>
      <c r="D110" s="44">
        <f t="shared" si="20"/>
        <v>0</v>
      </c>
      <c r="E110" s="44">
        <f t="shared" si="20"/>
        <v>0</v>
      </c>
      <c r="F110" s="44">
        <f t="shared" si="20"/>
        <v>0</v>
      </c>
      <c r="G110" s="44">
        <f t="shared" si="20"/>
        <v>0</v>
      </c>
      <c r="H110" s="44">
        <f t="shared" si="20"/>
        <v>0</v>
      </c>
      <c r="I110" s="44">
        <f t="shared" si="20"/>
        <v>0</v>
      </c>
      <c r="J110" s="44">
        <f t="shared" si="20"/>
        <v>0</v>
      </c>
      <c r="K110" s="44">
        <f t="shared" si="20"/>
        <v>0</v>
      </c>
      <c r="L110" s="44">
        <f t="shared" si="20"/>
        <v>0</v>
      </c>
      <c r="M110" s="44">
        <f t="shared" si="20"/>
        <v>0</v>
      </c>
      <c r="N110" s="45">
        <f t="shared" si="20"/>
        <v>0</v>
      </c>
    </row>
    <row r="111" spans="1:14" s="8" customFormat="1" ht="23.25" customHeight="1" thickBot="1">
      <c r="A111" s="46" t="s">
        <v>106</v>
      </c>
      <c r="B111" s="68">
        <f t="shared" ref="B111:N111" si="21">B31+B40+B46+B57+B64+B69+B86+B97+B102+B110</f>
        <v>0</v>
      </c>
      <c r="C111" s="68">
        <f t="shared" si="21"/>
        <v>0</v>
      </c>
      <c r="D111" s="68">
        <f t="shared" si="21"/>
        <v>0</v>
      </c>
      <c r="E111" s="68">
        <f t="shared" si="21"/>
        <v>0</v>
      </c>
      <c r="F111" s="68">
        <f t="shared" si="21"/>
        <v>0</v>
      </c>
      <c r="G111" s="68">
        <f t="shared" si="21"/>
        <v>0</v>
      </c>
      <c r="H111" s="68">
        <f t="shared" si="21"/>
        <v>0</v>
      </c>
      <c r="I111" s="68">
        <f t="shared" si="21"/>
        <v>0</v>
      </c>
      <c r="J111" s="68">
        <f t="shared" si="21"/>
        <v>0</v>
      </c>
      <c r="K111" s="68">
        <f t="shared" si="21"/>
        <v>0</v>
      </c>
      <c r="L111" s="68">
        <f t="shared" si="21"/>
        <v>0</v>
      </c>
      <c r="M111" s="68">
        <f t="shared" si="21"/>
        <v>0</v>
      </c>
      <c r="N111" s="69">
        <f t="shared" si="21"/>
        <v>0</v>
      </c>
    </row>
    <row r="112" spans="1:14" s="8" customFormat="1" ht="35.25" customHeight="1">
      <c r="A112" s="49" t="s">
        <v>130</v>
      </c>
      <c r="B112" s="50">
        <f t="shared" ref="B112:M112" si="22">B26-B111</f>
        <v>0</v>
      </c>
      <c r="C112" s="50">
        <f t="shared" si="22"/>
        <v>0</v>
      </c>
      <c r="D112" s="50">
        <f t="shared" si="22"/>
        <v>0</v>
      </c>
      <c r="E112" s="50">
        <f t="shared" si="22"/>
        <v>0</v>
      </c>
      <c r="F112" s="50">
        <f t="shared" si="22"/>
        <v>0</v>
      </c>
      <c r="G112" s="50">
        <f t="shared" si="22"/>
        <v>0</v>
      </c>
      <c r="H112" s="50">
        <f t="shared" si="22"/>
        <v>0</v>
      </c>
      <c r="I112" s="50">
        <f t="shared" si="22"/>
        <v>0</v>
      </c>
      <c r="J112" s="50">
        <f t="shared" si="22"/>
        <v>0</v>
      </c>
      <c r="K112" s="50">
        <f t="shared" si="22"/>
        <v>0</v>
      </c>
      <c r="L112" s="50">
        <f t="shared" si="22"/>
        <v>0</v>
      </c>
      <c r="M112" s="50">
        <f t="shared" si="22"/>
        <v>0</v>
      </c>
      <c r="N112" s="62"/>
    </row>
    <row r="113" spans="1:14" s="8" customFormat="1" ht="23.25" customHeight="1" thickBot="1">
      <c r="A113" s="51" t="s">
        <v>131</v>
      </c>
      <c r="B113" s="52">
        <f t="shared" ref="B113:M113" si="23">B112+B14</f>
        <v>0</v>
      </c>
      <c r="C113" s="52">
        <f t="shared" si="23"/>
        <v>0</v>
      </c>
      <c r="D113" s="52">
        <f t="shared" si="23"/>
        <v>0</v>
      </c>
      <c r="E113" s="52">
        <f t="shared" si="23"/>
        <v>0</v>
      </c>
      <c r="F113" s="52">
        <f t="shared" si="23"/>
        <v>0</v>
      </c>
      <c r="G113" s="52">
        <f t="shared" si="23"/>
        <v>0</v>
      </c>
      <c r="H113" s="52">
        <f t="shared" si="23"/>
        <v>0</v>
      </c>
      <c r="I113" s="52">
        <f t="shared" si="23"/>
        <v>0</v>
      </c>
      <c r="J113" s="52">
        <f t="shared" si="23"/>
        <v>0</v>
      </c>
      <c r="K113" s="52">
        <f t="shared" si="23"/>
        <v>0</v>
      </c>
      <c r="L113" s="52">
        <f t="shared" si="23"/>
        <v>0</v>
      </c>
      <c r="M113" s="52">
        <f t="shared" si="23"/>
        <v>0</v>
      </c>
      <c r="N113" s="62"/>
    </row>
    <row r="114" spans="1:14" ht="13.5" thickTop="1">
      <c r="A114" s="84" t="s">
        <v>12</v>
      </c>
      <c r="B114" s="85"/>
      <c r="C114" s="85"/>
      <c r="D114" s="85"/>
      <c r="E114" s="85"/>
      <c r="F114" s="85"/>
      <c r="G114" s="85"/>
      <c r="H114" s="85"/>
      <c r="I114" s="85"/>
      <c r="J114" s="85"/>
      <c r="K114" s="85"/>
      <c r="L114" s="85"/>
      <c r="M114" s="85"/>
      <c r="N114" s="25"/>
    </row>
    <row r="115" spans="1:14" ht="12.75" customHeight="1">
      <c r="A115" s="86" t="s">
        <v>13</v>
      </c>
      <c r="B115" s="87"/>
      <c r="C115" s="87"/>
      <c r="D115" s="87"/>
      <c r="E115" s="87"/>
      <c r="F115" s="87"/>
      <c r="G115" s="87"/>
      <c r="H115" s="87"/>
      <c r="I115" s="87"/>
      <c r="J115" s="87"/>
      <c r="K115" s="87"/>
      <c r="L115" s="87"/>
      <c r="M115" s="87"/>
      <c r="N115" s="25"/>
    </row>
    <row r="116" spans="1:14" ht="12.75" customHeight="1">
      <c r="A116" s="86" t="s">
        <v>127</v>
      </c>
      <c r="B116" s="86"/>
      <c r="C116" s="86"/>
      <c r="D116" s="86"/>
      <c r="E116" s="86"/>
      <c r="F116" s="86"/>
      <c r="G116" s="86"/>
      <c r="H116" s="86"/>
      <c r="I116" s="86"/>
      <c r="J116" s="86"/>
      <c r="K116" s="86"/>
      <c r="L116" s="86"/>
      <c r="M116" s="86"/>
      <c r="N116" s="25"/>
    </row>
    <row r="117" spans="1:14" ht="12.75" customHeight="1">
      <c r="A117" s="86" t="s">
        <v>128</v>
      </c>
      <c r="B117" s="86"/>
      <c r="C117" s="86"/>
      <c r="D117" s="86"/>
      <c r="E117" s="86"/>
      <c r="F117" s="86"/>
      <c r="G117" s="86"/>
      <c r="H117" s="86"/>
      <c r="I117" s="86"/>
      <c r="J117" s="86"/>
      <c r="K117" s="86"/>
      <c r="L117" s="86"/>
      <c r="M117" s="86"/>
      <c r="N117" s="25"/>
    </row>
    <row r="118" spans="1:14">
      <c r="A118" s="26" t="s">
        <v>142</v>
      </c>
      <c r="B118" s="83"/>
      <c r="C118" s="83"/>
      <c r="D118" s="83"/>
      <c r="E118" s="83"/>
      <c r="F118" s="83"/>
      <c r="G118" s="83"/>
      <c r="H118" s="83"/>
      <c r="I118" s="83"/>
      <c r="J118" s="83"/>
      <c r="K118" s="83"/>
      <c r="L118" s="83"/>
      <c r="M118" s="83"/>
      <c r="N118" s="25"/>
    </row>
    <row r="119" spans="1:14">
      <c r="A119" s="91" t="s">
        <v>143</v>
      </c>
      <c r="B119" s="109"/>
      <c r="C119" s="109"/>
      <c r="D119" s="109"/>
      <c r="E119" s="109"/>
      <c r="F119" s="109"/>
      <c r="G119" s="109"/>
      <c r="H119" s="109"/>
      <c r="I119" s="109"/>
      <c r="J119" s="109"/>
      <c r="K119" s="109"/>
      <c r="L119" s="109"/>
      <c r="M119" s="109"/>
      <c r="N119" s="25"/>
    </row>
    <row r="120" spans="1:14">
      <c r="A120" s="91" t="s">
        <v>144</v>
      </c>
      <c r="B120" s="109"/>
      <c r="C120" s="109"/>
      <c r="D120" s="109"/>
      <c r="E120" s="109"/>
      <c r="F120" s="109"/>
      <c r="G120" s="109"/>
      <c r="H120" s="109"/>
      <c r="I120" s="109"/>
      <c r="J120" s="109"/>
      <c r="K120" s="109"/>
      <c r="L120" s="109"/>
      <c r="M120" s="109"/>
      <c r="N120" s="25"/>
    </row>
    <row r="121" spans="1:14">
      <c r="A121" s="91" t="s">
        <v>141</v>
      </c>
    </row>
  </sheetData>
  <phoneticPr fontId="7" type="noConversion"/>
  <dataValidations count="2">
    <dataValidation type="list" allowBlank="1" showInputMessage="1" showErrorMessage="1" prompt="What changes are you expecting in your expenses" sqref="B10">
      <formula1>$Z$12:$Z$132</formula1>
    </dataValidation>
    <dataValidation type="list" allowBlank="1" showInputMessage="1" showErrorMessage="1" prompt="What changes are you expecting in your revenues" sqref="B9">
      <formula1>$Z$12:$Z$132</formula1>
    </dataValidation>
  </dataValidations>
  <pageMargins left="0.39" right="0.39" top="0.47" bottom="0.62" header="0.21" footer="0.28999999999999998"/>
  <pageSetup paperSize="9" orientation="landscape" r:id="rId1"/>
  <headerFooter alignWithMargins="0">
    <evenHeader>&amp;C&amp;"arial,Regular"&amp;9 UNCLASSIFIED</evenHeader>
    <evenFooter>&amp;C&amp;"arial,Regular"&amp;9 UNCLASSIFIED</evenFooter>
    <firstHeader>&amp;C&amp;"arial,Regular"&amp;9 UNCLASSIFIED</firstHeader>
    <firstFooter>&amp;C&amp;"arial,Regular"&amp;9 UNCLASSIFIED</firstFooter>
  </headerFooter>
  <ignoredErrors>
    <ignoredError sqref="B25:M25 B31 C31:M31 B40 C40:N40 B46 C46:N46 B57 C57:N57 B64 C64:M64 B77:N77 B84:N84 B69:N69 B97:N97 B102:N102 B110:N110"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8"/>
  <sheetViews>
    <sheetView workbookViewId="0"/>
  </sheetViews>
  <sheetFormatPr defaultRowHeight="12.75"/>
  <cols>
    <col min="1" max="1" width="24.28515625" customWidth="1"/>
    <col min="12" max="12" width="10" customWidth="1"/>
    <col min="13" max="13" width="9.42578125" customWidth="1"/>
    <col min="16" max="16" width="26.5703125" customWidth="1"/>
    <col min="19" max="19" width="60" customWidth="1"/>
  </cols>
  <sheetData>
    <row r="1" spans="1:26" s="8" customFormat="1" ht="23.25" customHeight="1" thickBot="1">
      <c r="A1" s="74" t="s">
        <v>139</v>
      </c>
      <c r="Q1" s="10"/>
      <c r="Z1" s="9"/>
    </row>
    <row r="2" spans="1:26" ht="18.75" thickTop="1" thickBot="1">
      <c r="A2" s="23" t="s">
        <v>112</v>
      </c>
    </row>
    <row r="3" spans="1:26" ht="13.5" thickTop="1">
      <c r="A3" s="26" t="s">
        <v>134</v>
      </c>
      <c r="B3" s="8"/>
    </row>
    <row r="4" spans="1:26">
      <c r="A4" s="25" t="s">
        <v>138</v>
      </c>
      <c r="B4" s="8"/>
    </row>
    <row r="5" spans="1:26">
      <c r="A5" t="s">
        <v>126</v>
      </c>
    </row>
    <row r="6" spans="1:26">
      <c r="A6" s="25" t="s">
        <v>133</v>
      </c>
      <c r="B6" s="8"/>
    </row>
    <row r="7" spans="1:26">
      <c r="A7" s="25" t="s">
        <v>132</v>
      </c>
      <c r="B7" s="8"/>
    </row>
    <row r="8" spans="1:26">
      <c r="A8" s="72" t="s">
        <v>137</v>
      </c>
      <c r="B8" s="8"/>
    </row>
    <row r="9" spans="1:26" ht="18" thickBot="1">
      <c r="A9" s="24" t="s">
        <v>14</v>
      </c>
      <c r="B9" s="7"/>
    </row>
    <row r="10" spans="1:26" ht="13.5" thickTop="1">
      <c r="A10" t="s">
        <v>15</v>
      </c>
      <c r="B10">
        <v>0</v>
      </c>
    </row>
    <row r="11" spans="1:26">
      <c r="A11" t="s">
        <v>16</v>
      </c>
      <c r="B11">
        <v>0</v>
      </c>
    </row>
    <row r="12" spans="1:26" s="8" customFormat="1" ht="23.25" customHeight="1" thickBot="1">
      <c r="A12" s="29" t="s">
        <v>129</v>
      </c>
      <c r="B12" s="29" t="str">
        <f>'Detailed Est Cashflow '!B13</f>
        <v>Month one</v>
      </c>
      <c r="C12" s="29" t="str">
        <f>'Detailed Est Cashflow '!C13</f>
        <v>Month two</v>
      </c>
      <c r="D12" s="29" t="str">
        <f>'Detailed Est Cashflow '!D13</f>
        <v>Month three</v>
      </c>
      <c r="E12" s="29" t="str">
        <f>'Detailed Est Cashflow '!E13</f>
        <v>Month four</v>
      </c>
      <c r="F12" s="29" t="str">
        <f>'Detailed Est Cashflow '!F13</f>
        <v>Month five</v>
      </c>
      <c r="G12" s="29" t="str">
        <f>'Detailed Est Cashflow '!G13</f>
        <v>Month six</v>
      </c>
      <c r="H12" s="29" t="str">
        <f>'Detailed Est Cashflow '!H13</f>
        <v>Month seven</v>
      </c>
      <c r="I12" s="29" t="str">
        <f>'Detailed Est Cashflow '!I13</f>
        <v>Month eight</v>
      </c>
      <c r="J12" s="29" t="str">
        <f>'Detailed Est Cashflow '!J13</f>
        <v>Month nine</v>
      </c>
      <c r="K12" s="29" t="str">
        <f>'Detailed Est Cashflow '!K13</f>
        <v>Month ten</v>
      </c>
      <c r="L12" s="29" t="str">
        <f>'Detailed Est Cashflow '!L13</f>
        <v>Month eleven</v>
      </c>
      <c r="M12" s="29" t="str">
        <f>'Detailed Est Cashflow '!M13</f>
        <v>Month twelve</v>
      </c>
      <c r="N12" s="30" t="s">
        <v>17</v>
      </c>
      <c r="U12" s="73"/>
      <c r="V12" s="73"/>
      <c r="Z12" s="9"/>
    </row>
    <row r="13" spans="1:26" s="8" customFormat="1" ht="23.25" customHeight="1" thickTop="1">
      <c r="A13" s="31" t="s">
        <v>18</v>
      </c>
      <c r="B13" s="32">
        <f>'Detailed Est Cashflow '!B14</f>
        <v>0</v>
      </c>
      <c r="C13" s="32">
        <f>'Detailed Est Cashflow '!C14</f>
        <v>0</v>
      </c>
      <c r="D13" s="32">
        <f>'Detailed Est Cashflow '!D14</f>
        <v>0</v>
      </c>
      <c r="E13" s="32">
        <f>'Detailed Est Cashflow '!E14</f>
        <v>0</v>
      </c>
      <c r="F13" s="32">
        <f>'Detailed Est Cashflow '!F14</f>
        <v>0</v>
      </c>
      <c r="G13" s="32">
        <f>'Detailed Est Cashflow '!G14</f>
        <v>0</v>
      </c>
      <c r="H13" s="32">
        <f>'Detailed Est Cashflow '!H14</f>
        <v>0</v>
      </c>
      <c r="I13" s="32">
        <f>'Detailed Est Cashflow '!I14</f>
        <v>0</v>
      </c>
      <c r="J13" s="32">
        <f>'Detailed Est Cashflow '!J14</f>
        <v>0</v>
      </c>
      <c r="K13" s="32">
        <f>'Detailed Est Cashflow '!K14</f>
        <v>0</v>
      </c>
      <c r="L13" s="32">
        <f>'Detailed Est Cashflow '!L14</f>
        <v>0</v>
      </c>
      <c r="M13" s="32">
        <f>'Detailed Est Cashflow '!M14</f>
        <v>0</v>
      </c>
      <c r="N13" s="28"/>
      <c r="Z13" s="9"/>
    </row>
    <row r="14" spans="1:26" s="8" customFormat="1" ht="23.25" customHeight="1" thickBot="1">
      <c r="A14" s="71" t="s">
        <v>103</v>
      </c>
      <c r="B14" s="71"/>
      <c r="C14" s="71"/>
      <c r="D14" s="71"/>
      <c r="E14" s="71"/>
      <c r="F14" s="71"/>
      <c r="G14" s="71"/>
      <c r="H14" s="71"/>
      <c r="I14" s="71"/>
      <c r="J14" s="71"/>
      <c r="K14" s="71"/>
      <c r="L14" s="71"/>
      <c r="M14" s="71"/>
      <c r="N14" s="28"/>
      <c r="Z14" s="9"/>
    </row>
    <row r="15" spans="1:26" ht="16.5" thickTop="1" thickBot="1">
      <c r="A15" s="112" t="s">
        <v>84</v>
      </c>
      <c r="B15" s="63"/>
      <c r="C15" s="63"/>
      <c r="D15" s="63"/>
      <c r="E15" s="63"/>
      <c r="F15" s="63"/>
      <c r="G15" s="63"/>
      <c r="H15" s="63"/>
      <c r="I15" s="63"/>
      <c r="J15" s="63"/>
      <c r="K15" s="63"/>
      <c r="L15" s="63"/>
      <c r="M15" s="63"/>
      <c r="N15" s="76"/>
    </row>
    <row r="16" spans="1:26" s="8" customFormat="1" ht="23.25" customHeight="1">
      <c r="A16" s="33" t="s">
        <v>19</v>
      </c>
      <c r="B16" s="34">
        <f>'Detailed Est Cashflow '!B16</f>
        <v>0</v>
      </c>
      <c r="C16" s="34">
        <f>'Detailed Est Cashflow '!C16</f>
        <v>0</v>
      </c>
      <c r="D16" s="34">
        <f>'Detailed Est Cashflow '!D16</f>
        <v>0</v>
      </c>
      <c r="E16" s="34">
        <f>'Detailed Est Cashflow '!E16</f>
        <v>0</v>
      </c>
      <c r="F16" s="34">
        <f>'Detailed Est Cashflow '!F16</f>
        <v>0</v>
      </c>
      <c r="G16" s="34">
        <f>'Detailed Est Cashflow '!G16</f>
        <v>0</v>
      </c>
      <c r="H16" s="34">
        <f>'Detailed Est Cashflow '!H16</f>
        <v>0</v>
      </c>
      <c r="I16" s="34">
        <f>'Detailed Est Cashflow '!I16</f>
        <v>0</v>
      </c>
      <c r="J16" s="34">
        <f>'Detailed Est Cashflow '!J16</f>
        <v>0</v>
      </c>
      <c r="K16" s="34">
        <f>'Detailed Est Cashflow '!K16</f>
        <v>0</v>
      </c>
      <c r="L16" s="34">
        <f>'Detailed Est Cashflow '!L16</f>
        <v>0</v>
      </c>
      <c r="M16" s="34">
        <f>'Detailed Est Cashflow '!M16</f>
        <v>0</v>
      </c>
      <c r="N16" s="77">
        <f>'Detailed Est Cashflow '!N16</f>
        <v>0</v>
      </c>
      <c r="Z16" s="9"/>
    </row>
    <row r="17" spans="1:26" s="8" customFormat="1" ht="23.25" customHeight="1">
      <c r="A17" s="36" t="s">
        <v>20</v>
      </c>
      <c r="B17" s="34">
        <f>'Detailed Est Cashflow '!B17</f>
        <v>0</v>
      </c>
      <c r="C17" s="34">
        <f>'Detailed Est Cashflow '!C17</f>
        <v>0</v>
      </c>
      <c r="D17" s="34">
        <f>'Detailed Est Cashflow '!D17</f>
        <v>0</v>
      </c>
      <c r="E17" s="34">
        <f>'Detailed Est Cashflow '!E17</f>
        <v>0</v>
      </c>
      <c r="F17" s="34">
        <f>'Detailed Est Cashflow '!F17</f>
        <v>0</v>
      </c>
      <c r="G17" s="34">
        <f>'Detailed Est Cashflow '!G17</f>
        <v>0</v>
      </c>
      <c r="H17" s="34">
        <f>'Detailed Est Cashflow '!H17</f>
        <v>0</v>
      </c>
      <c r="I17" s="34">
        <f>'Detailed Est Cashflow '!I17</f>
        <v>0</v>
      </c>
      <c r="J17" s="34">
        <f>'Detailed Est Cashflow '!J17</f>
        <v>0</v>
      </c>
      <c r="K17" s="34">
        <f>'Detailed Est Cashflow '!K17</f>
        <v>0</v>
      </c>
      <c r="L17" s="34">
        <f>'Detailed Est Cashflow '!L17</f>
        <v>0</v>
      </c>
      <c r="M17" s="34">
        <f>'Detailed Est Cashflow '!M17</f>
        <v>0</v>
      </c>
      <c r="N17" s="77">
        <f>'Detailed Est Cashflow '!N17</f>
        <v>0</v>
      </c>
      <c r="Z17" s="9"/>
    </row>
    <row r="18" spans="1:26" s="8" customFormat="1" ht="23.25" customHeight="1">
      <c r="A18" s="36" t="s">
        <v>21</v>
      </c>
      <c r="B18" s="34">
        <f>'Detailed Est Cashflow '!B18</f>
        <v>0</v>
      </c>
      <c r="C18" s="34">
        <f>'Detailed Est Cashflow '!C18</f>
        <v>0</v>
      </c>
      <c r="D18" s="34">
        <f>'Detailed Est Cashflow '!D18</f>
        <v>0</v>
      </c>
      <c r="E18" s="34">
        <f>'Detailed Est Cashflow '!E18</f>
        <v>0</v>
      </c>
      <c r="F18" s="34">
        <f>'Detailed Est Cashflow '!F18</f>
        <v>0</v>
      </c>
      <c r="G18" s="34">
        <f>'Detailed Est Cashflow '!G18</f>
        <v>0</v>
      </c>
      <c r="H18" s="34">
        <f>'Detailed Est Cashflow '!H18</f>
        <v>0</v>
      </c>
      <c r="I18" s="34">
        <f>'Detailed Est Cashflow '!I18</f>
        <v>0</v>
      </c>
      <c r="J18" s="34">
        <f>'Detailed Est Cashflow '!J18</f>
        <v>0</v>
      </c>
      <c r="K18" s="34">
        <f>'Detailed Est Cashflow '!K18</f>
        <v>0</v>
      </c>
      <c r="L18" s="34">
        <f>'Detailed Est Cashflow '!L18</f>
        <v>0</v>
      </c>
      <c r="M18" s="34">
        <f>'Detailed Est Cashflow '!M18</f>
        <v>0</v>
      </c>
      <c r="N18" s="77">
        <f>'Detailed Est Cashflow '!N18</f>
        <v>0</v>
      </c>
      <c r="Z18" s="9"/>
    </row>
    <row r="19" spans="1:26">
      <c r="A19" s="43" t="s">
        <v>85</v>
      </c>
      <c r="B19" s="78">
        <f>'Detailed Est Cashflow '!B19</f>
        <v>0</v>
      </c>
      <c r="C19" s="78">
        <f>'Detailed Est Cashflow '!C19</f>
        <v>0</v>
      </c>
      <c r="D19" s="78">
        <f>'Detailed Est Cashflow '!D19</f>
        <v>0</v>
      </c>
      <c r="E19" s="78">
        <f>'Detailed Est Cashflow '!E19</f>
        <v>0</v>
      </c>
      <c r="F19" s="78">
        <f>'Detailed Est Cashflow '!F19</f>
        <v>0</v>
      </c>
      <c r="G19" s="78">
        <f>'Detailed Est Cashflow '!G19</f>
        <v>0</v>
      </c>
      <c r="H19" s="78">
        <f>'Detailed Est Cashflow '!H19</f>
        <v>0</v>
      </c>
      <c r="I19" s="78">
        <f>'Detailed Est Cashflow '!I19</f>
        <v>0</v>
      </c>
      <c r="J19" s="78">
        <f>'Detailed Est Cashflow '!J19</f>
        <v>0</v>
      </c>
      <c r="K19" s="78">
        <f>'Detailed Est Cashflow '!K19</f>
        <v>0</v>
      </c>
      <c r="L19" s="78">
        <f>'Detailed Est Cashflow '!L19</f>
        <v>0</v>
      </c>
      <c r="M19" s="78">
        <f>'Detailed Est Cashflow '!M19</f>
        <v>0</v>
      </c>
      <c r="N19" s="45">
        <f>'Detailed Est Cashflow '!N19</f>
        <v>0</v>
      </c>
    </row>
    <row r="20" spans="1:26" ht="15.75" thickBot="1">
      <c r="A20" s="112" t="s">
        <v>86</v>
      </c>
      <c r="B20" s="63"/>
      <c r="C20" s="63"/>
      <c r="D20" s="63"/>
      <c r="E20" s="63"/>
      <c r="F20" s="63"/>
      <c r="G20" s="63"/>
      <c r="H20" s="63"/>
      <c r="I20" s="63"/>
      <c r="J20" s="63"/>
      <c r="K20" s="63"/>
      <c r="L20" s="63"/>
      <c r="M20" s="63"/>
      <c r="N20" s="64"/>
    </row>
    <row r="21" spans="1:26" s="8" customFormat="1" ht="23.25" customHeight="1">
      <c r="A21" s="42" t="s">
        <v>87</v>
      </c>
      <c r="B21" s="40">
        <f>'Detailed Est Cashflow '!B21</f>
        <v>0</v>
      </c>
      <c r="C21" s="40">
        <f>'Detailed Est Cashflow '!C21</f>
        <v>0</v>
      </c>
      <c r="D21" s="40">
        <f>'Detailed Est Cashflow '!D21</f>
        <v>0</v>
      </c>
      <c r="E21" s="40">
        <f>'Detailed Est Cashflow '!E21</f>
        <v>0</v>
      </c>
      <c r="F21" s="40">
        <f>'Detailed Est Cashflow '!F21</f>
        <v>0</v>
      </c>
      <c r="G21" s="40">
        <f>'Detailed Est Cashflow '!G21</f>
        <v>0</v>
      </c>
      <c r="H21" s="40">
        <f>'Detailed Est Cashflow '!H21</f>
        <v>0</v>
      </c>
      <c r="I21" s="40">
        <f>'Detailed Est Cashflow '!I21</f>
        <v>0</v>
      </c>
      <c r="J21" s="40">
        <f>'Detailed Est Cashflow '!J21</f>
        <v>0</v>
      </c>
      <c r="K21" s="40">
        <f>'Detailed Est Cashflow '!K21</f>
        <v>0</v>
      </c>
      <c r="L21" s="40">
        <f>'Detailed Est Cashflow '!L21</f>
        <v>0</v>
      </c>
      <c r="M21" s="40">
        <f>'Detailed Est Cashflow '!M21</f>
        <v>0</v>
      </c>
      <c r="N21" s="75">
        <f>'Detailed Est Cashflow '!N21</f>
        <v>0</v>
      </c>
      <c r="Z21" s="9"/>
    </row>
    <row r="22" spans="1:26" s="8" customFormat="1" ht="23.25" customHeight="1">
      <c r="A22" s="36" t="s">
        <v>88</v>
      </c>
      <c r="B22" s="40">
        <f>'Detailed Est Cashflow '!B22</f>
        <v>0</v>
      </c>
      <c r="C22" s="40">
        <f>'Detailed Est Cashflow '!C22</f>
        <v>0</v>
      </c>
      <c r="D22" s="40">
        <f>'Detailed Est Cashflow '!D22</f>
        <v>0</v>
      </c>
      <c r="E22" s="40">
        <f>'Detailed Est Cashflow '!E22</f>
        <v>0</v>
      </c>
      <c r="F22" s="40">
        <f>'Detailed Est Cashflow '!F22</f>
        <v>0</v>
      </c>
      <c r="G22" s="40">
        <f>'Detailed Est Cashflow '!G22</f>
        <v>0</v>
      </c>
      <c r="H22" s="40">
        <f>'Detailed Est Cashflow '!H22</f>
        <v>0</v>
      </c>
      <c r="I22" s="40">
        <f>'Detailed Est Cashflow '!I22</f>
        <v>0</v>
      </c>
      <c r="J22" s="40">
        <f>'Detailed Est Cashflow '!J22</f>
        <v>0</v>
      </c>
      <c r="K22" s="40">
        <f>'Detailed Est Cashflow '!K22</f>
        <v>0</v>
      </c>
      <c r="L22" s="40">
        <f>'Detailed Est Cashflow '!L22</f>
        <v>0</v>
      </c>
      <c r="M22" s="40">
        <f>'Detailed Est Cashflow '!M22</f>
        <v>0</v>
      </c>
      <c r="N22" s="75">
        <f>'Detailed Est Cashflow '!N22</f>
        <v>0</v>
      </c>
      <c r="Z22" s="9"/>
    </row>
    <row r="23" spans="1:26" s="8" customFormat="1" ht="23.25" customHeight="1">
      <c r="A23" s="36" t="s">
        <v>89</v>
      </c>
      <c r="B23" s="40">
        <f>'Detailed Est Cashflow '!B23</f>
        <v>0</v>
      </c>
      <c r="C23" s="40">
        <f>'Detailed Est Cashflow '!C23</f>
        <v>0</v>
      </c>
      <c r="D23" s="40">
        <f>'Detailed Est Cashflow '!D23</f>
        <v>0</v>
      </c>
      <c r="E23" s="40">
        <f>'Detailed Est Cashflow '!E23</f>
        <v>0</v>
      </c>
      <c r="F23" s="40">
        <f>'Detailed Est Cashflow '!F23</f>
        <v>0</v>
      </c>
      <c r="G23" s="40">
        <f>'Detailed Est Cashflow '!G23</f>
        <v>0</v>
      </c>
      <c r="H23" s="40">
        <f>'Detailed Est Cashflow '!H23</f>
        <v>0</v>
      </c>
      <c r="I23" s="40">
        <f>'Detailed Est Cashflow '!I23</f>
        <v>0</v>
      </c>
      <c r="J23" s="40">
        <f>'Detailed Est Cashflow '!J23</f>
        <v>0</v>
      </c>
      <c r="K23" s="40">
        <f>'Detailed Est Cashflow '!K23</f>
        <v>0</v>
      </c>
      <c r="L23" s="40">
        <f>'Detailed Est Cashflow '!L23</f>
        <v>0</v>
      </c>
      <c r="M23" s="40">
        <f>'Detailed Est Cashflow '!M23</f>
        <v>0</v>
      </c>
      <c r="N23" s="75">
        <f>'Detailed Est Cashflow '!N23</f>
        <v>0</v>
      </c>
      <c r="Z23" s="9"/>
    </row>
    <row r="24" spans="1:26" s="8" customFormat="1" ht="23.25" customHeight="1">
      <c r="A24" s="36" t="s">
        <v>90</v>
      </c>
      <c r="B24" s="40">
        <f>'Detailed Est Cashflow '!B24</f>
        <v>0</v>
      </c>
      <c r="C24" s="40">
        <f>'Detailed Est Cashflow '!C24</f>
        <v>0</v>
      </c>
      <c r="D24" s="40">
        <f>'Detailed Est Cashflow '!D24</f>
        <v>0</v>
      </c>
      <c r="E24" s="40">
        <f>'Detailed Est Cashflow '!E24</f>
        <v>0</v>
      </c>
      <c r="F24" s="40">
        <f>'Detailed Est Cashflow '!F24</f>
        <v>0</v>
      </c>
      <c r="G24" s="40">
        <f>'Detailed Est Cashflow '!G24</f>
        <v>0</v>
      </c>
      <c r="H24" s="40">
        <f>'Detailed Est Cashflow '!H24</f>
        <v>0</v>
      </c>
      <c r="I24" s="40">
        <f>'Detailed Est Cashflow '!I24</f>
        <v>0</v>
      </c>
      <c r="J24" s="40">
        <f>'Detailed Est Cashflow '!J24</f>
        <v>0</v>
      </c>
      <c r="K24" s="40">
        <f>'Detailed Est Cashflow '!K24</f>
        <v>0</v>
      </c>
      <c r="L24" s="40">
        <f>'Detailed Est Cashflow '!L24</f>
        <v>0</v>
      </c>
      <c r="M24" s="40">
        <f>'Detailed Est Cashflow '!M24</f>
        <v>0</v>
      </c>
      <c r="N24" s="75">
        <f>'Detailed Est Cashflow '!N24</f>
        <v>0</v>
      </c>
      <c r="Z24" s="9"/>
    </row>
    <row r="25" spans="1:26" ht="21" customHeight="1">
      <c r="A25" s="43" t="s">
        <v>91</v>
      </c>
      <c r="B25" s="44">
        <f>'Detailed Est Cashflow '!B25</f>
        <v>0</v>
      </c>
      <c r="C25" s="44">
        <f>'Detailed Est Cashflow '!C25</f>
        <v>0</v>
      </c>
      <c r="D25" s="44">
        <f>'Detailed Est Cashflow '!D25</f>
        <v>0</v>
      </c>
      <c r="E25" s="44">
        <f>'Detailed Est Cashflow '!E25</f>
        <v>0</v>
      </c>
      <c r="F25" s="44">
        <f>'Detailed Est Cashflow '!F25</f>
        <v>0</v>
      </c>
      <c r="G25" s="44">
        <f>'Detailed Est Cashflow '!G25</f>
        <v>0</v>
      </c>
      <c r="H25" s="44">
        <f>'Detailed Est Cashflow '!H25</f>
        <v>0</v>
      </c>
      <c r="I25" s="44">
        <f>'Detailed Est Cashflow '!I25</f>
        <v>0</v>
      </c>
      <c r="J25" s="44">
        <f>'Detailed Est Cashflow '!J25</f>
        <v>0</v>
      </c>
      <c r="K25" s="44">
        <f>'Detailed Est Cashflow '!K25</f>
        <v>0</v>
      </c>
      <c r="L25" s="44">
        <f>'Detailed Est Cashflow '!L25</f>
        <v>0</v>
      </c>
      <c r="M25" s="44">
        <f>'Detailed Est Cashflow '!M25</f>
        <v>0</v>
      </c>
      <c r="N25" s="79">
        <f>'Detailed Est Cashflow '!N25</f>
        <v>0</v>
      </c>
    </row>
    <row r="26" spans="1:26" s="8" customFormat="1" ht="23.25" customHeight="1" thickBot="1">
      <c r="A26" s="46" t="s">
        <v>101</v>
      </c>
      <c r="B26" s="68">
        <f>'Detailed Est Cashflow '!B26</f>
        <v>0</v>
      </c>
      <c r="C26" s="68">
        <f>'Detailed Est Cashflow '!C26</f>
        <v>0</v>
      </c>
      <c r="D26" s="68">
        <f>'Detailed Est Cashflow '!D26</f>
        <v>0</v>
      </c>
      <c r="E26" s="68">
        <f>'Detailed Est Cashflow '!E26</f>
        <v>0</v>
      </c>
      <c r="F26" s="68">
        <f>'Detailed Est Cashflow '!F26</f>
        <v>0</v>
      </c>
      <c r="G26" s="68">
        <f>'Detailed Est Cashflow '!G26</f>
        <v>0</v>
      </c>
      <c r="H26" s="68">
        <f>'Detailed Est Cashflow '!H26</f>
        <v>0</v>
      </c>
      <c r="I26" s="68">
        <f>'Detailed Est Cashflow '!I26</f>
        <v>0</v>
      </c>
      <c r="J26" s="68">
        <f>'Detailed Est Cashflow '!J26</f>
        <v>0</v>
      </c>
      <c r="K26" s="68">
        <f>'Detailed Est Cashflow '!K26</f>
        <v>0</v>
      </c>
      <c r="L26" s="68">
        <f>'Detailed Est Cashflow '!L26</f>
        <v>0</v>
      </c>
      <c r="M26" s="68">
        <f>'Detailed Est Cashflow '!M26</f>
        <v>0</v>
      </c>
      <c r="N26" s="68">
        <f>'Detailed Est Cashflow '!N26</f>
        <v>0</v>
      </c>
      <c r="Z26" s="9"/>
    </row>
    <row r="27" spans="1:26" s="8" customFormat="1" ht="23.25" customHeight="1" thickBot="1">
      <c r="A27" s="71" t="s">
        <v>102</v>
      </c>
      <c r="B27" s="71"/>
      <c r="C27" s="71"/>
      <c r="D27" s="71"/>
      <c r="E27" s="71"/>
      <c r="F27" s="71"/>
      <c r="G27" s="71"/>
      <c r="H27" s="71"/>
      <c r="I27" s="71"/>
      <c r="J27" s="71"/>
      <c r="K27" s="71"/>
      <c r="L27" s="71"/>
      <c r="M27" s="71"/>
      <c r="N27" s="71"/>
      <c r="Z27" s="9"/>
    </row>
    <row r="28" spans="1:26" ht="19.5" customHeight="1" thickTop="1">
      <c r="A28" s="36" t="s">
        <v>83</v>
      </c>
      <c r="B28" s="37">
        <f>'Detailed Est Cashflow '!B31</f>
        <v>0</v>
      </c>
      <c r="C28" s="37">
        <f>'Detailed Est Cashflow '!C31</f>
        <v>0</v>
      </c>
      <c r="D28" s="37">
        <f>'Detailed Est Cashflow '!D31</f>
        <v>0</v>
      </c>
      <c r="E28" s="37">
        <f>'Detailed Est Cashflow '!E31</f>
        <v>0</v>
      </c>
      <c r="F28" s="37">
        <f>'Detailed Est Cashflow '!F31</f>
        <v>0</v>
      </c>
      <c r="G28" s="37">
        <f>'Detailed Est Cashflow '!G31</f>
        <v>0</v>
      </c>
      <c r="H28" s="37">
        <f>'Detailed Est Cashflow '!H31</f>
        <v>0</v>
      </c>
      <c r="I28" s="37">
        <f>'Detailed Est Cashflow '!I31</f>
        <v>0</v>
      </c>
      <c r="J28" s="37">
        <f>'Detailed Est Cashflow '!J31</f>
        <v>0</v>
      </c>
      <c r="K28" s="37">
        <f>'Detailed Est Cashflow '!K31</f>
        <v>0</v>
      </c>
      <c r="L28" s="37">
        <f>'Detailed Est Cashflow '!L31</f>
        <v>0</v>
      </c>
      <c r="M28" s="37">
        <f>'Detailed Est Cashflow '!M31</f>
        <v>0</v>
      </c>
      <c r="N28" s="80">
        <f>'Detailed Est Cashflow '!N31</f>
        <v>0</v>
      </c>
      <c r="P28" s="8"/>
      <c r="Q28" s="19"/>
    </row>
    <row r="29" spans="1:26" ht="25.5">
      <c r="A29" s="36" t="s">
        <v>30</v>
      </c>
      <c r="B29" s="37">
        <f>'Detailed Est Cashflow '!B40</f>
        <v>0</v>
      </c>
      <c r="C29" s="37">
        <f>'Detailed Est Cashflow '!C40</f>
        <v>0</v>
      </c>
      <c r="D29" s="37">
        <f>'Detailed Est Cashflow '!D40</f>
        <v>0</v>
      </c>
      <c r="E29" s="37">
        <f>'Detailed Est Cashflow '!E40</f>
        <v>0</v>
      </c>
      <c r="F29" s="37">
        <f>'Detailed Est Cashflow '!F40</f>
        <v>0</v>
      </c>
      <c r="G29" s="37">
        <f>'Detailed Est Cashflow '!G40</f>
        <v>0</v>
      </c>
      <c r="H29" s="37">
        <f>'Detailed Est Cashflow '!H40</f>
        <v>0</v>
      </c>
      <c r="I29" s="37">
        <f>'Detailed Est Cashflow '!I40</f>
        <v>0</v>
      </c>
      <c r="J29" s="37">
        <f>'Detailed Est Cashflow '!J40</f>
        <v>0</v>
      </c>
      <c r="K29" s="37">
        <f>'Detailed Est Cashflow '!K40</f>
        <v>0</v>
      </c>
      <c r="L29" s="37">
        <f>'Detailed Est Cashflow '!L40</f>
        <v>0</v>
      </c>
      <c r="M29" s="37">
        <f>'Detailed Est Cashflow '!M40</f>
        <v>0</v>
      </c>
      <c r="N29" s="80">
        <f>'Detailed Est Cashflow '!N40</f>
        <v>0</v>
      </c>
      <c r="P29" s="8"/>
      <c r="Q29" s="19"/>
    </row>
    <row r="30" spans="1:26" ht="24.75" customHeight="1">
      <c r="A30" s="36" t="s">
        <v>35</v>
      </c>
      <c r="B30" s="37">
        <f>'Detailed Est Cashflow '!B46</f>
        <v>0</v>
      </c>
      <c r="C30" s="37">
        <f>'Detailed Est Cashflow '!C46</f>
        <v>0</v>
      </c>
      <c r="D30" s="37">
        <f>'Detailed Est Cashflow '!D46</f>
        <v>0</v>
      </c>
      <c r="E30" s="37">
        <f>'Detailed Est Cashflow '!E46</f>
        <v>0</v>
      </c>
      <c r="F30" s="37">
        <f>'Detailed Est Cashflow '!F46</f>
        <v>0</v>
      </c>
      <c r="G30" s="37">
        <f>'Detailed Est Cashflow '!G46</f>
        <v>0</v>
      </c>
      <c r="H30" s="37">
        <f>'Detailed Est Cashflow '!H46</f>
        <v>0</v>
      </c>
      <c r="I30" s="37">
        <f>'Detailed Est Cashflow '!I46</f>
        <v>0</v>
      </c>
      <c r="J30" s="37">
        <f>'Detailed Est Cashflow '!J46</f>
        <v>0</v>
      </c>
      <c r="K30" s="37">
        <f>'Detailed Est Cashflow '!K46</f>
        <v>0</v>
      </c>
      <c r="L30" s="37">
        <f>'Detailed Est Cashflow '!L46</f>
        <v>0</v>
      </c>
      <c r="M30" s="37">
        <f>'Detailed Est Cashflow '!M46</f>
        <v>0</v>
      </c>
      <c r="N30" s="80">
        <f>'Detailed Est Cashflow '!N46</f>
        <v>0</v>
      </c>
      <c r="P30" s="8"/>
      <c r="Q30" s="19"/>
    </row>
    <row r="31" spans="1:26" ht="22.5" customHeight="1">
      <c r="A31" s="36" t="s">
        <v>45</v>
      </c>
      <c r="B31" s="37">
        <f>'Detailed Est Cashflow '!B57</f>
        <v>0</v>
      </c>
      <c r="C31" s="37">
        <f>'Detailed Est Cashflow '!C57</f>
        <v>0</v>
      </c>
      <c r="D31" s="37">
        <f>'Detailed Est Cashflow '!D57</f>
        <v>0</v>
      </c>
      <c r="E31" s="37">
        <f>'Detailed Est Cashflow '!E57</f>
        <v>0</v>
      </c>
      <c r="F31" s="37">
        <f>'Detailed Est Cashflow '!F57</f>
        <v>0</v>
      </c>
      <c r="G31" s="37">
        <f>'Detailed Est Cashflow '!G57</f>
        <v>0</v>
      </c>
      <c r="H31" s="37">
        <f>'Detailed Est Cashflow '!H57</f>
        <v>0</v>
      </c>
      <c r="I31" s="37">
        <f>'Detailed Est Cashflow '!I57</f>
        <v>0</v>
      </c>
      <c r="J31" s="37">
        <f>'Detailed Est Cashflow '!J57</f>
        <v>0</v>
      </c>
      <c r="K31" s="37">
        <f>'Detailed Est Cashflow '!K57</f>
        <v>0</v>
      </c>
      <c r="L31" s="37">
        <f>'Detailed Est Cashflow '!L57</f>
        <v>0</v>
      </c>
      <c r="M31" s="37">
        <f>'Detailed Est Cashflow '!M57</f>
        <v>0</v>
      </c>
      <c r="N31" s="80">
        <f>'Detailed Est Cashflow '!N57</f>
        <v>0</v>
      </c>
      <c r="P31" s="8"/>
      <c r="Q31" s="19"/>
    </row>
    <row r="32" spans="1:26" ht="23.25" customHeight="1">
      <c r="A32" s="36" t="s">
        <v>52</v>
      </c>
      <c r="B32" s="37">
        <f>'Detailed Est Cashflow '!B64</f>
        <v>0</v>
      </c>
      <c r="C32" s="37">
        <f>'Detailed Est Cashflow '!C64</f>
        <v>0</v>
      </c>
      <c r="D32" s="37">
        <f>'Detailed Est Cashflow '!D64</f>
        <v>0</v>
      </c>
      <c r="E32" s="37">
        <f>'Detailed Est Cashflow '!E64</f>
        <v>0</v>
      </c>
      <c r="F32" s="37">
        <f>'Detailed Est Cashflow '!F64</f>
        <v>0</v>
      </c>
      <c r="G32" s="37">
        <f>'Detailed Est Cashflow '!G64</f>
        <v>0</v>
      </c>
      <c r="H32" s="37">
        <f>'Detailed Est Cashflow '!H64</f>
        <v>0</v>
      </c>
      <c r="I32" s="37">
        <f>'Detailed Est Cashflow '!I64</f>
        <v>0</v>
      </c>
      <c r="J32" s="37">
        <f>'Detailed Est Cashflow '!J64</f>
        <v>0</v>
      </c>
      <c r="K32" s="37">
        <f>'Detailed Est Cashflow '!K64</f>
        <v>0</v>
      </c>
      <c r="L32" s="37">
        <f>'Detailed Est Cashflow '!L64</f>
        <v>0</v>
      </c>
      <c r="M32" s="37">
        <f>'Detailed Est Cashflow '!M64</f>
        <v>0</v>
      </c>
      <c r="N32" s="80">
        <f>'Detailed Est Cashflow '!N64</f>
        <v>0</v>
      </c>
      <c r="Q32" s="20"/>
    </row>
    <row r="33" spans="1:26" ht="19.5" customHeight="1">
      <c r="A33" s="36" t="s">
        <v>57</v>
      </c>
      <c r="B33" s="37">
        <f>'Detailed Est Cashflow '!B69</f>
        <v>0</v>
      </c>
      <c r="C33" s="37">
        <f>'Detailed Est Cashflow '!C69</f>
        <v>0</v>
      </c>
      <c r="D33" s="37">
        <f>'Detailed Est Cashflow '!D69</f>
        <v>0</v>
      </c>
      <c r="E33" s="37">
        <f>'Detailed Est Cashflow '!E69</f>
        <v>0</v>
      </c>
      <c r="F33" s="37">
        <f>'Detailed Est Cashflow '!F69</f>
        <v>0</v>
      </c>
      <c r="G33" s="37">
        <f>'Detailed Est Cashflow '!G69</f>
        <v>0</v>
      </c>
      <c r="H33" s="37">
        <f>'Detailed Est Cashflow '!H69</f>
        <v>0</v>
      </c>
      <c r="I33" s="37">
        <f>'Detailed Est Cashflow '!I69</f>
        <v>0</v>
      </c>
      <c r="J33" s="37">
        <f>'Detailed Est Cashflow '!J69</f>
        <v>0</v>
      </c>
      <c r="K33" s="37">
        <f>'Detailed Est Cashflow '!K69</f>
        <v>0</v>
      </c>
      <c r="L33" s="37">
        <f>'Detailed Est Cashflow '!L69</f>
        <v>0</v>
      </c>
      <c r="M33" s="37">
        <f>'Detailed Est Cashflow '!M69</f>
        <v>0</v>
      </c>
      <c r="N33" s="80">
        <f>'Detailed Est Cashflow '!N69</f>
        <v>0</v>
      </c>
      <c r="P33" s="8"/>
      <c r="Q33" s="19"/>
    </row>
    <row r="34" spans="1:26" ht="22.5" customHeight="1">
      <c r="A34" s="36" t="s">
        <v>104</v>
      </c>
      <c r="B34" s="37">
        <f>'Detailed Est Cashflow '!B77</f>
        <v>0</v>
      </c>
      <c r="C34" s="37">
        <f>'Detailed Est Cashflow '!C77</f>
        <v>0</v>
      </c>
      <c r="D34" s="37">
        <f>'Detailed Est Cashflow '!D77</f>
        <v>0</v>
      </c>
      <c r="E34" s="37">
        <f>'Detailed Est Cashflow '!E77</f>
        <v>0</v>
      </c>
      <c r="F34" s="37">
        <f>'Detailed Est Cashflow '!F77</f>
        <v>0</v>
      </c>
      <c r="G34" s="37">
        <f>'Detailed Est Cashflow '!G77</f>
        <v>0</v>
      </c>
      <c r="H34" s="37">
        <f>'Detailed Est Cashflow '!H77</f>
        <v>0</v>
      </c>
      <c r="I34" s="37">
        <f>'Detailed Est Cashflow '!I77</f>
        <v>0</v>
      </c>
      <c r="J34" s="37">
        <f>'Detailed Est Cashflow '!J77</f>
        <v>0</v>
      </c>
      <c r="K34" s="37">
        <f>'Detailed Est Cashflow '!K77</f>
        <v>0</v>
      </c>
      <c r="L34" s="37">
        <f>'Detailed Est Cashflow '!L77</f>
        <v>0</v>
      </c>
      <c r="M34" s="37">
        <f>'Detailed Est Cashflow '!M77</f>
        <v>0</v>
      </c>
      <c r="N34" s="80">
        <f>'Detailed Est Cashflow '!N77</f>
        <v>0</v>
      </c>
      <c r="P34" s="8"/>
      <c r="Q34" s="19"/>
    </row>
    <row r="35" spans="1:26" ht="18.75" customHeight="1">
      <c r="A35" s="36" t="s">
        <v>105</v>
      </c>
      <c r="B35" s="37">
        <f>'Detailed Est Cashflow '!B84</f>
        <v>0</v>
      </c>
      <c r="C35" s="37">
        <f>'Detailed Est Cashflow '!C84</f>
        <v>0</v>
      </c>
      <c r="D35" s="37">
        <f>'Detailed Est Cashflow '!D84</f>
        <v>0</v>
      </c>
      <c r="E35" s="37">
        <f>'Detailed Est Cashflow '!E84</f>
        <v>0</v>
      </c>
      <c r="F35" s="37">
        <f>'Detailed Est Cashflow '!F84</f>
        <v>0</v>
      </c>
      <c r="G35" s="37">
        <f>'Detailed Est Cashflow '!G84</f>
        <v>0</v>
      </c>
      <c r="H35" s="37">
        <f>'Detailed Est Cashflow '!H84</f>
        <v>0</v>
      </c>
      <c r="I35" s="37">
        <f>'Detailed Est Cashflow '!I84</f>
        <v>0</v>
      </c>
      <c r="J35" s="37">
        <f>'Detailed Est Cashflow '!J84</f>
        <v>0</v>
      </c>
      <c r="K35" s="37">
        <f>'Detailed Est Cashflow '!K84</f>
        <v>0</v>
      </c>
      <c r="L35" s="37">
        <f>'Detailed Est Cashflow '!L84</f>
        <v>0</v>
      </c>
      <c r="M35" s="37">
        <f>'Detailed Est Cashflow '!M84</f>
        <v>0</v>
      </c>
      <c r="N35" s="80">
        <f>'Detailed Est Cashflow '!N84</f>
        <v>0</v>
      </c>
      <c r="P35" s="17"/>
      <c r="Q35" s="21"/>
    </row>
    <row r="36" spans="1:26" ht="24" customHeight="1">
      <c r="A36" s="36" t="s">
        <v>66</v>
      </c>
      <c r="B36" s="37">
        <f>'Detailed Est Cashflow '!B85</f>
        <v>0</v>
      </c>
      <c r="C36" s="37">
        <f>'Detailed Est Cashflow '!C85</f>
        <v>0</v>
      </c>
      <c r="D36" s="37">
        <f>'Detailed Est Cashflow '!D85</f>
        <v>0</v>
      </c>
      <c r="E36" s="37">
        <f>'Detailed Est Cashflow '!E85</f>
        <v>0</v>
      </c>
      <c r="F36" s="37">
        <f>'Detailed Est Cashflow '!F85</f>
        <v>0</v>
      </c>
      <c r="G36" s="37">
        <f>'Detailed Est Cashflow '!G85</f>
        <v>0</v>
      </c>
      <c r="H36" s="37">
        <f>'Detailed Est Cashflow '!H85</f>
        <v>0</v>
      </c>
      <c r="I36" s="37">
        <f>'Detailed Est Cashflow '!I85</f>
        <v>0</v>
      </c>
      <c r="J36" s="37">
        <f>'Detailed Est Cashflow '!J85</f>
        <v>0</v>
      </c>
      <c r="K36" s="37">
        <f>'Detailed Est Cashflow '!K85</f>
        <v>0</v>
      </c>
      <c r="L36" s="37">
        <f>'Detailed Est Cashflow '!L85</f>
        <v>0</v>
      </c>
      <c r="M36" s="37">
        <f>'Detailed Est Cashflow '!M85</f>
        <v>0</v>
      </c>
      <c r="N36" s="80">
        <f>'Detailed Est Cashflow '!N85</f>
        <v>0</v>
      </c>
      <c r="P36" s="8"/>
      <c r="Q36" s="19"/>
    </row>
    <row r="37" spans="1:26" ht="18.75" customHeight="1">
      <c r="A37" s="36" t="s">
        <v>77</v>
      </c>
      <c r="B37" s="37">
        <f>'Detailed Est Cashflow '!B97</f>
        <v>0</v>
      </c>
      <c r="C37" s="37">
        <f>'Detailed Est Cashflow '!C97</f>
        <v>0</v>
      </c>
      <c r="D37" s="37">
        <f>'Detailed Est Cashflow '!D97</f>
        <v>0</v>
      </c>
      <c r="E37" s="37">
        <f>'Detailed Est Cashflow '!E97</f>
        <v>0</v>
      </c>
      <c r="F37" s="37">
        <f>'Detailed Est Cashflow '!F97</f>
        <v>0</v>
      </c>
      <c r="G37" s="37">
        <f>'Detailed Est Cashflow '!G97</f>
        <v>0</v>
      </c>
      <c r="H37" s="37">
        <f>'Detailed Est Cashflow '!H97</f>
        <v>0</v>
      </c>
      <c r="I37" s="37">
        <f>'Detailed Est Cashflow '!I97</f>
        <v>0</v>
      </c>
      <c r="J37" s="37">
        <f>'Detailed Est Cashflow '!J97</f>
        <v>0</v>
      </c>
      <c r="K37" s="37">
        <f>'Detailed Est Cashflow '!K97</f>
        <v>0</v>
      </c>
      <c r="L37" s="37">
        <f>'Detailed Est Cashflow '!L97</f>
        <v>0</v>
      </c>
      <c r="M37" s="37">
        <f>'Detailed Est Cashflow '!M97</f>
        <v>0</v>
      </c>
      <c r="N37" s="80">
        <f>'Detailed Est Cashflow '!N97</f>
        <v>0</v>
      </c>
      <c r="Q37" s="20"/>
    </row>
    <row r="38" spans="1:26" ht="19.5" customHeight="1">
      <c r="A38" s="36" t="s">
        <v>79</v>
      </c>
      <c r="B38" s="37">
        <f>'Detailed Est Cashflow '!B102</f>
        <v>0</v>
      </c>
      <c r="C38" s="37">
        <f>'Detailed Est Cashflow '!C102</f>
        <v>0</v>
      </c>
      <c r="D38" s="37">
        <f>'Detailed Est Cashflow '!D102</f>
        <v>0</v>
      </c>
      <c r="E38" s="37">
        <f>'Detailed Est Cashflow '!E102</f>
        <v>0</v>
      </c>
      <c r="F38" s="37">
        <f>'Detailed Est Cashflow '!F102</f>
        <v>0</v>
      </c>
      <c r="G38" s="37">
        <f>'Detailed Est Cashflow '!G102</f>
        <v>0</v>
      </c>
      <c r="H38" s="37">
        <f>'Detailed Est Cashflow '!H102</f>
        <v>0</v>
      </c>
      <c r="I38" s="37">
        <f>'Detailed Est Cashflow '!I102</f>
        <v>0</v>
      </c>
      <c r="J38" s="37">
        <f>'Detailed Est Cashflow '!J102</f>
        <v>0</v>
      </c>
      <c r="K38" s="37">
        <f>'Detailed Est Cashflow '!K102</f>
        <v>0</v>
      </c>
      <c r="L38" s="37">
        <f>'Detailed Est Cashflow '!L102</f>
        <v>0</v>
      </c>
      <c r="M38" s="37">
        <f>'Detailed Est Cashflow '!M102</f>
        <v>0</v>
      </c>
      <c r="N38" s="80">
        <f>'Detailed Est Cashflow '!N102</f>
        <v>0</v>
      </c>
      <c r="Q38" s="20"/>
    </row>
    <row r="39" spans="1:26" ht="18" customHeight="1" thickBot="1">
      <c r="A39" s="112" t="s">
        <v>92</v>
      </c>
      <c r="B39" s="58"/>
      <c r="C39" s="58"/>
      <c r="D39" s="58"/>
      <c r="E39" s="58"/>
      <c r="F39" s="58"/>
      <c r="G39" s="58"/>
      <c r="H39" s="58"/>
      <c r="I39" s="58"/>
      <c r="J39" s="58"/>
      <c r="K39" s="58"/>
      <c r="L39" s="58"/>
      <c r="M39" s="58"/>
      <c r="N39" s="58"/>
      <c r="Q39" s="20"/>
    </row>
    <row r="40" spans="1:26" ht="18.75" customHeight="1">
      <c r="A40" s="36" t="s">
        <v>93</v>
      </c>
      <c r="B40" s="40">
        <f>'Detailed Est Cashflow '!B104</f>
        <v>0</v>
      </c>
      <c r="C40" s="40">
        <f>'Detailed Est Cashflow '!C104</f>
        <v>0</v>
      </c>
      <c r="D40" s="40">
        <f>'Detailed Est Cashflow '!D104</f>
        <v>0</v>
      </c>
      <c r="E40" s="40">
        <f>'Detailed Est Cashflow '!E104</f>
        <v>0</v>
      </c>
      <c r="F40" s="40">
        <f>'Detailed Est Cashflow '!F104</f>
        <v>0</v>
      </c>
      <c r="G40" s="40">
        <f>'Detailed Est Cashflow '!G104</f>
        <v>0</v>
      </c>
      <c r="H40" s="40">
        <f>'Detailed Est Cashflow '!H104</f>
        <v>0</v>
      </c>
      <c r="I40" s="40">
        <f>'Detailed Est Cashflow '!I104</f>
        <v>0</v>
      </c>
      <c r="J40" s="40">
        <f>'Detailed Est Cashflow '!J104</f>
        <v>0</v>
      </c>
      <c r="K40" s="40">
        <f>'Detailed Est Cashflow '!K104</f>
        <v>0</v>
      </c>
      <c r="L40" s="40">
        <f>'Detailed Est Cashflow '!L104</f>
        <v>0</v>
      </c>
      <c r="M40" s="40">
        <f>'Detailed Est Cashflow '!M104</f>
        <v>0</v>
      </c>
      <c r="N40" s="40">
        <f>'Detailed Est Cashflow '!N104</f>
        <v>0</v>
      </c>
    </row>
    <row r="41" spans="1:26" ht="18.75" customHeight="1">
      <c r="A41" s="36" t="s">
        <v>96</v>
      </c>
      <c r="B41" s="40">
        <f>'Detailed Est Cashflow '!B105</f>
        <v>0</v>
      </c>
      <c r="C41" s="40">
        <f>'Detailed Est Cashflow '!C105</f>
        <v>0</v>
      </c>
      <c r="D41" s="40">
        <f>'Detailed Est Cashflow '!D105</f>
        <v>0</v>
      </c>
      <c r="E41" s="40">
        <f>'Detailed Est Cashflow '!E105</f>
        <v>0</v>
      </c>
      <c r="F41" s="40">
        <f>'Detailed Est Cashflow '!F105</f>
        <v>0</v>
      </c>
      <c r="G41" s="40">
        <f>'Detailed Est Cashflow '!G105</f>
        <v>0</v>
      </c>
      <c r="H41" s="40">
        <f>'Detailed Est Cashflow '!H105</f>
        <v>0</v>
      </c>
      <c r="I41" s="40">
        <f>'Detailed Est Cashflow '!I105</f>
        <v>0</v>
      </c>
      <c r="J41" s="40">
        <f>'Detailed Est Cashflow '!J105</f>
        <v>0</v>
      </c>
      <c r="K41" s="40">
        <f>'Detailed Est Cashflow '!K105</f>
        <v>0</v>
      </c>
      <c r="L41" s="40">
        <f>'Detailed Est Cashflow '!L105</f>
        <v>0</v>
      </c>
      <c r="M41" s="40">
        <f>'Detailed Est Cashflow '!M105</f>
        <v>0</v>
      </c>
      <c r="N41" s="40">
        <f>'Detailed Est Cashflow '!N105</f>
        <v>0</v>
      </c>
    </row>
    <row r="42" spans="1:26" ht="24.75" customHeight="1">
      <c r="A42" s="36" t="s">
        <v>97</v>
      </c>
      <c r="B42" s="40">
        <f>'Detailed Est Cashflow '!B106</f>
        <v>0</v>
      </c>
      <c r="C42" s="40">
        <f>'Detailed Est Cashflow '!C106</f>
        <v>0</v>
      </c>
      <c r="D42" s="40">
        <f>'Detailed Est Cashflow '!D106</f>
        <v>0</v>
      </c>
      <c r="E42" s="40">
        <f>'Detailed Est Cashflow '!E106</f>
        <v>0</v>
      </c>
      <c r="F42" s="40">
        <f>'Detailed Est Cashflow '!F106</f>
        <v>0</v>
      </c>
      <c r="G42" s="40">
        <f>'Detailed Est Cashflow '!G106</f>
        <v>0</v>
      </c>
      <c r="H42" s="40">
        <f>'Detailed Est Cashflow '!H106</f>
        <v>0</v>
      </c>
      <c r="I42" s="40">
        <f>'Detailed Est Cashflow '!I106</f>
        <v>0</v>
      </c>
      <c r="J42" s="40">
        <f>'Detailed Est Cashflow '!J106</f>
        <v>0</v>
      </c>
      <c r="K42" s="40">
        <f>'Detailed Est Cashflow '!K106</f>
        <v>0</v>
      </c>
      <c r="L42" s="40">
        <f>'Detailed Est Cashflow '!L106</f>
        <v>0</v>
      </c>
      <c r="M42" s="40">
        <f>'Detailed Est Cashflow '!M106</f>
        <v>0</v>
      </c>
      <c r="N42" s="40">
        <f>'Detailed Est Cashflow '!N106</f>
        <v>0</v>
      </c>
    </row>
    <row r="43" spans="1:26" ht="18.75" customHeight="1">
      <c r="A43" s="36" t="s">
        <v>98</v>
      </c>
      <c r="B43" s="40">
        <f>'Detailed Est Cashflow '!B107</f>
        <v>0</v>
      </c>
      <c r="C43" s="40">
        <f>'Detailed Est Cashflow '!C107</f>
        <v>0</v>
      </c>
      <c r="D43" s="40">
        <f>'Detailed Est Cashflow '!D107</f>
        <v>0</v>
      </c>
      <c r="E43" s="40">
        <f>'Detailed Est Cashflow '!E107</f>
        <v>0</v>
      </c>
      <c r="F43" s="40">
        <f>'Detailed Est Cashflow '!F107</f>
        <v>0</v>
      </c>
      <c r="G43" s="40">
        <f>'Detailed Est Cashflow '!G107</f>
        <v>0</v>
      </c>
      <c r="H43" s="40">
        <f>'Detailed Est Cashflow '!H107</f>
        <v>0</v>
      </c>
      <c r="I43" s="40">
        <f>'Detailed Est Cashflow '!I107</f>
        <v>0</v>
      </c>
      <c r="J43" s="40">
        <f>'Detailed Est Cashflow '!J107</f>
        <v>0</v>
      </c>
      <c r="K43" s="40">
        <f>'Detailed Est Cashflow '!K107</f>
        <v>0</v>
      </c>
      <c r="L43" s="40">
        <f>'Detailed Est Cashflow '!L107</f>
        <v>0</v>
      </c>
      <c r="M43" s="40">
        <f>'Detailed Est Cashflow '!M107</f>
        <v>0</v>
      </c>
      <c r="N43" s="40">
        <f>'Detailed Est Cashflow '!N107</f>
        <v>0</v>
      </c>
    </row>
    <row r="44" spans="1:26" ht="18.75" customHeight="1">
      <c r="A44" s="36" t="s">
        <v>95</v>
      </c>
      <c r="B44" s="40">
        <f>'Detailed Est Cashflow '!B108</f>
        <v>0</v>
      </c>
      <c r="C44" s="40">
        <f>'Detailed Est Cashflow '!C108</f>
        <v>0</v>
      </c>
      <c r="D44" s="40">
        <f>'Detailed Est Cashflow '!D108</f>
        <v>0</v>
      </c>
      <c r="E44" s="40">
        <f>'Detailed Est Cashflow '!E108</f>
        <v>0</v>
      </c>
      <c r="F44" s="40">
        <f>'Detailed Est Cashflow '!F108</f>
        <v>0</v>
      </c>
      <c r="G44" s="40">
        <f>'Detailed Est Cashflow '!G108</f>
        <v>0</v>
      </c>
      <c r="H44" s="40">
        <f>'Detailed Est Cashflow '!H108</f>
        <v>0</v>
      </c>
      <c r="I44" s="40">
        <f>'Detailed Est Cashflow '!I108</f>
        <v>0</v>
      </c>
      <c r="J44" s="40">
        <f>'Detailed Est Cashflow '!J108</f>
        <v>0</v>
      </c>
      <c r="K44" s="40">
        <f>'Detailed Est Cashflow '!K108</f>
        <v>0</v>
      </c>
      <c r="L44" s="40">
        <f>'Detailed Est Cashflow '!L108</f>
        <v>0</v>
      </c>
      <c r="M44" s="40">
        <f>'Detailed Est Cashflow '!M108</f>
        <v>0</v>
      </c>
      <c r="N44" s="40">
        <f>'Detailed Est Cashflow '!N108</f>
        <v>0</v>
      </c>
    </row>
    <row r="45" spans="1:26" ht="18.75" customHeight="1">
      <c r="A45" s="36" t="s">
        <v>99</v>
      </c>
      <c r="B45" s="40">
        <f>'Detailed Est Cashflow '!B109</f>
        <v>0</v>
      </c>
      <c r="C45" s="40">
        <f>'Detailed Est Cashflow '!C109</f>
        <v>0</v>
      </c>
      <c r="D45" s="40">
        <f>'Detailed Est Cashflow '!D109</f>
        <v>0</v>
      </c>
      <c r="E45" s="40">
        <f>'Detailed Est Cashflow '!E109</f>
        <v>0</v>
      </c>
      <c r="F45" s="40">
        <f>'Detailed Est Cashflow '!F109</f>
        <v>0</v>
      </c>
      <c r="G45" s="40">
        <f>'Detailed Est Cashflow '!G109</f>
        <v>0</v>
      </c>
      <c r="H45" s="40">
        <f>'Detailed Est Cashflow '!H109</f>
        <v>0</v>
      </c>
      <c r="I45" s="40">
        <f>'Detailed Est Cashflow '!I109</f>
        <v>0</v>
      </c>
      <c r="J45" s="40">
        <f>'Detailed Est Cashflow '!J109</f>
        <v>0</v>
      </c>
      <c r="K45" s="40">
        <f>'Detailed Est Cashflow '!K109</f>
        <v>0</v>
      </c>
      <c r="L45" s="40">
        <f>'Detailed Est Cashflow '!L109</f>
        <v>0</v>
      </c>
      <c r="M45" s="40">
        <f>'Detailed Est Cashflow '!M109</f>
        <v>0</v>
      </c>
      <c r="N45" s="40">
        <f>'Detailed Est Cashflow '!N109</f>
        <v>0</v>
      </c>
    </row>
    <row r="46" spans="1:26" ht="18.75" customHeight="1">
      <c r="A46" s="63" t="s">
        <v>100</v>
      </c>
      <c r="B46" s="44">
        <f>'Detailed Est Cashflow '!B110</f>
        <v>0</v>
      </c>
      <c r="C46" s="44">
        <f>'Detailed Est Cashflow '!C110</f>
        <v>0</v>
      </c>
      <c r="D46" s="44">
        <f>'Detailed Est Cashflow '!D110</f>
        <v>0</v>
      </c>
      <c r="E46" s="44">
        <f>'Detailed Est Cashflow '!E110</f>
        <v>0</v>
      </c>
      <c r="F46" s="44">
        <f>'Detailed Est Cashflow '!F110</f>
        <v>0</v>
      </c>
      <c r="G46" s="44">
        <f>'Detailed Est Cashflow '!G110</f>
        <v>0</v>
      </c>
      <c r="H46" s="44">
        <f>'Detailed Est Cashflow '!H110</f>
        <v>0</v>
      </c>
      <c r="I46" s="44">
        <f>'Detailed Est Cashflow '!I110</f>
        <v>0</v>
      </c>
      <c r="J46" s="44">
        <f>'Detailed Est Cashflow '!J110</f>
        <v>0</v>
      </c>
      <c r="K46" s="44">
        <f>'Detailed Est Cashflow '!K110</f>
        <v>0</v>
      </c>
      <c r="L46" s="44">
        <f>'Detailed Est Cashflow '!L110</f>
        <v>0</v>
      </c>
      <c r="M46" s="44">
        <f>'Detailed Est Cashflow '!M110</f>
        <v>0</v>
      </c>
      <c r="N46" s="44">
        <f>'Detailed Est Cashflow '!N110</f>
        <v>0</v>
      </c>
    </row>
    <row r="47" spans="1:26" s="8" customFormat="1" ht="23.25" customHeight="1" thickBot="1">
      <c r="A47" s="46" t="s">
        <v>106</v>
      </c>
      <c r="B47" s="68">
        <f>'Detailed Est Cashflow '!B111</f>
        <v>0</v>
      </c>
      <c r="C47" s="68">
        <f>'Detailed Est Cashflow '!C111</f>
        <v>0</v>
      </c>
      <c r="D47" s="68">
        <f>'Detailed Est Cashflow '!D111</f>
        <v>0</v>
      </c>
      <c r="E47" s="68">
        <f>'Detailed Est Cashflow '!E111</f>
        <v>0</v>
      </c>
      <c r="F47" s="68">
        <f>'Detailed Est Cashflow '!F111</f>
        <v>0</v>
      </c>
      <c r="G47" s="68">
        <f>'Detailed Est Cashflow '!G111</f>
        <v>0</v>
      </c>
      <c r="H47" s="68">
        <f>'Detailed Est Cashflow '!H111</f>
        <v>0</v>
      </c>
      <c r="I47" s="68">
        <f>'Detailed Est Cashflow '!I111</f>
        <v>0</v>
      </c>
      <c r="J47" s="68">
        <f>'Detailed Est Cashflow '!J111</f>
        <v>0</v>
      </c>
      <c r="K47" s="68">
        <f>'Detailed Est Cashflow '!K111</f>
        <v>0</v>
      </c>
      <c r="L47" s="68">
        <f>'Detailed Est Cashflow '!L111</f>
        <v>0</v>
      </c>
      <c r="M47" s="68">
        <f>'Detailed Est Cashflow '!M111</f>
        <v>0</v>
      </c>
      <c r="N47" s="68">
        <f>'Detailed Est Cashflow '!N111</f>
        <v>0</v>
      </c>
      <c r="Z47" s="9"/>
    </row>
    <row r="48" spans="1:26" s="8" customFormat="1" ht="23.25" customHeight="1">
      <c r="A48" s="81" t="s">
        <v>130</v>
      </c>
      <c r="B48" s="114">
        <f>'Detailed Est Cashflow '!B112</f>
        <v>0</v>
      </c>
      <c r="C48" s="114">
        <f>'Detailed Est Cashflow '!C112</f>
        <v>0</v>
      </c>
      <c r="D48" s="114">
        <f>'Detailed Est Cashflow '!D112</f>
        <v>0</v>
      </c>
      <c r="E48" s="114">
        <f>'Detailed Est Cashflow '!E112</f>
        <v>0</v>
      </c>
      <c r="F48" s="114">
        <f>'Detailed Est Cashflow '!F112</f>
        <v>0</v>
      </c>
      <c r="G48" s="114">
        <f>'Detailed Est Cashflow '!G112</f>
        <v>0</v>
      </c>
      <c r="H48" s="114">
        <f>'Detailed Est Cashflow '!H112</f>
        <v>0</v>
      </c>
      <c r="I48" s="114">
        <f>'Detailed Est Cashflow '!I112</f>
        <v>0</v>
      </c>
      <c r="J48" s="114">
        <f>'Detailed Est Cashflow '!J112</f>
        <v>0</v>
      </c>
      <c r="K48" s="114">
        <f>'Detailed Est Cashflow '!K112</f>
        <v>0</v>
      </c>
      <c r="L48" s="114">
        <f>'Detailed Est Cashflow '!L112</f>
        <v>0</v>
      </c>
      <c r="M48" s="114">
        <f>'Detailed Est Cashflow '!M112</f>
        <v>0</v>
      </c>
      <c r="N48" s="62"/>
      <c r="Z48" s="9"/>
    </row>
    <row r="49" spans="1:26" s="8" customFormat="1" ht="23.25" customHeight="1">
      <c r="A49" s="82" t="s">
        <v>22</v>
      </c>
      <c r="B49" s="115"/>
      <c r="C49" s="115"/>
      <c r="D49" s="115"/>
      <c r="E49" s="115"/>
      <c r="F49" s="115"/>
      <c r="G49" s="115"/>
      <c r="H49" s="115"/>
      <c r="I49" s="115"/>
      <c r="J49" s="115"/>
      <c r="K49" s="115"/>
      <c r="L49" s="115"/>
      <c r="M49" s="115"/>
      <c r="N49" s="62"/>
      <c r="Z49" s="9"/>
    </row>
    <row r="50" spans="1:26" s="8" customFormat="1" ht="23.25" customHeight="1" thickBot="1">
      <c r="A50" s="51" t="s">
        <v>131</v>
      </c>
      <c r="B50" s="52">
        <f>'Detailed Est Cashflow '!B113</f>
        <v>0</v>
      </c>
      <c r="C50" s="52">
        <f>'Detailed Est Cashflow '!C113</f>
        <v>0</v>
      </c>
      <c r="D50" s="52">
        <f>'Detailed Est Cashflow '!D113</f>
        <v>0</v>
      </c>
      <c r="E50" s="52">
        <f>'Detailed Est Cashflow '!E113</f>
        <v>0</v>
      </c>
      <c r="F50" s="52">
        <f>'Detailed Est Cashflow '!F113</f>
        <v>0</v>
      </c>
      <c r="G50" s="52">
        <f>'Detailed Est Cashflow '!G113</f>
        <v>0</v>
      </c>
      <c r="H50" s="52">
        <f>'Detailed Est Cashflow '!H113</f>
        <v>0</v>
      </c>
      <c r="I50" s="52">
        <f>'Detailed Est Cashflow '!I113</f>
        <v>0</v>
      </c>
      <c r="J50" s="52">
        <f>'Detailed Est Cashflow '!J113</f>
        <v>0</v>
      </c>
      <c r="K50" s="52">
        <f>'Detailed Est Cashflow '!K113</f>
        <v>0</v>
      </c>
      <c r="L50" s="52">
        <f>'Detailed Est Cashflow '!L113</f>
        <v>0</v>
      </c>
      <c r="M50" s="52">
        <f>'Detailed Est Cashflow '!M113</f>
        <v>0</v>
      </c>
      <c r="N50" s="62"/>
      <c r="Z50" s="9"/>
    </row>
    <row r="51" spans="1:26" ht="13.5" thickTop="1">
      <c r="A51" s="84" t="s">
        <v>12</v>
      </c>
      <c r="B51" s="85"/>
      <c r="C51" s="85"/>
      <c r="D51" s="85"/>
      <c r="E51" s="85"/>
      <c r="F51" s="85"/>
      <c r="G51" s="85"/>
      <c r="H51" s="85"/>
      <c r="I51" s="85"/>
      <c r="J51" s="85"/>
      <c r="K51" s="85"/>
      <c r="L51" s="85"/>
      <c r="M51" s="85"/>
      <c r="N51" s="25"/>
    </row>
    <row r="52" spans="1:26" ht="12.75" customHeight="1">
      <c r="A52" s="86" t="s">
        <v>13</v>
      </c>
      <c r="B52" s="87"/>
      <c r="C52" s="87"/>
      <c r="D52" s="87"/>
      <c r="E52" s="87"/>
      <c r="F52" s="87"/>
      <c r="G52" s="87"/>
      <c r="H52" s="87"/>
      <c r="I52" s="87"/>
      <c r="J52" s="87"/>
      <c r="K52" s="87"/>
      <c r="L52" s="87"/>
      <c r="M52" s="87"/>
      <c r="N52" s="25"/>
    </row>
    <row r="53" spans="1:26" ht="12.75" customHeight="1">
      <c r="A53" s="86" t="s">
        <v>127</v>
      </c>
      <c r="B53" s="86"/>
      <c r="C53" s="86"/>
      <c r="D53" s="86"/>
      <c r="E53" s="86"/>
      <c r="F53" s="86"/>
      <c r="G53" s="86"/>
      <c r="H53" s="86"/>
      <c r="I53" s="86"/>
      <c r="J53" s="86"/>
      <c r="K53" s="86"/>
      <c r="L53" s="86"/>
      <c r="M53" s="86"/>
      <c r="N53" s="25"/>
    </row>
    <row r="54" spans="1:26" ht="12.75" customHeight="1">
      <c r="A54" s="86" t="s">
        <v>128</v>
      </c>
      <c r="B54" s="86"/>
      <c r="C54" s="86"/>
      <c r="D54" s="86"/>
      <c r="E54" s="86"/>
      <c r="F54" s="86"/>
      <c r="G54" s="86"/>
      <c r="H54" s="86"/>
      <c r="I54" s="86"/>
      <c r="J54" s="86"/>
      <c r="K54" s="86"/>
      <c r="L54" s="86"/>
      <c r="M54" s="86"/>
      <c r="N54" s="25"/>
    </row>
    <row r="55" spans="1:26">
      <c r="A55" s="26" t="s">
        <v>142</v>
      </c>
      <c r="B55" s="109"/>
      <c r="C55" s="109"/>
      <c r="D55" s="109"/>
      <c r="E55" s="109"/>
      <c r="F55" s="109"/>
      <c r="G55" s="109"/>
      <c r="H55" s="109"/>
      <c r="I55" s="109"/>
      <c r="J55" s="109"/>
      <c r="K55" s="109"/>
      <c r="L55" s="109"/>
      <c r="M55" s="109"/>
      <c r="N55" s="25"/>
    </row>
    <row r="56" spans="1:26">
      <c r="A56" s="91" t="s">
        <v>143</v>
      </c>
      <c r="B56" s="109"/>
      <c r="C56" s="109"/>
      <c r="D56" s="109"/>
      <c r="E56" s="109"/>
      <c r="F56" s="109"/>
      <c r="G56" s="109"/>
      <c r="H56" s="109"/>
      <c r="I56" s="109"/>
      <c r="J56" s="109"/>
      <c r="K56" s="109"/>
      <c r="L56" s="109"/>
      <c r="M56" s="109"/>
      <c r="N56" s="25"/>
    </row>
    <row r="57" spans="1:26">
      <c r="A57" s="91" t="s">
        <v>144</v>
      </c>
      <c r="B57" s="109"/>
      <c r="C57" s="109"/>
      <c r="D57" s="109"/>
      <c r="E57" s="109"/>
      <c r="F57" s="109"/>
      <c r="G57" s="109"/>
      <c r="H57" s="109"/>
      <c r="I57" s="109"/>
      <c r="J57" s="109"/>
      <c r="K57" s="109"/>
      <c r="L57" s="109"/>
      <c r="M57" s="109"/>
      <c r="N57" s="25"/>
    </row>
    <row r="58" spans="1:26">
      <c r="A58" s="91" t="s">
        <v>141</v>
      </c>
    </row>
  </sheetData>
  <mergeCells count="12">
    <mergeCell ref="F48:F49"/>
    <mergeCell ref="G48:G49"/>
    <mergeCell ref="L48:L49"/>
    <mergeCell ref="M48:M49"/>
    <mergeCell ref="B48:B49"/>
    <mergeCell ref="C48:C49"/>
    <mergeCell ref="D48:D49"/>
    <mergeCell ref="E48:E49"/>
    <mergeCell ref="H48:H49"/>
    <mergeCell ref="I48:I49"/>
    <mergeCell ref="J48:J49"/>
    <mergeCell ref="K48:K49"/>
  </mergeCells>
  <phoneticPr fontId="7" type="noConversion"/>
  <dataValidations count="2">
    <dataValidation type="list" allowBlank="1" showInputMessage="1" showErrorMessage="1" prompt="What changes are you expecting in your revenues" sqref="B10">
      <formula1>$Z$1:$Z$67</formula1>
    </dataValidation>
    <dataValidation type="list" allowBlank="1" showInputMessage="1" showErrorMessage="1" prompt="What changes are you expecting in your expenses" sqref="B11">
      <formula1>$Z$1:$Z$67</formula1>
    </dataValidation>
  </dataValidations>
  <pageMargins left="0.75" right="0.75" top="1" bottom="1" header="0.5" footer="0.5"/>
  <pageSetup paperSize="9" orientation="portrait" r:id="rId1"/>
  <headerFooter alignWithMargins="0">
    <evenHeader>&amp;C&amp;"arial,Regular"&amp;9 UNCLASSIFIED</evenHeader>
    <evenFooter>&amp;C&amp;"arial,Regular"&amp;9 UNCLASSIFIED</evenFooter>
    <firstHeader>&amp;C&amp;"arial,Regular"&amp;9 UNCLASSIFIED</firstHeader>
    <firstFooter>&amp;C&amp;"arial,Regular"&amp;9 UNCLASSIFIED</firstFooter>
  </headerFooter>
  <ignoredErrors>
    <ignoredError sqref="B12:M12 B16:B19 C16:N19 B21:B25 C21:N25 B28:B38 C28:N38 B40:B46 C40:N46" unlocked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22"/>
  <sheetViews>
    <sheetView workbookViewId="0"/>
  </sheetViews>
  <sheetFormatPr defaultRowHeight="12.75"/>
  <cols>
    <col min="1" max="1" width="24.28515625" customWidth="1"/>
    <col min="22" max="23" width="10" customWidth="1"/>
    <col min="24" max="25" width="9.42578125" customWidth="1"/>
    <col min="27" max="27" width="24.7109375" customWidth="1"/>
    <col min="28" max="28" width="9.140625" customWidth="1"/>
    <col min="30" max="30" width="57.5703125" customWidth="1"/>
  </cols>
  <sheetData>
    <row r="1" spans="1:40" ht="18" thickBot="1">
      <c r="A1" s="23" t="s">
        <v>112</v>
      </c>
      <c r="B1" s="5"/>
    </row>
    <row r="2" spans="1:40" ht="13.5" thickTop="1">
      <c r="A2" s="26" t="s">
        <v>134</v>
      </c>
      <c r="B2" s="5"/>
    </row>
    <row r="3" spans="1:40">
      <c r="A3" s="25" t="s">
        <v>138</v>
      </c>
      <c r="B3" s="13"/>
    </row>
    <row r="4" spans="1:40" ht="13.5">
      <c r="A4" t="s">
        <v>126</v>
      </c>
      <c r="B4" s="6"/>
    </row>
    <row r="5" spans="1:40">
      <c r="A5" s="25" t="s">
        <v>133</v>
      </c>
      <c r="B5" s="7"/>
    </row>
    <row r="6" spans="1:40">
      <c r="A6" s="25" t="s">
        <v>132</v>
      </c>
      <c r="B6" s="8"/>
    </row>
    <row r="7" spans="1:40">
      <c r="A7" s="72" t="s">
        <v>137</v>
      </c>
      <c r="B7" s="8"/>
    </row>
    <row r="8" spans="1:40" ht="18" thickBot="1">
      <c r="A8" s="24" t="s">
        <v>14</v>
      </c>
      <c r="B8" s="94"/>
    </row>
    <row r="9" spans="1:40" ht="13.5" thickTop="1">
      <c r="A9" t="s">
        <v>15</v>
      </c>
      <c r="B9">
        <v>0</v>
      </c>
    </row>
    <row r="10" spans="1:40">
      <c r="A10" t="s">
        <v>16</v>
      </c>
      <c r="B10">
        <v>0</v>
      </c>
    </row>
    <row r="11" spans="1:40" s="8" customFormat="1" ht="23.25" customHeight="1" thickBot="1">
      <c r="A11" s="74" t="s">
        <v>140</v>
      </c>
      <c r="AB11" s="10"/>
      <c r="AK11" s="9"/>
    </row>
    <row r="12" spans="1:40" s="8" customFormat="1" ht="23.25" customHeight="1" thickTop="1">
      <c r="A12" s="102" t="s">
        <v>129</v>
      </c>
      <c r="B12" s="117" t="str">
        <f>'Detailed Est Cashflow '!B13</f>
        <v>Month one</v>
      </c>
      <c r="C12" s="118"/>
      <c r="D12" s="117" t="str">
        <f>'Detailed Est Cashflow '!C13</f>
        <v>Month two</v>
      </c>
      <c r="E12" s="118"/>
      <c r="F12" s="117" t="str">
        <f>'Detailed Est Cashflow '!D13</f>
        <v>Month three</v>
      </c>
      <c r="G12" s="118"/>
      <c r="H12" s="117" t="str">
        <f>'Detailed Est Cashflow '!E13</f>
        <v>Month four</v>
      </c>
      <c r="I12" s="118"/>
      <c r="J12" s="117" t="str">
        <f>'Detailed Est Cashflow '!F13</f>
        <v>Month five</v>
      </c>
      <c r="K12" s="118"/>
      <c r="L12" s="117" t="str">
        <f>'Detailed Est Cashflow '!G13</f>
        <v>Month six</v>
      </c>
      <c r="M12" s="118"/>
      <c r="N12" s="117" t="str">
        <f>'Detailed Est Cashflow '!H13</f>
        <v>Month seven</v>
      </c>
      <c r="O12" s="118"/>
      <c r="P12" s="117" t="str">
        <f>'Detailed Est Cashflow '!I13</f>
        <v>Month eight</v>
      </c>
      <c r="Q12" s="118"/>
      <c r="R12" s="117" t="str">
        <f>'Detailed Est Cashflow '!J13</f>
        <v>Month nine</v>
      </c>
      <c r="S12" s="118"/>
      <c r="T12" s="117" t="str">
        <f>'Detailed Est Cashflow '!K13</f>
        <v>Month ten</v>
      </c>
      <c r="U12" s="118"/>
      <c r="V12" s="117" t="str">
        <f>'Detailed Est Cashflow '!L13</f>
        <v>Month eleven</v>
      </c>
      <c r="W12" s="118"/>
      <c r="X12" s="117" t="str">
        <f>'Detailed Est Cashflow '!M13</f>
        <v>Month twelve</v>
      </c>
      <c r="Y12" s="118"/>
      <c r="AC12"/>
      <c r="AF12" s="5"/>
      <c r="AG12" s="5"/>
      <c r="AH12" s="5"/>
      <c r="AI12" s="5"/>
      <c r="AJ12" s="5"/>
      <c r="AK12" s="5"/>
      <c r="AL12" s="5"/>
      <c r="AM12" s="5"/>
      <c r="AN12" s="5"/>
    </row>
    <row r="13" spans="1:40" s="8" customFormat="1" ht="23.25" customHeight="1">
      <c r="A13" s="103"/>
      <c r="B13" s="104" t="s">
        <v>107</v>
      </c>
      <c r="C13" s="105" t="s">
        <v>108</v>
      </c>
      <c r="D13" s="104" t="s">
        <v>107</v>
      </c>
      <c r="E13" s="105" t="s">
        <v>108</v>
      </c>
      <c r="F13" s="104" t="s">
        <v>107</v>
      </c>
      <c r="G13" s="105" t="s">
        <v>108</v>
      </c>
      <c r="H13" s="104" t="s">
        <v>107</v>
      </c>
      <c r="I13" s="105" t="s">
        <v>108</v>
      </c>
      <c r="J13" s="104" t="s">
        <v>107</v>
      </c>
      <c r="K13" s="105" t="s">
        <v>108</v>
      </c>
      <c r="L13" s="104" t="s">
        <v>107</v>
      </c>
      <c r="M13" s="105" t="s">
        <v>108</v>
      </c>
      <c r="N13" s="104" t="s">
        <v>107</v>
      </c>
      <c r="O13" s="105" t="s">
        <v>108</v>
      </c>
      <c r="P13" s="104" t="s">
        <v>107</v>
      </c>
      <c r="Q13" s="105" t="s">
        <v>108</v>
      </c>
      <c r="R13" s="104" t="s">
        <v>107</v>
      </c>
      <c r="S13" s="105" t="s">
        <v>108</v>
      </c>
      <c r="T13" s="104" t="s">
        <v>107</v>
      </c>
      <c r="U13" s="105" t="s">
        <v>108</v>
      </c>
      <c r="V13" s="104" t="s">
        <v>107</v>
      </c>
      <c r="W13" s="105" t="s">
        <v>108</v>
      </c>
      <c r="X13" s="104" t="s">
        <v>107</v>
      </c>
      <c r="Y13" s="105" t="s">
        <v>108</v>
      </c>
      <c r="AC13"/>
      <c r="AF13" s="5"/>
      <c r="AG13" s="5"/>
      <c r="AH13" s="5"/>
      <c r="AI13" s="5"/>
      <c r="AJ13" s="5"/>
      <c r="AK13" s="5"/>
      <c r="AL13" s="5"/>
      <c r="AM13" s="5"/>
      <c r="AN13" s="5"/>
    </row>
    <row r="14" spans="1:40" s="8" customFormat="1" ht="23.25" customHeight="1">
      <c r="A14" s="31" t="s">
        <v>18</v>
      </c>
      <c r="B14" s="106">
        <f>'Detailed Est Cashflow '!B14</f>
        <v>0</v>
      </c>
      <c r="C14" s="107"/>
      <c r="D14" s="106">
        <f>'Detailed Est Cashflow '!C14</f>
        <v>0</v>
      </c>
      <c r="E14" s="107">
        <f>C114</f>
        <v>0</v>
      </c>
      <c r="F14" s="106">
        <f>'Detailed Est Cashflow '!D14</f>
        <v>0</v>
      </c>
      <c r="G14" s="107">
        <f>E114</f>
        <v>0</v>
      </c>
      <c r="H14" s="106">
        <f>'Detailed Est Cashflow '!E14</f>
        <v>0</v>
      </c>
      <c r="I14" s="107">
        <f>G114</f>
        <v>0</v>
      </c>
      <c r="J14" s="106">
        <f>'Detailed Est Cashflow '!F14</f>
        <v>0</v>
      </c>
      <c r="K14" s="107">
        <f>I114</f>
        <v>0</v>
      </c>
      <c r="L14" s="106">
        <f>'Detailed Est Cashflow '!G14</f>
        <v>0</v>
      </c>
      <c r="M14" s="107">
        <f>K114</f>
        <v>0</v>
      </c>
      <c r="N14" s="106">
        <f>'Detailed Est Cashflow '!H14</f>
        <v>0</v>
      </c>
      <c r="O14" s="107">
        <f>M114</f>
        <v>0</v>
      </c>
      <c r="P14" s="106">
        <f>'Detailed Est Cashflow '!I14</f>
        <v>0</v>
      </c>
      <c r="Q14" s="107">
        <f>O114</f>
        <v>0</v>
      </c>
      <c r="R14" s="106">
        <f>'Detailed Est Cashflow '!J14</f>
        <v>0</v>
      </c>
      <c r="S14" s="107">
        <f>Q114</f>
        <v>0</v>
      </c>
      <c r="T14" s="106">
        <f>'Detailed Est Cashflow '!K14</f>
        <v>0</v>
      </c>
      <c r="U14" s="107">
        <f>S114</f>
        <v>0</v>
      </c>
      <c r="V14" s="106">
        <f>'Detailed Est Cashflow '!L14</f>
        <v>0</v>
      </c>
      <c r="W14" s="107">
        <f>U114</f>
        <v>0</v>
      </c>
      <c r="X14" s="106">
        <f>'Detailed Est Cashflow '!M14</f>
        <v>0</v>
      </c>
      <c r="Y14" s="107">
        <f>W114</f>
        <v>0</v>
      </c>
      <c r="AC14"/>
      <c r="AF14" s="13"/>
      <c r="AG14" s="13"/>
      <c r="AH14" s="13"/>
      <c r="AI14" s="13"/>
      <c r="AJ14" s="13"/>
      <c r="AK14" s="13"/>
      <c r="AL14" s="13"/>
      <c r="AM14" s="13"/>
      <c r="AN14" s="13"/>
    </row>
    <row r="15" spans="1:40" s="8" customFormat="1" ht="23.25" customHeight="1" thickBot="1">
      <c r="A15" s="71" t="s">
        <v>103</v>
      </c>
      <c r="B15" s="71"/>
      <c r="C15" s="71"/>
      <c r="D15" s="71"/>
      <c r="E15" s="71"/>
      <c r="F15" s="71"/>
      <c r="G15" s="71"/>
      <c r="H15" s="71"/>
      <c r="I15" s="71"/>
      <c r="J15" s="71"/>
      <c r="K15" s="71"/>
      <c r="L15" s="71"/>
      <c r="M15" s="71"/>
      <c r="N15" s="71"/>
      <c r="O15" s="71"/>
      <c r="P15" s="71"/>
      <c r="Q15" s="71"/>
      <c r="R15" s="71"/>
      <c r="S15" s="71"/>
      <c r="T15" s="71"/>
      <c r="U15" s="71"/>
      <c r="V15" s="71"/>
      <c r="W15" s="71"/>
      <c r="X15" s="71"/>
      <c r="Y15" s="88"/>
      <c r="AB15" s="6"/>
      <c r="AC15" s="6"/>
      <c r="AF15" s="6"/>
      <c r="AG15" s="6"/>
      <c r="AH15" s="6"/>
      <c r="AI15" s="6"/>
      <c r="AJ15" s="6"/>
      <c r="AK15" s="6"/>
      <c r="AL15" s="6"/>
      <c r="AM15" s="6"/>
      <c r="AN15" s="6"/>
    </row>
    <row r="16" spans="1:40" ht="16.5" thickTop="1" thickBot="1">
      <c r="A16" s="112" t="s">
        <v>84</v>
      </c>
      <c r="B16" s="63"/>
      <c r="C16" s="63"/>
      <c r="D16" s="63"/>
      <c r="E16" s="63"/>
      <c r="F16" s="63"/>
      <c r="G16" s="63"/>
      <c r="H16" s="63"/>
      <c r="I16" s="63"/>
      <c r="J16" s="63"/>
      <c r="K16" s="63"/>
      <c r="L16" s="63"/>
      <c r="M16" s="63"/>
      <c r="N16" s="63"/>
      <c r="O16" s="63"/>
      <c r="P16" s="63"/>
      <c r="Q16" s="63"/>
      <c r="R16" s="63"/>
      <c r="S16" s="63"/>
      <c r="T16" s="63"/>
      <c r="U16" s="63"/>
      <c r="V16" s="63"/>
      <c r="W16" s="63"/>
      <c r="X16" s="63"/>
      <c r="Y16" s="63"/>
      <c r="AF16" s="7"/>
      <c r="AG16" s="7"/>
      <c r="AH16" s="7"/>
      <c r="AI16" s="7"/>
      <c r="AJ16" s="7"/>
      <c r="AK16" s="7"/>
      <c r="AL16" s="7"/>
      <c r="AM16" s="7"/>
      <c r="AN16" s="7"/>
    </row>
    <row r="17" spans="1:37" s="8" customFormat="1" ht="23.25" customHeight="1">
      <c r="A17" s="33" t="s">
        <v>19</v>
      </c>
      <c r="B17" s="34">
        <f>'Detailed Est Cashflow '!B16</f>
        <v>0</v>
      </c>
      <c r="C17" s="34"/>
      <c r="D17" s="34">
        <f>'Detailed Est Cashflow '!C16</f>
        <v>0</v>
      </c>
      <c r="E17" s="34"/>
      <c r="F17" s="34">
        <f>'Detailed Est Cashflow '!D16</f>
        <v>0</v>
      </c>
      <c r="G17" s="34"/>
      <c r="H17" s="34">
        <f>'Detailed Est Cashflow '!E16</f>
        <v>0</v>
      </c>
      <c r="I17" s="34"/>
      <c r="J17" s="34">
        <f>'Detailed Est Cashflow '!F16</f>
        <v>0</v>
      </c>
      <c r="K17" s="34"/>
      <c r="L17" s="34">
        <f>'Detailed Est Cashflow '!G16</f>
        <v>0</v>
      </c>
      <c r="M17" s="34"/>
      <c r="N17" s="34">
        <f>'Detailed Est Cashflow '!H16</f>
        <v>0</v>
      </c>
      <c r="O17" s="34"/>
      <c r="P17" s="34">
        <f>'Detailed Est Cashflow '!I16</f>
        <v>0</v>
      </c>
      <c r="Q17" s="34"/>
      <c r="R17" s="34">
        <f>'Detailed Est Cashflow '!J16</f>
        <v>0</v>
      </c>
      <c r="S17" s="34"/>
      <c r="T17" s="34">
        <f>'Detailed Est Cashflow '!K16</f>
        <v>0</v>
      </c>
      <c r="U17" s="34"/>
      <c r="V17" s="34">
        <f>'Detailed Est Cashflow '!L16</f>
        <v>0</v>
      </c>
      <c r="W17" s="34"/>
      <c r="X17" s="34">
        <f>'Detailed Est Cashflow '!M16</f>
        <v>0</v>
      </c>
      <c r="Y17" s="108"/>
    </row>
    <row r="18" spans="1:37" s="8" customFormat="1" ht="23.25" customHeight="1">
      <c r="A18" s="36" t="s">
        <v>20</v>
      </c>
      <c r="B18" s="34">
        <f>'Detailed Est Cashflow '!B17</f>
        <v>0</v>
      </c>
      <c r="C18" s="34"/>
      <c r="D18" s="34">
        <f>'Detailed Est Cashflow '!C17</f>
        <v>0</v>
      </c>
      <c r="E18" s="34"/>
      <c r="F18" s="34">
        <f>'Detailed Est Cashflow '!D17</f>
        <v>0</v>
      </c>
      <c r="G18" s="34"/>
      <c r="H18" s="34">
        <f>'Detailed Est Cashflow '!E17</f>
        <v>0</v>
      </c>
      <c r="I18" s="34"/>
      <c r="J18" s="34">
        <f>'Detailed Est Cashflow '!F17</f>
        <v>0</v>
      </c>
      <c r="K18" s="34"/>
      <c r="L18" s="34">
        <f>'Detailed Est Cashflow '!G17</f>
        <v>0</v>
      </c>
      <c r="M18" s="34"/>
      <c r="N18" s="34">
        <f>'Detailed Est Cashflow '!H17</f>
        <v>0</v>
      </c>
      <c r="O18" s="34"/>
      <c r="P18" s="34">
        <f>'Detailed Est Cashflow '!I17</f>
        <v>0</v>
      </c>
      <c r="Q18" s="34"/>
      <c r="R18" s="34">
        <f>'Detailed Est Cashflow '!J17</f>
        <v>0</v>
      </c>
      <c r="S18" s="34"/>
      <c r="T18" s="34">
        <f>'Detailed Est Cashflow '!K17</f>
        <v>0</v>
      </c>
      <c r="U18" s="34"/>
      <c r="V18" s="34">
        <f>'Detailed Est Cashflow '!L17</f>
        <v>0</v>
      </c>
      <c r="W18" s="34"/>
      <c r="X18" s="34">
        <f>'Detailed Est Cashflow '!M17</f>
        <v>0</v>
      </c>
      <c r="Y18" s="108"/>
    </row>
    <row r="19" spans="1:37" s="8" customFormat="1" ht="23.25" customHeight="1">
      <c r="A19" s="36" t="s">
        <v>21</v>
      </c>
      <c r="B19" s="34">
        <f>'Detailed Est Cashflow '!B18</f>
        <v>0</v>
      </c>
      <c r="C19" s="34"/>
      <c r="D19" s="34">
        <f>'Detailed Est Cashflow '!C18</f>
        <v>0</v>
      </c>
      <c r="E19" s="34"/>
      <c r="F19" s="34">
        <f>'Detailed Est Cashflow '!D18</f>
        <v>0</v>
      </c>
      <c r="G19" s="34"/>
      <c r="H19" s="34">
        <f>'Detailed Est Cashflow '!E18</f>
        <v>0</v>
      </c>
      <c r="I19" s="34"/>
      <c r="J19" s="34">
        <f>'Detailed Est Cashflow '!F18</f>
        <v>0</v>
      </c>
      <c r="K19" s="34"/>
      <c r="L19" s="34">
        <f>'Detailed Est Cashflow '!G18</f>
        <v>0</v>
      </c>
      <c r="M19" s="34"/>
      <c r="N19" s="34">
        <f>'Detailed Est Cashflow '!H18</f>
        <v>0</v>
      </c>
      <c r="O19" s="34"/>
      <c r="P19" s="34">
        <f>'Detailed Est Cashflow '!I18</f>
        <v>0</v>
      </c>
      <c r="Q19" s="34"/>
      <c r="R19" s="34">
        <f>'Detailed Est Cashflow '!J18</f>
        <v>0</v>
      </c>
      <c r="S19" s="34"/>
      <c r="T19" s="34">
        <f>'Detailed Est Cashflow '!K18</f>
        <v>0</v>
      </c>
      <c r="U19" s="34"/>
      <c r="V19" s="34">
        <f>'Detailed Est Cashflow '!L18</f>
        <v>0</v>
      </c>
      <c r="W19" s="34"/>
      <c r="X19" s="34">
        <f>'Detailed Est Cashflow '!M18</f>
        <v>0</v>
      </c>
      <c r="Y19" s="108"/>
      <c r="AK19" s="9"/>
    </row>
    <row r="20" spans="1:37">
      <c r="A20" s="43" t="s">
        <v>85</v>
      </c>
      <c r="B20" s="78">
        <f>'Detailed Est Cashflow '!B19</f>
        <v>0</v>
      </c>
      <c r="C20" s="78">
        <f>SUM(C17:C19)</f>
        <v>0</v>
      </c>
      <c r="D20" s="78">
        <f>'Detailed Est Cashflow '!C19</f>
        <v>0</v>
      </c>
      <c r="E20" s="78">
        <f>SUM(E17:E19)</f>
        <v>0</v>
      </c>
      <c r="F20" s="78">
        <f>'Detailed Est Cashflow '!D19</f>
        <v>0</v>
      </c>
      <c r="G20" s="78">
        <f>SUM(G17:G19)</f>
        <v>0</v>
      </c>
      <c r="H20" s="78">
        <f>'Detailed Est Cashflow '!E19</f>
        <v>0</v>
      </c>
      <c r="I20" s="78">
        <f>SUM(I17:I19)</f>
        <v>0</v>
      </c>
      <c r="J20" s="78">
        <f>'Detailed Est Cashflow '!F19</f>
        <v>0</v>
      </c>
      <c r="K20" s="78">
        <f>SUM(K17:K19)</f>
        <v>0</v>
      </c>
      <c r="L20" s="78">
        <f>'Detailed Est Cashflow '!G19</f>
        <v>0</v>
      </c>
      <c r="M20" s="78">
        <f>SUM(M17:M19)</f>
        <v>0</v>
      </c>
      <c r="N20" s="78">
        <f>'Detailed Est Cashflow '!H19</f>
        <v>0</v>
      </c>
      <c r="O20" s="78">
        <f>SUM(O17:O19)</f>
        <v>0</v>
      </c>
      <c r="P20" s="78">
        <f>'Detailed Est Cashflow '!I19</f>
        <v>0</v>
      </c>
      <c r="Q20" s="78">
        <f>SUM(Q17:Q19)</f>
        <v>0</v>
      </c>
      <c r="R20" s="78">
        <f>'Detailed Est Cashflow '!J19</f>
        <v>0</v>
      </c>
      <c r="S20" s="78">
        <f>SUM(S17:S19)</f>
        <v>0</v>
      </c>
      <c r="T20" s="78">
        <f>'Detailed Est Cashflow '!K19</f>
        <v>0</v>
      </c>
      <c r="U20" s="78">
        <f>SUM(U17:U19)</f>
        <v>0</v>
      </c>
      <c r="V20" s="78">
        <f>'Detailed Est Cashflow '!L19</f>
        <v>0</v>
      </c>
      <c r="W20" s="78">
        <f>SUM(W17:W19)</f>
        <v>0</v>
      </c>
      <c r="X20" s="78">
        <f>'Detailed Est Cashflow '!M19</f>
        <v>0</v>
      </c>
      <c r="Y20" s="78">
        <f>SUM(Y17:Y19)</f>
        <v>0</v>
      </c>
    </row>
    <row r="21" spans="1:37" ht="15.75" thickBot="1">
      <c r="A21" s="112" t="s">
        <v>86</v>
      </c>
      <c r="B21" s="63"/>
      <c r="C21" s="63"/>
      <c r="D21" s="63"/>
      <c r="E21" s="63"/>
      <c r="F21" s="63"/>
      <c r="G21" s="63"/>
      <c r="H21" s="63"/>
      <c r="I21" s="63"/>
      <c r="J21" s="63"/>
      <c r="K21" s="63"/>
      <c r="L21" s="63"/>
      <c r="M21" s="63"/>
      <c r="N21" s="63"/>
      <c r="O21" s="63"/>
      <c r="P21" s="63"/>
      <c r="Q21" s="63"/>
      <c r="R21" s="63"/>
      <c r="S21" s="63"/>
      <c r="T21" s="63"/>
      <c r="U21" s="63"/>
      <c r="V21" s="63"/>
      <c r="W21" s="63"/>
      <c r="X21" s="63"/>
      <c r="Y21" s="63"/>
      <c r="AD21" s="8"/>
    </row>
    <row r="22" spans="1:37" s="8" customFormat="1" ht="23.25" customHeight="1">
      <c r="A22" s="42" t="s">
        <v>87</v>
      </c>
      <c r="B22" s="40">
        <f>'Detailed Est Cashflow '!B21</f>
        <v>0</v>
      </c>
      <c r="C22" s="40"/>
      <c r="D22" s="40">
        <f>'Detailed Est Cashflow '!C21</f>
        <v>0</v>
      </c>
      <c r="E22" s="40"/>
      <c r="F22" s="40">
        <f>'Detailed Est Cashflow '!D21</f>
        <v>0</v>
      </c>
      <c r="G22" s="40"/>
      <c r="H22" s="40">
        <f>'Detailed Est Cashflow '!E21</f>
        <v>0</v>
      </c>
      <c r="I22" s="40"/>
      <c r="J22" s="40">
        <f>'Detailed Est Cashflow '!F21</f>
        <v>0</v>
      </c>
      <c r="K22" s="40"/>
      <c r="L22" s="40">
        <f>'Detailed Est Cashflow '!G21</f>
        <v>0</v>
      </c>
      <c r="M22" s="40"/>
      <c r="N22" s="40">
        <f>'Detailed Est Cashflow '!H21</f>
        <v>0</v>
      </c>
      <c r="O22" s="40"/>
      <c r="P22" s="40">
        <f>'Detailed Est Cashflow '!I21</f>
        <v>0</v>
      </c>
      <c r="Q22" s="40"/>
      <c r="R22" s="40">
        <f>'Detailed Est Cashflow '!J21</f>
        <v>0</v>
      </c>
      <c r="S22" s="40"/>
      <c r="T22" s="40">
        <f>'Detailed Est Cashflow '!K21</f>
        <v>0</v>
      </c>
      <c r="U22" s="40"/>
      <c r="V22" s="40">
        <f>'Detailed Est Cashflow '!L21</f>
        <v>0</v>
      </c>
      <c r="W22" s="40"/>
      <c r="X22" s="40">
        <f>'Detailed Est Cashflow '!M21</f>
        <v>0</v>
      </c>
      <c r="Y22" s="95"/>
      <c r="AK22" s="9"/>
    </row>
    <row r="23" spans="1:37" s="8" customFormat="1" ht="23.25" customHeight="1">
      <c r="A23" s="36" t="s">
        <v>88</v>
      </c>
      <c r="B23" s="40">
        <f>'Detailed Est Cashflow '!B22</f>
        <v>0</v>
      </c>
      <c r="C23" s="40"/>
      <c r="D23" s="40">
        <f>'Detailed Est Cashflow '!C22</f>
        <v>0</v>
      </c>
      <c r="E23" s="40"/>
      <c r="F23" s="40">
        <f>'Detailed Est Cashflow '!D22</f>
        <v>0</v>
      </c>
      <c r="G23" s="40"/>
      <c r="H23" s="40">
        <f>'Detailed Est Cashflow '!E22</f>
        <v>0</v>
      </c>
      <c r="I23" s="40"/>
      <c r="J23" s="40">
        <f>'Detailed Est Cashflow '!F22</f>
        <v>0</v>
      </c>
      <c r="K23" s="40"/>
      <c r="L23" s="40">
        <f>'Detailed Est Cashflow '!G22</f>
        <v>0</v>
      </c>
      <c r="M23" s="40"/>
      <c r="N23" s="40">
        <f>'Detailed Est Cashflow '!H22</f>
        <v>0</v>
      </c>
      <c r="O23" s="40"/>
      <c r="P23" s="40">
        <f>'Detailed Est Cashflow '!I22</f>
        <v>0</v>
      </c>
      <c r="Q23" s="40"/>
      <c r="R23" s="40">
        <f>'Detailed Est Cashflow '!J22</f>
        <v>0</v>
      </c>
      <c r="S23" s="40"/>
      <c r="T23" s="40">
        <f>'Detailed Est Cashflow '!K22</f>
        <v>0</v>
      </c>
      <c r="U23" s="40"/>
      <c r="V23" s="40">
        <f>'Detailed Est Cashflow '!L22</f>
        <v>0</v>
      </c>
      <c r="W23" s="40"/>
      <c r="X23" s="40">
        <f>'Detailed Est Cashflow '!M22</f>
        <v>0</v>
      </c>
      <c r="Y23" s="95"/>
      <c r="AK23" s="9"/>
    </row>
    <row r="24" spans="1:37" s="8" customFormat="1" ht="23.25" customHeight="1">
      <c r="A24" s="36" t="s">
        <v>89</v>
      </c>
      <c r="B24" s="40">
        <f>'Detailed Est Cashflow '!B23</f>
        <v>0</v>
      </c>
      <c r="C24" s="40"/>
      <c r="D24" s="40">
        <f>'Detailed Est Cashflow '!C23</f>
        <v>0</v>
      </c>
      <c r="E24" s="40"/>
      <c r="F24" s="40">
        <f>'Detailed Est Cashflow '!D23</f>
        <v>0</v>
      </c>
      <c r="G24" s="40"/>
      <c r="H24" s="40">
        <f>'Detailed Est Cashflow '!E23</f>
        <v>0</v>
      </c>
      <c r="I24" s="40"/>
      <c r="J24" s="40">
        <f>'Detailed Est Cashflow '!F23</f>
        <v>0</v>
      </c>
      <c r="K24" s="40"/>
      <c r="L24" s="40">
        <f>'Detailed Est Cashflow '!G23</f>
        <v>0</v>
      </c>
      <c r="M24" s="40"/>
      <c r="N24" s="40">
        <f>'Detailed Est Cashflow '!H23</f>
        <v>0</v>
      </c>
      <c r="O24" s="40"/>
      <c r="P24" s="40">
        <f>'Detailed Est Cashflow '!I23</f>
        <v>0</v>
      </c>
      <c r="Q24" s="40"/>
      <c r="R24" s="40">
        <f>'Detailed Est Cashflow '!J23</f>
        <v>0</v>
      </c>
      <c r="S24" s="40"/>
      <c r="T24" s="40">
        <f>'Detailed Est Cashflow '!K23</f>
        <v>0</v>
      </c>
      <c r="U24" s="40"/>
      <c r="V24" s="40">
        <f>'Detailed Est Cashflow '!L23</f>
        <v>0</v>
      </c>
      <c r="W24" s="40"/>
      <c r="X24" s="40">
        <f>'Detailed Est Cashflow '!M23</f>
        <v>0</v>
      </c>
      <c r="Y24" s="95"/>
      <c r="AK24" s="9"/>
    </row>
    <row r="25" spans="1:37" s="8" customFormat="1" ht="23.25" customHeight="1">
      <c r="A25" s="36" t="s">
        <v>90</v>
      </c>
      <c r="B25" s="40">
        <f>'Detailed Est Cashflow '!B24</f>
        <v>0</v>
      </c>
      <c r="C25" s="40"/>
      <c r="D25" s="40">
        <f>'Detailed Est Cashflow '!C24</f>
        <v>0</v>
      </c>
      <c r="E25" s="40"/>
      <c r="F25" s="40">
        <f>'Detailed Est Cashflow '!D24</f>
        <v>0</v>
      </c>
      <c r="G25" s="40"/>
      <c r="H25" s="40">
        <f>'Detailed Est Cashflow '!E24</f>
        <v>0</v>
      </c>
      <c r="I25" s="40"/>
      <c r="J25" s="40">
        <f>'Detailed Est Cashflow '!F24</f>
        <v>0</v>
      </c>
      <c r="K25" s="40"/>
      <c r="L25" s="40">
        <f>'Detailed Est Cashflow '!G24</f>
        <v>0</v>
      </c>
      <c r="M25" s="40"/>
      <c r="N25" s="40">
        <f>'Detailed Est Cashflow '!H24</f>
        <v>0</v>
      </c>
      <c r="O25" s="40"/>
      <c r="P25" s="40">
        <f>'Detailed Est Cashflow '!I24</f>
        <v>0</v>
      </c>
      <c r="Q25" s="40"/>
      <c r="R25" s="40">
        <f>'Detailed Est Cashflow '!J24</f>
        <v>0</v>
      </c>
      <c r="S25" s="40"/>
      <c r="T25" s="40">
        <f>'Detailed Est Cashflow '!K24</f>
        <v>0</v>
      </c>
      <c r="U25" s="40"/>
      <c r="V25" s="40">
        <f>'Detailed Est Cashflow '!L24</f>
        <v>0</v>
      </c>
      <c r="W25" s="40"/>
      <c r="X25" s="40">
        <f>'Detailed Est Cashflow '!M24</f>
        <v>0</v>
      </c>
      <c r="Y25" s="95"/>
      <c r="AD25"/>
      <c r="AK25" s="9"/>
    </row>
    <row r="26" spans="1:37" ht="21" customHeight="1">
      <c r="A26" s="43" t="s">
        <v>91</v>
      </c>
      <c r="B26" s="44">
        <f>'Detailed Est Cashflow '!B25</f>
        <v>0</v>
      </c>
      <c r="C26" s="44">
        <f>SUM(C22:C25)</f>
        <v>0</v>
      </c>
      <c r="D26" s="44">
        <f>'Detailed Est Cashflow '!C25</f>
        <v>0</v>
      </c>
      <c r="E26" s="44">
        <f>SUM(E22:E25)</f>
        <v>0</v>
      </c>
      <c r="F26" s="44">
        <f>'Detailed Est Cashflow '!D25</f>
        <v>0</v>
      </c>
      <c r="G26" s="44">
        <f>SUM(G22:G25)</f>
        <v>0</v>
      </c>
      <c r="H26" s="44">
        <f>'Detailed Est Cashflow '!E25</f>
        <v>0</v>
      </c>
      <c r="I26" s="44">
        <f>SUM(I22:I25)</f>
        <v>0</v>
      </c>
      <c r="J26" s="44">
        <f>'Detailed Est Cashflow '!F25</f>
        <v>0</v>
      </c>
      <c r="K26" s="44">
        <f>SUM(K22:K25)</f>
        <v>0</v>
      </c>
      <c r="L26" s="44">
        <f>'Detailed Est Cashflow '!G25</f>
        <v>0</v>
      </c>
      <c r="M26" s="44">
        <f>SUM(M22:M25)</f>
        <v>0</v>
      </c>
      <c r="N26" s="44">
        <f>'Detailed Est Cashflow '!H25</f>
        <v>0</v>
      </c>
      <c r="O26" s="44">
        <f>SUM(O22:O25)</f>
        <v>0</v>
      </c>
      <c r="P26" s="44">
        <f>'Detailed Est Cashflow '!I25</f>
        <v>0</v>
      </c>
      <c r="Q26" s="44">
        <f>SUM(Q22:Q25)</f>
        <v>0</v>
      </c>
      <c r="R26" s="44">
        <f>'Detailed Est Cashflow '!J25</f>
        <v>0</v>
      </c>
      <c r="S26" s="44">
        <f>SUM(S22:S25)</f>
        <v>0</v>
      </c>
      <c r="T26" s="44">
        <f>'Detailed Est Cashflow '!K25</f>
        <v>0</v>
      </c>
      <c r="U26" s="44">
        <f>SUM(U22:U25)</f>
        <v>0</v>
      </c>
      <c r="V26" s="44">
        <f>'Detailed Est Cashflow '!L25</f>
        <v>0</v>
      </c>
      <c r="W26" s="44">
        <f>SUM(W22:W25)</f>
        <v>0</v>
      </c>
      <c r="X26" s="44">
        <f>'Detailed Est Cashflow '!M25</f>
        <v>0</v>
      </c>
      <c r="Y26" s="44">
        <f>SUM(Y22:Y25)</f>
        <v>0</v>
      </c>
      <c r="AD26" s="8"/>
    </row>
    <row r="27" spans="1:37" s="8" customFormat="1" ht="23.25" customHeight="1" thickBot="1">
      <c r="A27" s="46" t="s">
        <v>101</v>
      </c>
      <c r="B27" s="68">
        <f>'Detailed Est Cashflow '!B26</f>
        <v>0</v>
      </c>
      <c r="C27" s="68">
        <f>C20+C26</f>
        <v>0</v>
      </c>
      <c r="D27" s="68">
        <f>'Detailed Est Cashflow '!C26</f>
        <v>0</v>
      </c>
      <c r="E27" s="68">
        <f>E20+E26</f>
        <v>0</v>
      </c>
      <c r="F27" s="68">
        <f>'Detailed Est Cashflow '!D26</f>
        <v>0</v>
      </c>
      <c r="G27" s="68">
        <f>G20+G26</f>
        <v>0</v>
      </c>
      <c r="H27" s="68">
        <f>'Detailed Est Cashflow '!E26</f>
        <v>0</v>
      </c>
      <c r="I27" s="68">
        <f>I20+I26</f>
        <v>0</v>
      </c>
      <c r="J27" s="68">
        <f>'Detailed Est Cashflow '!F26</f>
        <v>0</v>
      </c>
      <c r="K27" s="68">
        <f>K20+K26</f>
        <v>0</v>
      </c>
      <c r="L27" s="68">
        <f>'Detailed Est Cashflow '!G26</f>
        <v>0</v>
      </c>
      <c r="M27" s="68">
        <f>M20+M26</f>
        <v>0</v>
      </c>
      <c r="N27" s="68">
        <f>'Detailed Est Cashflow '!H26</f>
        <v>0</v>
      </c>
      <c r="O27" s="68">
        <f>O20+O26</f>
        <v>0</v>
      </c>
      <c r="P27" s="68">
        <f>'Detailed Est Cashflow '!I26</f>
        <v>0</v>
      </c>
      <c r="Q27" s="68">
        <f>Q20+Q26</f>
        <v>0</v>
      </c>
      <c r="R27" s="68">
        <f>'Detailed Est Cashflow '!J26</f>
        <v>0</v>
      </c>
      <c r="S27" s="68">
        <f>S20+S26</f>
        <v>0</v>
      </c>
      <c r="T27" s="68">
        <f>'Detailed Est Cashflow '!K26</f>
        <v>0</v>
      </c>
      <c r="U27" s="68">
        <f>U20+U26</f>
        <v>0</v>
      </c>
      <c r="V27" s="68">
        <f>'Detailed Est Cashflow '!L26</f>
        <v>0</v>
      </c>
      <c r="W27" s="68">
        <f>W20+W26</f>
        <v>0</v>
      </c>
      <c r="X27" s="68">
        <f>'Detailed Est Cashflow '!M26</f>
        <v>0</v>
      </c>
      <c r="Y27" s="68">
        <f>Y20+Y26</f>
        <v>0</v>
      </c>
      <c r="AD27" s="17"/>
      <c r="AK27" s="9"/>
    </row>
    <row r="28" spans="1:37" s="8" customFormat="1" ht="23.25" customHeight="1" thickBot="1">
      <c r="A28" s="71" t="s">
        <v>102</v>
      </c>
      <c r="B28" s="71"/>
      <c r="C28" s="71"/>
      <c r="D28" s="71"/>
      <c r="E28" s="71"/>
      <c r="F28" s="71"/>
      <c r="G28" s="71"/>
      <c r="H28" s="71"/>
      <c r="I28" s="71"/>
      <c r="J28" s="71"/>
      <c r="K28" s="71"/>
      <c r="L28" s="71"/>
      <c r="M28" s="71"/>
      <c r="N28" s="71"/>
      <c r="O28" s="71"/>
      <c r="P28" s="71"/>
      <c r="Q28" s="71"/>
      <c r="R28" s="71"/>
      <c r="S28" s="71"/>
      <c r="T28" s="71"/>
      <c r="U28" s="71"/>
      <c r="V28" s="71"/>
      <c r="W28" s="71"/>
      <c r="X28" s="71"/>
      <c r="Y28" s="71"/>
      <c r="AD28"/>
      <c r="AK28" s="9"/>
    </row>
    <row r="29" spans="1:37" ht="16.5" customHeight="1" thickTop="1" thickBot="1">
      <c r="A29" s="112" t="s">
        <v>80</v>
      </c>
      <c r="B29" s="63"/>
      <c r="C29" s="63"/>
      <c r="D29" s="63"/>
      <c r="E29" s="63"/>
      <c r="F29" s="63"/>
      <c r="G29" s="63"/>
      <c r="H29" s="63"/>
      <c r="I29" s="63"/>
      <c r="J29" s="63"/>
      <c r="K29" s="63"/>
      <c r="L29" s="63"/>
      <c r="M29" s="63"/>
      <c r="N29" s="63"/>
      <c r="O29" s="63"/>
      <c r="P29" s="63"/>
      <c r="Q29" s="63"/>
      <c r="R29" s="63"/>
      <c r="S29" s="63"/>
      <c r="T29" s="63"/>
      <c r="U29" s="63"/>
      <c r="V29" s="63"/>
      <c r="W29" s="63"/>
      <c r="X29" s="63"/>
      <c r="Y29" s="63"/>
    </row>
    <row r="30" spans="1:37" s="8" customFormat="1" ht="23.25" customHeight="1">
      <c r="A30" s="36" t="s">
        <v>81</v>
      </c>
      <c r="B30" s="40">
        <f>'Detailed Est Cashflow '!B29</f>
        <v>0</v>
      </c>
      <c r="C30" s="40"/>
      <c r="D30" s="40">
        <f>'Detailed Est Cashflow '!C29</f>
        <v>0</v>
      </c>
      <c r="E30" s="40"/>
      <c r="F30" s="40">
        <f>'Detailed Est Cashflow '!D29</f>
        <v>0</v>
      </c>
      <c r="G30" s="40"/>
      <c r="H30" s="40">
        <f>'Detailed Est Cashflow '!E29</f>
        <v>0</v>
      </c>
      <c r="I30" s="40"/>
      <c r="J30" s="40">
        <f>'Detailed Est Cashflow '!F29</f>
        <v>0</v>
      </c>
      <c r="K30" s="40"/>
      <c r="L30" s="40">
        <f>'Detailed Est Cashflow '!G29</f>
        <v>0</v>
      </c>
      <c r="M30" s="40"/>
      <c r="N30" s="40">
        <f>'Detailed Est Cashflow '!H29</f>
        <v>0</v>
      </c>
      <c r="O30" s="40"/>
      <c r="P30" s="40">
        <f>'Detailed Est Cashflow '!I29</f>
        <v>0</v>
      </c>
      <c r="Q30" s="40"/>
      <c r="R30" s="40">
        <f>'Detailed Est Cashflow '!J29</f>
        <v>0</v>
      </c>
      <c r="S30" s="40"/>
      <c r="T30" s="40">
        <f>'Detailed Est Cashflow '!K29</f>
        <v>0</v>
      </c>
      <c r="U30" s="40"/>
      <c r="V30" s="40">
        <f>'Detailed Est Cashflow '!L29</f>
        <v>0</v>
      </c>
      <c r="W30" s="40"/>
      <c r="X30" s="40">
        <f>'Detailed Est Cashflow '!M29</f>
        <v>0</v>
      </c>
      <c r="Y30" s="95"/>
      <c r="AD30"/>
      <c r="AK30" s="9"/>
    </row>
    <row r="31" spans="1:37" s="8" customFormat="1" ht="23.25" customHeight="1">
      <c r="A31" s="36" t="s">
        <v>82</v>
      </c>
      <c r="B31" s="40">
        <f>'Detailed Est Cashflow '!B30</f>
        <v>0</v>
      </c>
      <c r="C31" s="40"/>
      <c r="D31" s="40">
        <f>'Detailed Est Cashflow '!C30</f>
        <v>0</v>
      </c>
      <c r="E31" s="40"/>
      <c r="F31" s="40">
        <f>'Detailed Est Cashflow '!D30</f>
        <v>0</v>
      </c>
      <c r="G31" s="40"/>
      <c r="H31" s="40">
        <f>'Detailed Est Cashflow '!E30</f>
        <v>0</v>
      </c>
      <c r="I31" s="40"/>
      <c r="J31" s="40">
        <f>'Detailed Est Cashflow '!F30</f>
        <v>0</v>
      </c>
      <c r="K31" s="40"/>
      <c r="L31" s="40">
        <f>'Detailed Est Cashflow '!G30</f>
        <v>0</v>
      </c>
      <c r="M31" s="40"/>
      <c r="N31" s="40">
        <f>'Detailed Est Cashflow '!H30</f>
        <v>0</v>
      </c>
      <c r="O31" s="40"/>
      <c r="P31" s="40">
        <f>'Detailed Est Cashflow '!I30</f>
        <v>0</v>
      </c>
      <c r="Q31" s="40"/>
      <c r="R31" s="40">
        <f>'Detailed Est Cashflow '!J30</f>
        <v>0</v>
      </c>
      <c r="S31" s="40"/>
      <c r="T31" s="40">
        <f>'Detailed Est Cashflow '!K30</f>
        <v>0</v>
      </c>
      <c r="U31" s="40"/>
      <c r="V31" s="40">
        <f>'Detailed Est Cashflow '!L30</f>
        <v>0</v>
      </c>
      <c r="W31" s="40"/>
      <c r="X31" s="40">
        <f>'Detailed Est Cashflow '!M30</f>
        <v>0</v>
      </c>
      <c r="Y31" s="95"/>
      <c r="AD31"/>
      <c r="AK31" s="9"/>
    </row>
    <row r="32" spans="1:37" ht="19.5" customHeight="1">
      <c r="A32" s="43" t="s">
        <v>83</v>
      </c>
      <c r="B32" s="44">
        <f>'Detailed Est Cashflow '!B31</f>
        <v>0</v>
      </c>
      <c r="C32" s="44">
        <f>SUM(C30:C31)</f>
        <v>0</v>
      </c>
      <c r="D32" s="44">
        <f>'Detailed Est Cashflow '!C31</f>
        <v>0</v>
      </c>
      <c r="E32" s="44">
        <f>SUM(E30:E31)</f>
        <v>0</v>
      </c>
      <c r="F32" s="44">
        <f>'Detailed Est Cashflow '!D31</f>
        <v>0</v>
      </c>
      <c r="G32" s="44">
        <f>SUM(G30:G31)</f>
        <v>0</v>
      </c>
      <c r="H32" s="44">
        <f>'Detailed Est Cashflow '!E31</f>
        <v>0</v>
      </c>
      <c r="I32" s="44">
        <f>SUM(I30:I31)</f>
        <v>0</v>
      </c>
      <c r="J32" s="44">
        <f>'Detailed Est Cashflow '!F31</f>
        <v>0</v>
      </c>
      <c r="K32" s="44">
        <f>SUM(K30:K31)</f>
        <v>0</v>
      </c>
      <c r="L32" s="44">
        <f>'Detailed Est Cashflow '!G31</f>
        <v>0</v>
      </c>
      <c r="M32" s="44">
        <f>SUM(M30:M31)</f>
        <v>0</v>
      </c>
      <c r="N32" s="44">
        <f>'Detailed Est Cashflow '!H31</f>
        <v>0</v>
      </c>
      <c r="O32" s="44">
        <f>SUM(O30:O31)</f>
        <v>0</v>
      </c>
      <c r="P32" s="44">
        <f>'Detailed Est Cashflow '!I31</f>
        <v>0</v>
      </c>
      <c r="Q32" s="44">
        <f>SUM(Q30:Q31)</f>
        <v>0</v>
      </c>
      <c r="R32" s="44">
        <f>'Detailed Est Cashflow '!J31</f>
        <v>0</v>
      </c>
      <c r="S32" s="44">
        <f>SUM(S30:S31)</f>
        <v>0</v>
      </c>
      <c r="T32" s="44">
        <f>'Detailed Est Cashflow '!K31</f>
        <v>0</v>
      </c>
      <c r="U32" s="44">
        <f>SUM(U30:U31)</f>
        <v>0</v>
      </c>
      <c r="V32" s="44">
        <f>'Detailed Est Cashflow '!L31</f>
        <v>0</v>
      </c>
      <c r="W32" s="44">
        <f>SUM(W30:W31)</f>
        <v>0</v>
      </c>
      <c r="X32" s="44">
        <f>'Detailed Est Cashflow '!M31</f>
        <v>0</v>
      </c>
      <c r="Y32" s="44">
        <f>SUM(Y30:Y31)</f>
        <v>0</v>
      </c>
    </row>
    <row r="33" spans="1:30" ht="15.75" thickBot="1">
      <c r="A33" s="112" t="s">
        <v>23</v>
      </c>
      <c r="B33" s="63"/>
      <c r="C33" s="63"/>
      <c r="D33" s="63"/>
      <c r="E33" s="63"/>
      <c r="F33" s="63"/>
      <c r="G33" s="63"/>
      <c r="H33" s="63"/>
      <c r="I33" s="63"/>
      <c r="J33" s="63"/>
      <c r="K33" s="63"/>
      <c r="L33" s="63"/>
      <c r="M33" s="63"/>
      <c r="N33" s="63"/>
      <c r="O33" s="63"/>
      <c r="P33" s="63"/>
      <c r="Q33" s="63"/>
      <c r="R33" s="63"/>
      <c r="S33" s="63"/>
      <c r="T33" s="63"/>
      <c r="U33" s="63"/>
      <c r="V33" s="63"/>
      <c r="W33" s="63"/>
      <c r="X33" s="63"/>
      <c r="Y33" s="63"/>
    </row>
    <row r="34" spans="1:30" ht="18.75" customHeight="1">
      <c r="A34" s="36" t="s">
        <v>24</v>
      </c>
      <c r="B34" s="40">
        <f>'Detailed Est Cashflow '!B33</f>
        <v>0</v>
      </c>
      <c r="C34" s="40"/>
      <c r="D34" s="40">
        <f>'Detailed Est Cashflow '!C33</f>
        <v>0</v>
      </c>
      <c r="E34" s="40"/>
      <c r="F34" s="40">
        <f>'Detailed Est Cashflow '!D33</f>
        <v>0</v>
      </c>
      <c r="G34" s="40"/>
      <c r="H34" s="40">
        <f>'Detailed Est Cashflow '!E33</f>
        <v>0</v>
      </c>
      <c r="I34" s="40"/>
      <c r="J34" s="40">
        <f>'Detailed Est Cashflow '!F33</f>
        <v>0</v>
      </c>
      <c r="K34" s="40"/>
      <c r="L34" s="40">
        <f>'Detailed Est Cashflow '!G33</f>
        <v>0</v>
      </c>
      <c r="M34" s="40"/>
      <c r="N34" s="40">
        <f>'Detailed Est Cashflow '!H33</f>
        <v>0</v>
      </c>
      <c r="O34" s="40"/>
      <c r="P34" s="40">
        <f>'Detailed Est Cashflow '!I33</f>
        <v>0</v>
      </c>
      <c r="Q34" s="40"/>
      <c r="R34" s="40">
        <f>'Detailed Est Cashflow '!J33</f>
        <v>0</v>
      </c>
      <c r="S34" s="40"/>
      <c r="T34" s="40">
        <f>'Detailed Est Cashflow '!K33</f>
        <v>0</v>
      </c>
      <c r="U34" s="40"/>
      <c r="V34" s="40">
        <f>'Detailed Est Cashflow '!L33</f>
        <v>0</v>
      </c>
      <c r="W34" s="40"/>
      <c r="X34" s="40">
        <f>'Detailed Est Cashflow '!M33</f>
        <v>0</v>
      </c>
      <c r="Y34" s="95"/>
    </row>
    <row r="35" spans="1:30" ht="18.75" customHeight="1">
      <c r="A35" s="36" t="s">
        <v>25</v>
      </c>
      <c r="B35" s="40">
        <f>'Detailed Est Cashflow '!B34</f>
        <v>0</v>
      </c>
      <c r="C35" s="40"/>
      <c r="D35" s="40">
        <f>'Detailed Est Cashflow '!C34</f>
        <v>0</v>
      </c>
      <c r="E35" s="40"/>
      <c r="F35" s="40">
        <f>'Detailed Est Cashflow '!D34</f>
        <v>0</v>
      </c>
      <c r="G35" s="40"/>
      <c r="H35" s="40">
        <f>'Detailed Est Cashflow '!E34</f>
        <v>0</v>
      </c>
      <c r="I35" s="40"/>
      <c r="J35" s="40">
        <f>'Detailed Est Cashflow '!F34</f>
        <v>0</v>
      </c>
      <c r="K35" s="40"/>
      <c r="L35" s="40">
        <f>'Detailed Est Cashflow '!G34</f>
        <v>0</v>
      </c>
      <c r="M35" s="40"/>
      <c r="N35" s="40">
        <f>'Detailed Est Cashflow '!H34</f>
        <v>0</v>
      </c>
      <c r="O35" s="40"/>
      <c r="P35" s="40">
        <f>'Detailed Est Cashflow '!I34</f>
        <v>0</v>
      </c>
      <c r="Q35" s="40"/>
      <c r="R35" s="40">
        <f>'Detailed Est Cashflow '!J34</f>
        <v>0</v>
      </c>
      <c r="S35" s="40"/>
      <c r="T35" s="40">
        <f>'Detailed Est Cashflow '!K34</f>
        <v>0</v>
      </c>
      <c r="U35" s="40"/>
      <c r="V35" s="40">
        <f>'Detailed Est Cashflow '!L34</f>
        <v>0</v>
      </c>
      <c r="W35" s="40"/>
      <c r="X35" s="40">
        <f>'Detailed Est Cashflow '!M34</f>
        <v>0</v>
      </c>
      <c r="Y35" s="95"/>
    </row>
    <row r="36" spans="1:30" ht="26.25" customHeight="1">
      <c r="A36" s="36" t="s">
        <v>111</v>
      </c>
      <c r="B36" s="40">
        <f>'Detailed Est Cashflow '!B35</f>
        <v>0</v>
      </c>
      <c r="C36" s="40"/>
      <c r="D36" s="40">
        <f>'Detailed Est Cashflow '!C35</f>
        <v>0</v>
      </c>
      <c r="E36" s="40"/>
      <c r="F36" s="40">
        <f>'Detailed Est Cashflow '!D35</f>
        <v>0</v>
      </c>
      <c r="G36" s="40"/>
      <c r="H36" s="40">
        <f>'Detailed Est Cashflow '!E35</f>
        <v>0</v>
      </c>
      <c r="I36" s="40"/>
      <c r="J36" s="40">
        <f>'Detailed Est Cashflow '!F35</f>
        <v>0</v>
      </c>
      <c r="K36" s="40"/>
      <c r="L36" s="40">
        <f>'Detailed Est Cashflow '!G35</f>
        <v>0</v>
      </c>
      <c r="M36" s="40"/>
      <c r="N36" s="40">
        <f>'Detailed Est Cashflow '!H35</f>
        <v>0</v>
      </c>
      <c r="O36" s="40"/>
      <c r="P36" s="40">
        <f>'Detailed Est Cashflow '!I35</f>
        <v>0</v>
      </c>
      <c r="Q36" s="40"/>
      <c r="R36" s="40">
        <f>'Detailed Est Cashflow '!J35</f>
        <v>0</v>
      </c>
      <c r="S36" s="40"/>
      <c r="T36" s="40">
        <f>'Detailed Est Cashflow '!K35</f>
        <v>0</v>
      </c>
      <c r="U36" s="40"/>
      <c r="V36" s="40">
        <f>'Detailed Est Cashflow '!L35</f>
        <v>0</v>
      </c>
      <c r="W36" s="40"/>
      <c r="X36" s="40">
        <f>'Detailed Est Cashflow '!M35</f>
        <v>0</v>
      </c>
      <c r="Y36" s="95"/>
    </row>
    <row r="37" spans="1:30" ht="18.75" customHeight="1">
      <c r="A37" s="36" t="s">
        <v>26</v>
      </c>
      <c r="B37" s="40">
        <f>'Detailed Est Cashflow '!B36</f>
        <v>0</v>
      </c>
      <c r="C37" s="40"/>
      <c r="D37" s="40">
        <f>'Detailed Est Cashflow '!C36</f>
        <v>0</v>
      </c>
      <c r="E37" s="40"/>
      <c r="F37" s="40">
        <f>'Detailed Est Cashflow '!D36</f>
        <v>0</v>
      </c>
      <c r="G37" s="40"/>
      <c r="H37" s="40">
        <f>'Detailed Est Cashflow '!E36</f>
        <v>0</v>
      </c>
      <c r="I37" s="40"/>
      <c r="J37" s="40">
        <f>'Detailed Est Cashflow '!F36</f>
        <v>0</v>
      </c>
      <c r="K37" s="40"/>
      <c r="L37" s="40">
        <f>'Detailed Est Cashflow '!G36</f>
        <v>0</v>
      </c>
      <c r="M37" s="40"/>
      <c r="N37" s="40">
        <f>'Detailed Est Cashflow '!H36</f>
        <v>0</v>
      </c>
      <c r="O37" s="40"/>
      <c r="P37" s="40">
        <f>'Detailed Est Cashflow '!I36</f>
        <v>0</v>
      </c>
      <c r="Q37" s="40"/>
      <c r="R37" s="40">
        <f>'Detailed Est Cashflow '!J36</f>
        <v>0</v>
      </c>
      <c r="S37" s="40"/>
      <c r="T37" s="40">
        <f>'Detailed Est Cashflow '!K36</f>
        <v>0</v>
      </c>
      <c r="U37" s="40"/>
      <c r="V37" s="40">
        <f>'Detailed Est Cashflow '!L36</f>
        <v>0</v>
      </c>
      <c r="W37" s="40"/>
      <c r="X37" s="40">
        <f>'Detailed Est Cashflow '!M36</f>
        <v>0</v>
      </c>
      <c r="Y37" s="95"/>
    </row>
    <row r="38" spans="1:30" ht="18.75" customHeight="1">
      <c r="A38" s="36" t="s">
        <v>27</v>
      </c>
      <c r="B38" s="40">
        <f>'Detailed Est Cashflow '!B37</f>
        <v>0</v>
      </c>
      <c r="C38" s="40"/>
      <c r="D38" s="40">
        <f>'Detailed Est Cashflow '!C37</f>
        <v>0</v>
      </c>
      <c r="E38" s="40"/>
      <c r="F38" s="40">
        <f>'Detailed Est Cashflow '!D37</f>
        <v>0</v>
      </c>
      <c r="G38" s="40"/>
      <c r="H38" s="40">
        <f>'Detailed Est Cashflow '!E37</f>
        <v>0</v>
      </c>
      <c r="I38" s="40"/>
      <c r="J38" s="40">
        <f>'Detailed Est Cashflow '!F37</f>
        <v>0</v>
      </c>
      <c r="K38" s="40"/>
      <c r="L38" s="40">
        <f>'Detailed Est Cashflow '!G37</f>
        <v>0</v>
      </c>
      <c r="M38" s="40"/>
      <c r="N38" s="40">
        <f>'Detailed Est Cashflow '!H37</f>
        <v>0</v>
      </c>
      <c r="O38" s="40"/>
      <c r="P38" s="40">
        <f>'Detailed Est Cashflow '!I37</f>
        <v>0</v>
      </c>
      <c r="Q38" s="40"/>
      <c r="R38" s="40">
        <f>'Detailed Est Cashflow '!J37</f>
        <v>0</v>
      </c>
      <c r="S38" s="40"/>
      <c r="T38" s="40">
        <f>'Detailed Est Cashflow '!K37</f>
        <v>0</v>
      </c>
      <c r="U38" s="40"/>
      <c r="V38" s="40">
        <f>'Detailed Est Cashflow '!L37</f>
        <v>0</v>
      </c>
      <c r="W38" s="40"/>
      <c r="X38" s="40">
        <f>'Detailed Est Cashflow '!M37</f>
        <v>0</v>
      </c>
      <c r="Y38" s="95"/>
    </row>
    <row r="39" spans="1:30" ht="18.75" customHeight="1">
      <c r="A39" s="36" t="s">
        <v>28</v>
      </c>
      <c r="B39" s="40">
        <f>'Detailed Est Cashflow '!B38</f>
        <v>0</v>
      </c>
      <c r="C39" s="40"/>
      <c r="D39" s="40">
        <f>'Detailed Est Cashflow '!C38</f>
        <v>0</v>
      </c>
      <c r="E39" s="40"/>
      <c r="F39" s="40">
        <f>'Detailed Est Cashflow '!D38</f>
        <v>0</v>
      </c>
      <c r="G39" s="40"/>
      <c r="H39" s="40">
        <f>'Detailed Est Cashflow '!E38</f>
        <v>0</v>
      </c>
      <c r="I39" s="40"/>
      <c r="J39" s="40">
        <f>'Detailed Est Cashflow '!F38</f>
        <v>0</v>
      </c>
      <c r="K39" s="40"/>
      <c r="L39" s="40">
        <f>'Detailed Est Cashflow '!G38</f>
        <v>0</v>
      </c>
      <c r="M39" s="40"/>
      <c r="N39" s="40">
        <f>'Detailed Est Cashflow '!H38</f>
        <v>0</v>
      </c>
      <c r="O39" s="40"/>
      <c r="P39" s="40">
        <f>'Detailed Est Cashflow '!I38</f>
        <v>0</v>
      </c>
      <c r="Q39" s="40"/>
      <c r="R39" s="40">
        <f>'Detailed Est Cashflow '!J38</f>
        <v>0</v>
      </c>
      <c r="S39" s="40"/>
      <c r="T39" s="40">
        <f>'Detailed Est Cashflow '!K38</f>
        <v>0</v>
      </c>
      <c r="U39" s="40"/>
      <c r="V39" s="40">
        <f>'Detailed Est Cashflow '!L38</f>
        <v>0</v>
      </c>
      <c r="W39" s="40"/>
      <c r="X39" s="40">
        <f>'Detailed Est Cashflow '!M38</f>
        <v>0</v>
      </c>
      <c r="Y39" s="95"/>
    </row>
    <row r="40" spans="1:30" ht="18.75" customHeight="1">
      <c r="A40" s="36" t="s">
        <v>29</v>
      </c>
      <c r="B40" s="40">
        <f>'Detailed Est Cashflow '!B39</f>
        <v>0</v>
      </c>
      <c r="C40" s="40"/>
      <c r="D40" s="40">
        <f>'Detailed Est Cashflow '!C39</f>
        <v>0</v>
      </c>
      <c r="E40" s="40"/>
      <c r="F40" s="40">
        <f>'Detailed Est Cashflow '!D39</f>
        <v>0</v>
      </c>
      <c r="G40" s="40"/>
      <c r="H40" s="40">
        <f>'Detailed Est Cashflow '!E39</f>
        <v>0</v>
      </c>
      <c r="I40" s="40"/>
      <c r="J40" s="40">
        <f>'Detailed Est Cashflow '!F39</f>
        <v>0</v>
      </c>
      <c r="K40" s="40"/>
      <c r="L40" s="40">
        <f>'Detailed Est Cashflow '!G39</f>
        <v>0</v>
      </c>
      <c r="M40" s="40"/>
      <c r="N40" s="40">
        <f>'Detailed Est Cashflow '!H39</f>
        <v>0</v>
      </c>
      <c r="O40" s="40"/>
      <c r="P40" s="40">
        <f>'Detailed Est Cashflow '!I39</f>
        <v>0</v>
      </c>
      <c r="Q40" s="40"/>
      <c r="R40" s="40">
        <f>'Detailed Est Cashflow '!J39</f>
        <v>0</v>
      </c>
      <c r="S40" s="40"/>
      <c r="T40" s="40">
        <f>'Detailed Est Cashflow '!K39</f>
        <v>0</v>
      </c>
      <c r="U40" s="40"/>
      <c r="V40" s="40">
        <f>'Detailed Est Cashflow '!L39</f>
        <v>0</v>
      </c>
      <c r="W40" s="40"/>
      <c r="X40" s="40">
        <f>'Detailed Est Cashflow '!M39</f>
        <v>0</v>
      </c>
      <c r="Y40" s="95"/>
    </row>
    <row r="41" spans="1:30" ht="25.5">
      <c r="A41" s="43" t="s">
        <v>30</v>
      </c>
      <c r="B41" s="44">
        <f>'Detailed Est Cashflow '!B40</f>
        <v>0</v>
      </c>
      <c r="C41" s="44">
        <f>SUM(C34:C40)</f>
        <v>0</v>
      </c>
      <c r="D41" s="44">
        <f>'Detailed Est Cashflow '!C40</f>
        <v>0</v>
      </c>
      <c r="E41" s="44">
        <f>SUM(E34:E40)</f>
        <v>0</v>
      </c>
      <c r="F41" s="44">
        <f>'Detailed Est Cashflow '!D40</f>
        <v>0</v>
      </c>
      <c r="G41" s="44">
        <f>SUM(G34:G40)</f>
        <v>0</v>
      </c>
      <c r="H41" s="44">
        <f>'Detailed Est Cashflow '!E40</f>
        <v>0</v>
      </c>
      <c r="I41" s="44">
        <f>SUM(I34:I40)</f>
        <v>0</v>
      </c>
      <c r="J41" s="44">
        <f>'Detailed Est Cashflow '!F40</f>
        <v>0</v>
      </c>
      <c r="K41" s="44">
        <f>SUM(K34:K40)</f>
        <v>0</v>
      </c>
      <c r="L41" s="44">
        <f>'Detailed Est Cashflow '!G40</f>
        <v>0</v>
      </c>
      <c r="M41" s="44">
        <f>SUM(M34:M40)</f>
        <v>0</v>
      </c>
      <c r="N41" s="44">
        <f>'Detailed Est Cashflow '!H40</f>
        <v>0</v>
      </c>
      <c r="O41" s="44">
        <f>SUM(O34:O40)</f>
        <v>0</v>
      </c>
      <c r="P41" s="44">
        <f>'Detailed Est Cashflow '!I40</f>
        <v>0</v>
      </c>
      <c r="Q41" s="44">
        <f>SUM(Q34:Q40)</f>
        <v>0</v>
      </c>
      <c r="R41" s="44">
        <f>'Detailed Est Cashflow '!J40</f>
        <v>0</v>
      </c>
      <c r="S41" s="44">
        <f>SUM(S34:S40)</f>
        <v>0</v>
      </c>
      <c r="T41" s="44">
        <f>'Detailed Est Cashflow '!K40</f>
        <v>0</v>
      </c>
      <c r="U41" s="44">
        <f>SUM(U34:U40)</f>
        <v>0</v>
      </c>
      <c r="V41" s="44">
        <f>'Detailed Est Cashflow '!L40</f>
        <v>0</v>
      </c>
      <c r="W41" s="44">
        <f>SUM(W34:W40)</f>
        <v>0</v>
      </c>
      <c r="X41" s="44">
        <f>'Detailed Est Cashflow '!M40</f>
        <v>0</v>
      </c>
      <c r="Y41" s="44">
        <f>SUM(Y34:Y40)</f>
        <v>0</v>
      </c>
    </row>
    <row r="42" spans="1:30" ht="15.75" thickBot="1">
      <c r="A42" s="112" t="s">
        <v>31</v>
      </c>
      <c r="B42" s="63"/>
      <c r="C42" s="63"/>
      <c r="D42" s="63"/>
      <c r="E42" s="63"/>
      <c r="F42" s="63"/>
      <c r="G42" s="63"/>
      <c r="H42" s="63"/>
      <c r="I42" s="63"/>
      <c r="J42" s="63"/>
      <c r="K42" s="63"/>
      <c r="L42" s="63"/>
      <c r="M42" s="63"/>
      <c r="N42" s="63"/>
      <c r="O42" s="63"/>
      <c r="P42" s="63"/>
      <c r="Q42" s="63"/>
      <c r="R42" s="63"/>
      <c r="S42" s="63"/>
      <c r="T42" s="63"/>
      <c r="U42" s="63"/>
      <c r="V42" s="63"/>
      <c r="W42" s="63"/>
      <c r="X42" s="63"/>
      <c r="Y42" s="63"/>
    </row>
    <row r="43" spans="1:30" ht="18.75" customHeight="1">
      <c r="A43" s="36" t="s">
        <v>32</v>
      </c>
      <c r="B43" s="40">
        <f>'Detailed Est Cashflow '!B42</f>
        <v>0</v>
      </c>
      <c r="C43" s="40"/>
      <c r="D43" s="40">
        <f>'Detailed Est Cashflow '!C42</f>
        <v>0</v>
      </c>
      <c r="E43" s="40"/>
      <c r="F43" s="40">
        <f>'Detailed Est Cashflow '!D42</f>
        <v>0</v>
      </c>
      <c r="G43" s="40"/>
      <c r="H43" s="40">
        <f>'Detailed Est Cashflow '!E42</f>
        <v>0</v>
      </c>
      <c r="I43" s="40"/>
      <c r="J43" s="40">
        <f>'Detailed Est Cashflow '!F42</f>
        <v>0</v>
      </c>
      <c r="K43" s="40"/>
      <c r="L43" s="40">
        <f>'Detailed Est Cashflow '!G42</f>
        <v>0</v>
      </c>
      <c r="M43" s="40"/>
      <c r="N43" s="40">
        <f>'Detailed Est Cashflow '!H42</f>
        <v>0</v>
      </c>
      <c r="O43" s="40"/>
      <c r="P43" s="40">
        <f>'Detailed Est Cashflow '!I42</f>
        <v>0</v>
      </c>
      <c r="Q43" s="40"/>
      <c r="R43" s="40">
        <f>'Detailed Est Cashflow '!J42</f>
        <v>0</v>
      </c>
      <c r="S43" s="40"/>
      <c r="T43" s="40">
        <f>'Detailed Est Cashflow '!K42</f>
        <v>0</v>
      </c>
      <c r="U43" s="40"/>
      <c r="V43" s="40">
        <f>'Detailed Est Cashflow '!L42</f>
        <v>0</v>
      </c>
      <c r="W43" s="40"/>
      <c r="X43" s="40">
        <f>'Detailed Est Cashflow '!M42</f>
        <v>0</v>
      </c>
      <c r="Y43" s="95"/>
    </row>
    <row r="44" spans="1:30" ht="18.75" customHeight="1">
      <c r="A44" s="36" t="s">
        <v>33</v>
      </c>
      <c r="B44" s="40">
        <f>'Detailed Est Cashflow '!B43</f>
        <v>0</v>
      </c>
      <c r="C44" s="40"/>
      <c r="D44" s="40">
        <f>'Detailed Est Cashflow '!C43</f>
        <v>0</v>
      </c>
      <c r="E44" s="40"/>
      <c r="F44" s="40">
        <f>'Detailed Est Cashflow '!D43</f>
        <v>0</v>
      </c>
      <c r="G44" s="40"/>
      <c r="H44" s="40">
        <f>'Detailed Est Cashflow '!E43</f>
        <v>0</v>
      </c>
      <c r="I44" s="40"/>
      <c r="J44" s="40">
        <f>'Detailed Est Cashflow '!F43</f>
        <v>0</v>
      </c>
      <c r="K44" s="40"/>
      <c r="L44" s="40">
        <f>'Detailed Est Cashflow '!G43</f>
        <v>0</v>
      </c>
      <c r="M44" s="40"/>
      <c r="N44" s="40">
        <f>'Detailed Est Cashflow '!H43</f>
        <v>0</v>
      </c>
      <c r="O44" s="40"/>
      <c r="P44" s="40">
        <f>'Detailed Est Cashflow '!I43</f>
        <v>0</v>
      </c>
      <c r="Q44" s="40"/>
      <c r="R44" s="40">
        <f>'Detailed Est Cashflow '!J43</f>
        <v>0</v>
      </c>
      <c r="S44" s="40"/>
      <c r="T44" s="40">
        <f>'Detailed Est Cashflow '!K43</f>
        <v>0</v>
      </c>
      <c r="U44" s="40"/>
      <c r="V44" s="40">
        <f>'Detailed Est Cashflow '!L43</f>
        <v>0</v>
      </c>
      <c r="W44" s="40"/>
      <c r="X44" s="40">
        <f>'Detailed Est Cashflow '!M43</f>
        <v>0</v>
      </c>
      <c r="Y44" s="95"/>
    </row>
    <row r="45" spans="1:30" ht="18.75" customHeight="1">
      <c r="A45" s="36" t="s">
        <v>34</v>
      </c>
      <c r="B45" s="40">
        <f>'Detailed Est Cashflow '!B44</f>
        <v>0</v>
      </c>
      <c r="C45" s="40"/>
      <c r="D45" s="40">
        <f>'Detailed Est Cashflow '!C44</f>
        <v>0</v>
      </c>
      <c r="E45" s="40"/>
      <c r="F45" s="40">
        <f>'Detailed Est Cashflow '!D44</f>
        <v>0</v>
      </c>
      <c r="G45" s="40"/>
      <c r="H45" s="40">
        <f>'Detailed Est Cashflow '!E44</f>
        <v>0</v>
      </c>
      <c r="I45" s="40"/>
      <c r="J45" s="40">
        <f>'Detailed Est Cashflow '!F44</f>
        <v>0</v>
      </c>
      <c r="K45" s="40"/>
      <c r="L45" s="40">
        <f>'Detailed Est Cashflow '!G44</f>
        <v>0</v>
      </c>
      <c r="M45" s="40"/>
      <c r="N45" s="40">
        <f>'Detailed Est Cashflow '!H44</f>
        <v>0</v>
      </c>
      <c r="O45" s="40"/>
      <c r="P45" s="40">
        <f>'Detailed Est Cashflow '!I44</f>
        <v>0</v>
      </c>
      <c r="Q45" s="40"/>
      <c r="R45" s="40">
        <f>'Detailed Est Cashflow '!J44</f>
        <v>0</v>
      </c>
      <c r="S45" s="40"/>
      <c r="T45" s="40">
        <f>'Detailed Est Cashflow '!K44</f>
        <v>0</v>
      </c>
      <c r="U45" s="40"/>
      <c r="V45" s="40">
        <f>'Detailed Est Cashflow '!L44</f>
        <v>0</v>
      </c>
      <c r="W45" s="40"/>
      <c r="X45" s="40">
        <f>'Detailed Est Cashflow '!M44</f>
        <v>0</v>
      </c>
      <c r="Y45" s="95"/>
    </row>
    <row r="46" spans="1:30" ht="18.75" customHeight="1">
      <c r="A46" s="36" t="s">
        <v>29</v>
      </c>
      <c r="B46" s="40">
        <f>'Detailed Est Cashflow '!B45</f>
        <v>0</v>
      </c>
      <c r="C46" s="40"/>
      <c r="D46" s="40">
        <f>'Detailed Est Cashflow '!C45</f>
        <v>0</v>
      </c>
      <c r="E46" s="40"/>
      <c r="F46" s="40">
        <f>'Detailed Est Cashflow '!D45</f>
        <v>0</v>
      </c>
      <c r="G46" s="40"/>
      <c r="H46" s="40">
        <f>'Detailed Est Cashflow '!E45</f>
        <v>0</v>
      </c>
      <c r="I46" s="40"/>
      <c r="J46" s="40">
        <f>'Detailed Est Cashflow '!F45</f>
        <v>0</v>
      </c>
      <c r="K46" s="40"/>
      <c r="L46" s="40">
        <f>'Detailed Est Cashflow '!G45</f>
        <v>0</v>
      </c>
      <c r="M46" s="40"/>
      <c r="N46" s="40">
        <f>'Detailed Est Cashflow '!H45</f>
        <v>0</v>
      </c>
      <c r="O46" s="40"/>
      <c r="P46" s="40">
        <f>'Detailed Est Cashflow '!I45</f>
        <v>0</v>
      </c>
      <c r="Q46" s="40"/>
      <c r="R46" s="40">
        <f>'Detailed Est Cashflow '!J45</f>
        <v>0</v>
      </c>
      <c r="S46" s="40"/>
      <c r="T46" s="40">
        <f>'Detailed Est Cashflow '!K45</f>
        <v>0</v>
      </c>
      <c r="U46" s="40"/>
      <c r="V46" s="40">
        <f>'Detailed Est Cashflow '!L45</f>
        <v>0</v>
      </c>
      <c r="W46" s="40"/>
      <c r="X46" s="40">
        <f>'Detailed Est Cashflow '!M45</f>
        <v>0</v>
      </c>
      <c r="Y46" s="95"/>
    </row>
    <row r="47" spans="1:30" ht="29.25" customHeight="1">
      <c r="A47" s="43" t="s">
        <v>35</v>
      </c>
      <c r="B47" s="44">
        <f>'Detailed Est Cashflow '!B46</f>
        <v>0</v>
      </c>
      <c r="C47" s="44">
        <f>SUM(C43:C46)</f>
        <v>0</v>
      </c>
      <c r="D47" s="44">
        <f>'Detailed Est Cashflow '!C46</f>
        <v>0</v>
      </c>
      <c r="E47" s="44">
        <f>SUM(E43:E46)</f>
        <v>0</v>
      </c>
      <c r="F47" s="44">
        <f>'Detailed Est Cashflow '!D46</f>
        <v>0</v>
      </c>
      <c r="G47" s="44">
        <f>SUM(G43:G46)</f>
        <v>0</v>
      </c>
      <c r="H47" s="44">
        <f>'Detailed Est Cashflow '!E46</f>
        <v>0</v>
      </c>
      <c r="I47" s="44">
        <f>SUM(I43:I46)</f>
        <v>0</v>
      </c>
      <c r="J47" s="44">
        <f>'Detailed Est Cashflow '!F46</f>
        <v>0</v>
      </c>
      <c r="K47" s="44">
        <f>SUM(K43:K46)</f>
        <v>0</v>
      </c>
      <c r="L47" s="44">
        <f>'Detailed Est Cashflow '!G46</f>
        <v>0</v>
      </c>
      <c r="M47" s="44">
        <f>SUM(M43:M46)</f>
        <v>0</v>
      </c>
      <c r="N47" s="44">
        <f>'Detailed Est Cashflow '!H46</f>
        <v>0</v>
      </c>
      <c r="O47" s="44">
        <f>SUM(O43:O46)</f>
        <v>0</v>
      </c>
      <c r="P47" s="44">
        <f>'Detailed Est Cashflow '!I46</f>
        <v>0</v>
      </c>
      <c r="Q47" s="44">
        <f>SUM(Q43:Q46)</f>
        <v>0</v>
      </c>
      <c r="R47" s="44">
        <f>'Detailed Est Cashflow '!J46</f>
        <v>0</v>
      </c>
      <c r="S47" s="44">
        <f>SUM(S43:S46)</f>
        <v>0</v>
      </c>
      <c r="T47" s="44">
        <f>'Detailed Est Cashflow '!K46</f>
        <v>0</v>
      </c>
      <c r="U47" s="44">
        <f>SUM(U43:U46)</f>
        <v>0</v>
      </c>
      <c r="V47" s="44">
        <f>'Detailed Est Cashflow '!L46</f>
        <v>0</v>
      </c>
      <c r="W47" s="44">
        <f>SUM(W43:W46)</f>
        <v>0</v>
      </c>
      <c r="X47" s="44">
        <f>'Detailed Est Cashflow '!M46</f>
        <v>0</v>
      </c>
      <c r="Y47" s="44">
        <f>SUM(Y43:Y46)</f>
        <v>0</v>
      </c>
    </row>
    <row r="48" spans="1:30" ht="15.75" thickBot="1">
      <c r="A48" s="112" t="s">
        <v>36</v>
      </c>
      <c r="B48" s="63"/>
      <c r="C48" s="63"/>
      <c r="D48" s="63"/>
      <c r="E48" s="63"/>
      <c r="F48" s="63"/>
      <c r="G48" s="63"/>
      <c r="H48" s="63"/>
      <c r="I48" s="63"/>
      <c r="J48" s="63"/>
      <c r="K48" s="63"/>
      <c r="L48" s="63"/>
      <c r="M48" s="63"/>
      <c r="N48" s="63"/>
      <c r="O48" s="63"/>
      <c r="P48" s="63"/>
      <c r="Q48" s="63"/>
      <c r="R48" s="63"/>
      <c r="S48" s="63"/>
      <c r="T48" s="63"/>
      <c r="U48" s="63"/>
      <c r="V48" s="63"/>
      <c r="W48" s="63"/>
      <c r="X48" s="63"/>
      <c r="Y48" s="63"/>
      <c r="AD48" s="8"/>
    </row>
    <row r="49" spans="1:30" ht="18.75" customHeight="1">
      <c r="A49" s="36" t="s">
        <v>37</v>
      </c>
      <c r="B49" s="40">
        <f>'Detailed Est Cashflow '!B48</f>
        <v>0</v>
      </c>
      <c r="C49" s="40"/>
      <c r="D49" s="40">
        <f>'Detailed Est Cashflow '!C48</f>
        <v>0</v>
      </c>
      <c r="E49" s="40"/>
      <c r="F49" s="40">
        <f>'Detailed Est Cashflow '!D48</f>
        <v>0</v>
      </c>
      <c r="G49" s="40"/>
      <c r="H49" s="40">
        <f>'Detailed Est Cashflow '!E48</f>
        <v>0</v>
      </c>
      <c r="I49" s="40"/>
      <c r="J49" s="40">
        <f>'Detailed Est Cashflow '!F48</f>
        <v>0</v>
      </c>
      <c r="K49" s="40"/>
      <c r="L49" s="40">
        <f>'Detailed Est Cashflow '!G48</f>
        <v>0</v>
      </c>
      <c r="M49" s="40"/>
      <c r="N49" s="40">
        <f>'Detailed Est Cashflow '!H48</f>
        <v>0</v>
      </c>
      <c r="O49" s="40"/>
      <c r="P49" s="40">
        <f>'Detailed Est Cashflow '!I48</f>
        <v>0</v>
      </c>
      <c r="Q49" s="40"/>
      <c r="R49" s="40">
        <f>'Detailed Est Cashflow '!J48</f>
        <v>0</v>
      </c>
      <c r="S49" s="40"/>
      <c r="T49" s="40">
        <f>'Detailed Est Cashflow '!K48</f>
        <v>0</v>
      </c>
      <c r="U49" s="40"/>
      <c r="V49" s="40">
        <f>'Detailed Est Cashflow '!L48</f>
        <v>0</v>
      </c>
      <c r="W49" s="40"/>
      <c r="X49" s="40">
        <f>'Detailed Est Cashflow '!M48</f>
        <v>0</v>
      </c>
      <c r="Y49" s="95"/>
      <c r="AD49" s="8"/>
    </row>
    <row r="50" spans="1:30" ht="18.75" customHeight="1">
      <c r="A50" s="36" t="s">
        <v>38</v>
      </c>
      <c r="B50" s="40">
        <f>'Detailed Est Cashflow '!B49</f>
        <v>0</v>
      </c>
      <c r="C50" s="40"/>
      <c r="D50" s="40">
        <f>'Detailed Est Cashflow '!C49</f>
        <v>0</v>
      </c>
      <c r="E50" s="40"/>
      <c r="F50" s="40">
        <f>'Detailed Est Cashflow '!D49</f>
        <v>0</v>
      </c>
      <c r="G50" s="40"/>
      <c r="H50" s="40">
        <f>'Detailed Est Cashflow '!E49</f>
        <v>0</v>
      </c>
      <c r="I50" s="40"/>
      <c r="J50" s="40">
        <f>'Detailed Est Cashflow '!F49</f>
        <v>0</v>
      </c>
      <c r="K50" s="40"/>
      <c r="L50" s="40">
        <f>'Detailed Est Cashflow '!G49</f>
        <v>0</v>
      </c>
      <c r="M50" s="40"/>
      <c r="N50" s="40">
        <f>'Detailed Est Cashflow '!H49</f>
        <v>0</v>
      </c>
      <c r="O50" s="40"/>
      <c r="P50" s="40">
        <f>'Detailed Est Cashflow '!I49</f>
        <v>0</v>
      </c>
      <c r="Q50" s="40"/>
      <c r="R50" s="40">
        <f>'Detailed Est Cashflow '!J49</f>
        <v>0</v>
      </c>
      <c r="S50" s="40"/>
      <c r="T50" s="40">
        <f>'Detailed Est Cashflow '!K49</f>
        <v>0</v>
      </c>
      <c r="U50" s="40"/>
      <c r="V50" s="40">
        <f>'Detailed Est Cashflow '!L49</f>
        <v>0</v>
      </c>
      <c r="W50" s="40"/>
      <c r="X50" s="40">
        <f>'Detailed Est Cashflow '!M49</f>
        <v>0</v>
      </c>
      <c r="Y50" s="95"/>
      <c r="AD50" s="8"/>
    </row>
    <row r="51" spans="1:30" ht="18.75" customHeight="1">
      <c r="A51" s="36" t="s">
        <v>39</v>
      </c>
      <c r="B51" s="40">
        <f>'Detailed Est Cashflow '!B50</f>
        <v>0</v>
      </c>
      <c r="C51" s="40"/>
      <c r="D51" s="40">
        <f>'Detailed Est Cashflow '!C50</f>
        <v>0</v>
      </c>
      <c r="E51" s="40"/>
      <c r="F51" s="40">
        <f>'Detailed Est Cashflow '!D50</f>
        <v>0</v>
      </c>
      <c r="G51" s="40"/>
      <c r="H51" s="40">
        <f>'Detailed Est Cashflow '!E50</f>
        <v>0</v>
      </c>
      <c r="I51" s="40"/>
      <c r="J51" s="40">
        <f>'Detailed Est Cashflow '!F50</f>
        <v>0</v>
      </c>
      <c r="K51" s="40"/>
      <c r="L51" s="40">
        <f>'Detailed Est Cashflow '!G50</f>
        <v>0</v>
      </c>
      <c r="M51" s="40"/>
      <c r="N51" s="40">
        <f>'Detailed Est Cashflow '!H50</f>
        <v>0</v>
      </c>
      <c r="O51" s="40"/>
      <c r="P51" s="40">
        <f>'Detailed Est Cashflow '!I50</f>
        <v>0</v>
      </c>
      <c r="Q51" s="40"/>
      <c r="R51" s="40">
        <f>'Detailed Est Cashflow '!J50</f>
        <v>0</v>
      </c>
      <c r="S51" s="40"/>
      <c r="T51" s="40">
        <f>'Detailed Est Cashflow '!K50</f>
        <v>0</v>
      </c>
      <c r="U51" s="40"/>
      <c r="V51" s="40">
        <f>'Detailed Est Cashflow '!L50</f>
        <v>0</v>
      </c>
      <c r="W51" s="40"/>
      <c r="X51" s="40">
        <f>'Detailed Est Cashflow '!M50</f>
        <v>0</v>
      </c>
      <c r="Y51" s="95"/>
    </row>
    <row r="52" spans="1:30" ht="18.75" customHeight="1">
      <c r="A52" s="36" t="s">
        <v>40</v>
      </c>
      <c r="B52" s="40">
        <f>'Detailed Est Cashflow '!B51</f>
        <v>0</v>
      </c>
      <c r="C52" s="40"/>
      <c r="D52" s="40">
        <f>'Detailed Est Cashflow '!C51</f>
        <v>0</v>
      </c>
      <c r="E52" s="40"/>
      <c r="F52" s="40">
        <f>'Detailed Est Cashflow '!D51</f>
        <v>0</v>
      </c>
      <c r="G52" s="40"/>
      <c r="H52" s="40">
        <f>'Detailed Est Cashflow '!E51</f>
        <v>0</v>
      </c>
      <c r="I52" s="40"/>
      <c r="J52" s="40">
        <f>'Detailed Est Cashflow '!F51</f>
        <v>0</v>
      </c>
      <c r="K52" s="40"/>
      <c r="L52" s="40">
        <f>'Detailed Est Cashflow '!G51</f>
        <v>0</v>
      </c>
      <c r="M52" s="40"/>
      <c r="N52" s="40">
        <f>'Detailed Est Cashflow '!H51</f>
        <v>0</v>
      </c>
      <c r="O52" s="40"/>
      <c r="P52" s="40">
        <f>'Detailed Est Cashflow '!I51</f>
        <v>0</v>
      </c>
      <c r="Q52" s="40"/>
      <c r="R52" s="40">
        <f>'Detailed Est Cashflow '!J51</f>
        <v>0</v>
      </c>
      <c r="S52" s="40"/>
      <c r="T52" s="40">
        <f>'Detailed Est Cashflow '!K51</f>
        <v>0</v>
      </c>
      <c r="U52" s="40"/>
      <c r="V52" s="40">
        <f>'Detailed Est Cashflow '!L51</f>
        <v>0</v>
      </c>
      <c r="W52" s="40"/>
      <c r="X52" s="40">
        <f>'Detailed Est Cashflow '!M51</f>
        <v>0</v>
      </c>
      <c r="Y52" s="95"/>
    </row>
    <row r="53" spans="1:30" ht="18.75" customHeight="1">
      <c r="A53" s="36" t="s">
        <v>41</v>
      </c>
      <c r="B53" s="40">
        <f>'Detailed Est Cashflow '!B52</f>
        <v>0</v>
      </c>
      <c r="C53" s="40"/>
      <c r="D53" s="40">
        <f>'Detailed Est Cashflow '!C52</f>
        <v>0</v>
      </c>
      <c r="E53" s="40"/>
      <c r="F53" s="40">
        <f>'Detailed Est Cashflow '!D52</f>
        <v>0</v>
      </c>
      <c r="G53" s="40"/>
      <c r="H53" s="40">
        <f>'Detailed Est Cashflow '!E52</f>
        <v>0</v>
      </c>
      <c r="I53" s="40"/>
      <c r="J53" s="40">
        <f>'Detailed Est Cashflow '!F52</f>
        <v>0</v>
      </c>
      <c r="K53" s="40"/>
      <c r="L53" s="40">
        <f>'Detailed Est Cashflow '!G52</f>
        <v>0</v>
      </c>
      <c r="M53" s="40"/>
      <c r="N53" s="40">
        <f>'Detailed Est Cashflow '!H52</f>
        <v>0</v>
      </c>
      <c r="O53" s="40"/>
      <c r="P53" s="40">
        <f>'Detailed Est Cashflow '!I52</f>
        <v>0</v>
      </c>
      <c r="Q53" s="40"/>
      <c r="R53" s="40">
        <f>'Detailed Est Cashflow '!J52</f>
        <v>0</v>
      </c>
      <c r="S53" s="40"/>
      <c r="T53" s="40">
        <f>'Detailed Est Cashflow '!K52</f>
        <v>0</v>
      </c>
      <c r="U53" s="40"/>
      <c r="V53" s="40">
        <f>'Detailed Est Cashflow '!L52</f>
        <v>0</v>
      </c>
      <c r="W53" s="40"/>
      <c r="X53" s="40">
        <f>'Detailed Est Cashflow '!M52</f>
        <v>0</v>
      </c>
      <c r="Y53" s="95"/>
    </row>
    <row r="54" spans="1:30" ht="24.75" customHeight="1">
      <c r="A54" s="36" t="s">
        <v>42</v>
      </c>
      <c r="B54" s="40">
        <f>'Detailed Est Cashflow '!B53</f>
        <v>0</v>
      </c>
      <c r="C54" s="40"/>
      <c r="D54" s="40">
        <f>'Detailed Est Cashflow '!C53</f>
        <v>0</v>
      </c>
      <c r="E54" s="40"/>
      <c r="F54" s="40">
        <f>'Detailed Est Cashflow '!D53</f>
        <v>0</v>
      </c>
      <c r="G54" s="40"/>
      <c r="H54" s="40">
        <f>'Detailed Est Cashflow '!E53</f>
        <v>0</v>
      </c>
      <c r="I54" s="40"/>
      <c r="J54" s="40">
        <f>'Detailed Est Cashflow '!F53</f>
        <v>0</v>
      </c>
      <c r="K54" s="40"/>
      <c r="L54" s="40">
        <f>'Detailed Est Cashflow '!G53</f>
        <v>0</v>
      </c>
      <c r="M54" s="40"/>
      <c r="N54" s="40">
        <f>'Detailed Est Cashflow '!H53</f>
        <v>0</v>
      </c>
      <c r="O54" s="40"/>
      <c r="P54" s="40">
        <f>'Detailed Est Cashflow '!I53</f>
        <v>0</v>
      </c>
      <c r="Q54" s="40"/>
      <c r="R54" s="40">
        <f>'Detailed Est Cashflow '!J53</f>
        <v>0</v>
      </c>
      <c r="S54" s="40"/>
      <c r="T54" s="40">
        <f>'Detailed Est Cashflow '!K53</f>
        <v>0</v>
      </c>
      <c r="U54" s="40"/>
      <c r="V54" s="40">
        <f>'Detailed Est Cashflow '!L53</f>
        <v>0</v>
      </c>
      <c r="W54" s="40"/>
      <c r="X54" s="40">
        <f>'Detailed Est Cashflow '!M53</f>
        <v>0</v>
      </c>
      <c r="Y54" s="95"/>
    </row>
    <row r="55" spans="1:30" ht="18.75" customHeight="1">
      <c r="A55" s="36" t="s">
        <v>43</v>
      </c>
      <c r="B55" s="40">
        <f>'Detailed Est Cashflow '!B54</f>
        <v>0</v>
      </c>
      <c r="C55" s="40"/>
      <c r="D55" s="40">
        <f>'Detailed Est Cashflow '!C54</f>
        <v>0</v>
      </c>
      <c r="E55" s="40"/>
      <c r="F55" s="40">
        <f>'Detailed Est Cashflow '!D54</f>
        <v>0</v>
      </c>
      <c r="G55" s="40"/>
      <c r="H55" s="40">
        <f>'Detailed Est Cashflow '!E54</f>
        <v>0</v>
      </c>
      <c r="I55" s="40"/>
      <c r="J55" s="40">
        <f>'Detailed Est Cashflow '!F54</f>
        <v>0</v>
      </c>
      <c r="K55" s="40"/>
      <c r="L55" s="40">
        <f>'Detailed Est Cashflow '!G54</f>
        <v>0</v>
      </c>
      <c r="M55" s="40"/>
      <c r="N55" s="40">
        <f>'Detailed Est Cashflow '!H54</f>
        <v>0</v>
      </c>
      <c r="O55" s="40"/>
      <c r="P55" s="40">
        <f>'Detailed Est Cashflow '!I54</f>
        <v>0</v>
      </c>
      <c r="Q55" s="40"/>
      <c r="R55" s="40">
        <f>'Detailed Est Cashflow '!J54</f>
        <v>0</v>
      </c>
      <c r="S55" s="40"/>
      <c r="T55" s="40">
        <f>'Detailed Est Cashflow '!K54</f>
        <v>0</v>
      </c>
      <c r="U55" s="40"/>
      <c r="V55" s="40">
        <f>'Detailed Est Cashflow '!L54</f>
        <v>0</v>
      </c>
      <c r="W55" s="40"/>
      <c r="X55" s="40">
        <f>'Detailed Est Cashflow '!M54</f>
        <v>0</v>
      </c>
      <c r="Y55" s="95"/>
    </row>
    <row r="56" spans="1:30" ht="18.75" customHeight="1">
      <c r="A56" s="36" t="s">
        <v>44</v>
      </c>
      <c r="B56" s="40">
        <f>'Detailed Est Cashflow '!B55</f>
        <v>0</v>
      </c>
      <c r="C56" s="40"/>
      <c r="D56" s="40">
        <f>'Detailed Est Cashflow '!C55</f>
        <v>0</v>
      </c>
      <c r="E56" s="40"/>
      <c r="F56" s="40">
        <f>'Detailed Est Cashflow '!D55</f>
        <v>0</v>
      </c>
      <c r="G56" s="40"/>
      <c r="H56" s="40">
        <f>'Detailed Est Cashflow '!E55</f>
        <v>0</v>
      </c>
      <c r="I56" s="40"/>
      <c r="J56" s="40">
        <f>'Detailed Est Cashflow '!F55</f>
        <v>0</v>
      </c>
      <c r="K56" s="40"/>
      <c r="L56" s="40">
        <f>'Detailed Est Cashflow '!G55</f>
        <v>0</v>
      </c>
      <c r="M56" s="40"/>
      <c r="N56" s="40">
        <f>'Detailed Est Cashflow '!H55</f>
        <v>0</v>
      </c>
      <c r="O56" s="40"/>
      <c r="P56" s="40">
        <f>'Detailed Est Cashflow '!I55</f>
        <v>0</v>
      </c>
      <c r="Q56" s="40"/>
      <c r="R56" s="40">
        <f>'Detailed Est Cashflow '!J55</f>
        <v>0</v>
      </c>
      <c r="S56" s="40"/>
      <c r="T56" s="40">
        <f>'Detailed Est Cashflow '!K55</f>
        <v>0</v>
      </c>
      <c r="U56" s="40"/>
      <c r="V56" s="40">
        <f>'Detailed Est Cashflow '!L55</f>
        <v>0</v>
      </c>
      <c r="W56" s="40"/>
      <c r="X56" s="40">
        <f>'Detailed Est Cashflow '!M55</f>
        <v>0</v>
      </c>
      <c r="Y56" s="95"/>
    </row>
    <row r="57" spans="1:30" ht="18.75" customHeight="1">
      <c r="A57" s="36" t="s">
        <v>29</v>
      </c>
      <c r="B57" s="40">
        <f>'Detailed Est Cashflow '!B56</f>
        <v>0</v>
      </c>
      <c r="C57" s="40"/>
      <c r="D57" s="40">
        <f>'Detailed Est Cashflow '!C56</f>
        <v>0</v>
      </c>
      <c r="E57" s="40"/>
      <c r="F57" s="40">
        <f>'Detailed Est Cashflow '!D56</f>
        <v>0</v>
      </c>
      <c r="G57" s="40"/>
      <c r="H57" s="40">
        <f>'Detailed Est Cashflow '!E56</f>
        <v>0</v>
      </c>
      <c r="I57" s="40"/>
      <c r="J57" s="40">
        <f>'Detailed Est Cashflow '!F56</f>
        <v>0</v>
      </c>
      <c r="K57" s="40"/>
      <c r="L57" s="40">
        <f>'Detailed Est Cashflow '!G56</f>
        <v>0</v>
      </c>
      <c r="M57" s="40"/>
      <c r="N57" s="40">
        <f>'Detailed Est Cashflow '!H56</f>
        <v>0</v>
      </c>
      <c r="O57" s="40"/>
      <c r="P57" s="40">
        <f>'Detailed Est Cashflow '!I56</f>
        <v>0</v>
      </c>
      <c r="Q57" s="40"/>
      <c r="R57" s="40">
        <f>'Detailed Est Cashflow '!J56</f>
        <v>0</v>
      </c>
      <c r="S57" s="40"/>
      <c r="T57" s="40">
        <f>'Detailed Est Cashflow '!K56</f>
        <v>0</v>
      </c>
      <c r="U57" s="40"/>
      <c r="V57" s="40">
        <f>'Detailed Est Cashflow '!L56</f>
        <v>0</v>
      </c>
      <c r="W57" s="40"/>
      <c r="X57" s="40">
        <f>'Detailed Est Cashflow '!M56</f>
        <v>0</v>
      </c>
      <c r="Y57" s="95"/>
    </row>
    <row r="58" spans="1:30" ht="22.5" customHeight="1">
      <c r="A58" s="43" t="s">
        <v>45</v>
      </c>
      <c r="B58" s="44">
        <f>'Detailed Est Cashflow '!B57</f>
        <v>0</v>
      </c>
      <c r="C58" s="44">
        <f>SUM(C49:C57)</f>
        <v>0</v>
      </c>
      <c r="D58" s="44">
        <f>'Detailed Est Cashflow '!C57</f>
        <v>0</v>
      </c>
      <c r="E58" s="44">
        <f>SUM(E49:E57)</f>
        <v>0</v>
      </c>
      <c r="F58" s="44">
        <f>'Detailed Est Cashflow '!D57</f>
        <v>0</v>
      </c>
      <c r="G58" s="44">
        <f>SUM(G49:G57)</f>
        <v>0</v>
      </c>
      <c r="H58" s="44">
        <f>'Detailed Est Cashflow '!E57</f>
        <v>0</v>
      </c>
      <c r="I58" s="44">
        <f>SUM(I49:I57)</f>
        <v>0</v>
      </c>
      <c r="J58" s="44">
        <f>'Detailed Est Cashflow '!F57</f>
        <v>0</v>
      </c>
      <c r="K58" s="44">
        <f>SUM(K49:K57)</f>
        <v>0</v>
      </c>
      <c r="L58" s="44">
        <f>'Detailed Est Cashflow '!G57</f>
        <v>0</v>
      </c>
      <c r="M58" s="44">
        <f>SUM(M49:M57)</f>
        <v>0</v>
      </c>
      <c r="N58" s="44">
        <f>'Detailed Est Cashflow '!H57</f>
        <v>0</v>
      </c>
      <c r="O58" s="44">
        <f>SUM(O49:O57)</f>
        <v>0</v>
      </c>
      <c r="P58" s="44">
        <f>'Detailed Est Cashflow '!I57</f>
        <v>0</v>
      </c>
      <c r="Q58" s="44">
        <f>SUM(Q49:Q57)</f>
        <v>0</v>
      </c>
      <c r="R58" s="44">
        <f>'Detailed Est Cashflow '!J57</f>
        <v>0</v>
      </c>
      <c r="S58" s="44">
        <f>SUM(S49:S57)</f>
        <v>0</v>
      </c>
      <c r="T58" s="44">
        <f>'Detailed Est Cashflow '!K57</f>
        <v>0</v>
      </c>
      <c r="U58" s="44">
        <f>SUM(U49:U57)</f>
        <v>0</v>
      </c>
      <c r="V58" s="44">
        <f>'Detailed Est Cashflow '!L57</f>
        <v>0</v>
      </c>
      <c r="W58" s="44">
        <f>SUM(W49:W57)</f>
        <v>0</v>
      </c>
      <c r="X58" s="44">
        <f>'Detailed Est Cashflow '!M57</f>
        <v>0</v>
      </c>
      <c r="Y58" s="44">
        <f>SUM(Y49:Y57)</f>
        <v>0</v>
      </c>
    </row>
    <row r="59" spans="1:30" ht="15.75" thickBot="1">
      <c r="A59" s="112" t="s">
        <v>46</v>
      </c>
      <c r="B59" s="63"/>
      <c r="C59" s="63"/>
      <c r="D59" s="63"/>
      <c r="E59" s="63"/>
      <c r="F59" s="63"/>
      <c r="G59" s="63"/>
      <c r="H59" s="63"/>
      <c r="I59" s="63"/>
      <c r="J59" s="63"/>
      <c r="K59" s="63"/>
      <c r="L59" s="63"/>
      <c r="M59" s="63"/>
      <c r="N59" s="63"/>
      <c r="O59" s="63"/>
      <c r="P59" s="63"/>
      <c r="Q59" s="63"/>
      <c r="R59" s="63"/>
      <c r="S59" s="63"/>
      <c r="T59" s="63"/>
      <c r="U59" s="63"/>
      <c r="V59" s="63"/>
      <c r="W59" s="63"/>
      <c r="X59" s="63"/>
      <c r="Y59" s="63"/>
    </row>
    <row r="60" spans="1:30" ht="22.5" customHeight="1">
      <c r="A60" s="36" t="s">
        <v>47</v>
      </c>
      <c r="B60" s="40">
        <f>'Detailed Est Cashflow '!B59</f>
        <v>0</v>
      </c>
      <c r="C60" s="40"/>
      <c r="D60" s="40">
        <f>'Detailed Est Cashflow '!C59</f>
        <v>0</v>
      </c>
      <c r="E60" s="40"/>
      <c r="F60" s="40">
        <f>'Detailed Est Cashflow '!D59</f>
        <v>0</v>
      </c>
      <c r="G60" s="40"/>
      <c r="H60" s="40">
        <f>'Detailed Est Cashflow '!E59</f>
        <v>0</v>
      </c>
      <c r="I60" s="40"/>
      <c r="J60" s="40">
        <f>'Detailed Est Cashflow '!F59</f>
        <v>0</v>
      </c>
      <c r="K60" s="40"/>
      <c r="L60" s="40">
        <f>'Detailed Est Cashflow '!G59</f>
        <v>0</v>
      </c>
      <c r="M60" s="40"/>
      <c r="N60" s="40">
        <f>'Detailed Est Cashflow '!H59</f>
        <v>0</v>
      </c>
      <c r="O60" s="40"/>
      <c r="P60" s="40">
        <f>'Detailed Est Cashflow '!I59</f>
        <v>0</v>
      </c>
      <c r="Q60" s="40"/>
      <c r="R60" s="40">
        <f>'Detailed Est Cashflow '!J59</f>
        <v>0</v>
      </c>
      <c r="S60" s="40"/>
      <c r="T60" s="40">
        <f>'Detailed Est Cashflow '!K59</f>
        <v>0</v>
      </c>
      <c r="U60" s="40"/>
      <c r="V60" s="40">
        <f>'Detailed Est Cashflow '!L59</f>
        <v>0</v>
      </c>
      <c r="W60" s="40"/>
      <c r="X60" s="40">
        <f>'Detailed Est Cashflow '!M59</f>
        <v>0</v>
      </c>
      <c r="Y60" s="95"/>
    </row>
    <row r="61" spans="1:30" ht="22.5" customHeight="1">
      <c r="A61" s="36" t="s">
        <v>48</v>
      </c>
      <c r="B61" s="40">
        <f>'Detailed Est Cashflow '!B60</f>
        <v>0</v>
      </c>
      <c r="C61" s="40"/>
      <c r="D61" s="40">
        <f>'Detailed Est Cashflow '!C60</f>
        <v>0</v>
      </c>
      <c r="E61" s="40"/>
      <c r="F61" s="40">
        <f>'Detailed Est Cashflow '!D60</f>
        <v>0</v>
      </c>
      <c r="G61" s="40"/>
      <c r="H61" s="40">
        <f>'Detailed Est Cashflow '!E60</f>
        <v>0</v>
      </c>
      <c r="I61" s="40"/>
      <c r="J61" s="40">
        <f>'Detailed Est Cashflow '!F60</f>
        <v>0</v>
      </c>
      <c r="K61" s="40"/>
      <c r="L61" s="40">
        <f>'Detailed Est Cashflow '!G60</f>
        <v>0</v>
      </c>
      <c r="M61" s="40"/>
      <c r="N61" s="40">
        <f>'Detailed Est Cashflow '!H60</f>
        <v>0</v>
      </c>
      <c r="O61" s="40"/>
      <c r="P61" s="40">
        <f>'Detailed Est Cashflow '!I60</f>
        <v>0</v>
      </c>
      <c r="Q61" s="40"/>
      <c r="R61" s="40">
        <f>'Detailed Est Cashflow '!J60</f>
        <v>0</v>
      </c>
      <c r="S61" s="40"/>
      <c r="T61" s="40">
        <f>'Detailed Est Cashflow '!K60</f>
        <v>0</v>
      </c>
      <c r="U61" s="40"/>
      <c r="V61" s="40">
        <f>'Detailed Est Cashflow '!L60</f>
        <v>0</v>
      </c>
      <c r="W61" s="40"/>
      <c r="X61" s="40">
        <f>'Detailed Est Cashflow '!M60</f>
        <v>0</v>
      </c>
      <c r="Y61" s="95"/>
    </row>
    <row r="62" spans="1:30" ht="22.5" customHeight="1">
      <c r="A62" s="36" t="s">
        <v>49</v>
      </c>
      <c r="B62" s="40">
        <f>'Detailed Est Cashflow '!B61</f>
        <v>0</v>
      </c>
      <c r="C62" s="40"/>
      <c r="D62" s="40">
        <f>'Detailed Est Cashflow '!C61</f>
        <v>0</v>
      </c>
      <c r="E62" s="40"/>
      <c r="F62" s="40">
        <f>'Detailed Est Cashflow '!D61</f>
        <v>0</v>
      </c>
      <c r="G62" s="40"/>
      <c r="H62" s="40">
        <f>'Detailed Est Cashflow '!E61</f>
        <v>0</v>
      </c>
      <c r="I62" s="40"/>
      <c r="J62" s="40">
        <f>'Detailed Est Cashflow '!F61</f>
        <v>0</v>
      </c>
      <c r="K62" s="40"/>
      <c r="L62" s="40">
        <f>'Detailed Est Cashflow '!G61</f>
        <v>0</v>
      </c>
      <c r="M62" s="40"/>
      <c r="N62" s="40">
        <f>'Detailed Est Cashflow '!H61</f>
        <v>0</v>
      </c>
      <c r="O62" s="40"/>
      <c r="P62" s="40">
        <f>'Detailed Est Cashflow '!I61</f>
        <v>0</v>
      </c>
      <c r="Q62" s="40"/>
      <c r="R62" s="40">
        <f>'Detailed Est Cashflow '!J61</f>
        <v>0</v>
      </c>
      <c r="S62" s="40"/>
      <c r="T62" s="40">
        <f>'Detailed Est Cashflow '!K61</f>
        <v>0</v>
      </c>
      <c r="U62" s="40"/>
      <c r="V62" s="40">
        <f>'Detailed Est Cashflow '!L61</f>
        <v>0</v>
      </c>
      <c r="W62" s="40"/>
      <c r="X62" s="40">
        <f>'Detailed Est Cashflow '!M61</f>
        <v>0</v>
      </c>
      <c r="Y62" s="95"/>
    </row>
    <row r="63" spans="1:30" ht="22.5" customHeight="1">
      <c r="A63" s="36" t="s">
        <v>50</v>
      </c>
      <c r="B63" s="40">
        <f>'Detailed Est Cashflow '!B62</f>
        <v>0</v>
      </c>
      <c r="C63" s="40"/>
      <c r="D63" s="40">
        <f>'Detailed Est Cashflow '!C62</f>
        <v>0</v>
      </c>
      <c r="E63" s="40"/>
      <c r="F63" s="40">
        <f>'Detailed Est Cashflow '!D62</f>
        <v>0</v>
      </c>
      <c r="G63" s="40"/>
      <c r="H63" s="40">
        <f>'Detailed Est Cashflow '!E62</f>
        <v>0</v>
      </c>
      <c r="I63" s="40"/>
      <c r="J63" s="40">
        <f>'Detailed Est Cashflow '!F62</f>
        <v>0</v>
      </c>
      <c r="K63" s="40"/>
      <c r="L63" s="40">
        <f>'Detailed Est Cashflow '!G62</f>
        <v>0</v>
      </c>
      <c r="M63" s="40"/>
      <c r="N63" s="40">
        <f>'Detailed Est Cashflow '!H62</f>
        <v>0</v>
      </c>
      <c r="O63" s="40"/>
      <c r="P63" s="40">
        <f>'Detailed Est Cashflow '!I62</f>
        <v>0</v>
      </c>
      <c r="Q63" s="40"/>
      <c r="R63" s="40">
        <f>'Detailed Est Cashflow '!J62</f>
        <v>0</v>
      </c>
      <c r="S63" s="40"/>
      <c r="T63" s="40">
        <f>'Detailed Est Cashflow '!K62</f>
        <v>0</v>
      </c>
      <c r="U63" s="40"/>
      <c r="V63" s="40">
        <f>'Detailed Est Cashflow '!L62</f>
        <v>0</v>
      </c>
      <c r="W63" s="40"/>
      <c r="X63" s="40">
        <f>'Detailed Est Cashflow '!M62</f>
        <v>0</v>
      </c>
      <c r="Y63" s="95"/>
    </row>
    <row r="64" spans="1:30" ht="22.5" customHeight="1">
      <c r="A64" s="36" t="s">
        <v>51</v>
      </c>
      <c r="B64" s="40">
        <f>'Detailed Est Cashflow '!B63</f>
        <v>0</v>
      </c>
      <c r="C64" s="40"/>
      <c r="D64" s="40">
        <f>'Detailed Est Cashflow '!C63</f>
        <v>0</v>
      </c>
      <c r="E64" s="40"/>
      <c r="F64" s="40">
        <f>'Detailed Est Cashflow '!D63</f>
        <v>0</v>
      </c>
      <c r="G64" s="40"/>
      <c r="H64" s="40">
        <f>'Detailed Est Cashflow '!E63</f>
        <v>0</v>
      </c>
      <c r="I64" s="40"/>
      <c r="J64" s="40">
        <f>'Detailed Est Cashflow '!F63</f>
        <v>0</v>
      </c>
      <c r="K64" s="40"/>
      <c r="L64" s="40">
        <f>'Detailed Est Cashflow '!G63</f>
        <v>0</v>
      </c>
      <c r="M64" s="40"/>
      <c r="N64" s="40">
        <f>'Detailed Est Cashflow '!H63</f>
        <v>0</v>
      </c>
      <c r="O64" s="40"/>
      <c r="P64" s="40">
        <f>'Detailed Est Cashflow '!I63</f>
        <v>0</v>
      </c>
      <c r="Q64" s="40"/>
      <c r="R64" s="40">
        <f>'Detailed Est Cashflow '!J63</f>
        <v>0</v>
      </c>
      <c r="S64" s="40"/>
      <c r="T64" s="40">
        <f>'Detailed Est Cashflow '!K63</f>
        <v>0</v>
      </c>
      <c r="U64" s="40"/>
      <c r="V64" s="40">
        <f>'Detailed Est Cashflow '!L63</f>
        <v>0</v>
      </c>
      <c r="W64" s="40"/>
      <c r="X64" s="40">
        <f>'Detailed Est Cashflow '!M63</f>
        <v>0</v>
      </c>
      <c r="Y64" s="95"/>
    </row>
    <row r="65" spans="1:25" ht="23.25" customHeight="1">
      <c r="A65" s="43" t="s">
        <v>52</v>
      </c>
      <c r="B65" s="44">
        <f>'Detailed Est Cashflow '!B64</f>
        <v>0</v>
      </c>
      <c r="C65" s="44">
        <f>SUM(C60:C64)</f>
        <v>0</v>
      </c>
      <c r="D65" s="44">
        <f>'Detailed Est Cashflow '!C64</f>
        <v>0</v>
      </c>
      <c r="E65" s="44">
        <f>SUM(E60:E64)</f>
        <v>0</v>
      </c>
      <c r="F65" s="44">
        <f>'Detailed Est Cashflow '!D64</f>
        <v>0</v>
      </c>
      <c r="G65" s="44">
        <f>SUM(G60:G64)</f>
        <v>0</v>
      </c>
      <c r="H65" s="44">
        <f>'Detailed Est Cashflow '!E64</f>
        <v>0</v>
      </c>
      <c r="I65" s="44">
        <f>SUM(I60:I64)</f>
        <v>0</v>
      </c>
      <c r="J65" s="44">
        <f>'Detailed Est Cashflow '!F64</f>
        <v>0</v>
      </c>
      <c r="K65" s="44">
        <f>SUM(K60:K64)</f>
        <v>0</v>
      </c>
      <c r="L65" s="44">
        <f>'Detailed Est Cashflow '!G64</f>
        <v>0</v>
      </c>
      <c r="M65" s="44">
        <f>SUM(M60:M64)</f>
        <v>0</v>
      </c>
      <c r="N65" s="44">
        <f>'Detailed Est Cashflow '!H64</f>
        <v>0</v>
      </c>
      <c r="O65" s="44">
        <f>SUM(O60:O64)</f>
        <v>0</v>
      </c>
      <c r="P65" s="44">
        <f>'Detailed Est Cashflow '!I64</f>
        <v>0</v>
      </c>
      <c r="Q65" s="44">
        <f>SUM(Q60:Q64)</f>
        <v>0</v>
      </c>
      <c r="R65" s="44">
        <f>'Detailed Est Cashflow '!J64</f>
        <v>0</v>
      </c>
      <c r="S65" s="44">
        <f>SUM(S60:S64)</f>
        <v>0</v>
      </c>
      <c r="T65" s="44">
        <f>'Detailed Est Cashflow '!K64</f>
        <v>0</v>
      </c>
      <c r="U65" s="44">
        <f>SUM(U60:U64)</f>
        <v>0</v>
      </c>
      <c r="V65" s="44">
        <f>'Detailed Est Cashflow '!L64</f>
        <v>0</v>
      </c>
      <c r="W65" s="44">
        <f>SUM(W60:W64)</f>
        <v>0</v>
      </c>
      <c r="X65" s="44">
        <f>'Detailed Est Cashflow '!M64</f>
        <v>0</v>
      </c>
      <c r="Y65" s="44">
        <f>SUM(Y60:Y64)</f>
        <v>0</v>
      </c>
    </row>
    <row r="66" spans="1:25" ht="15.75" thickBot="1">
      <c r="A66" s="112" t="s">
        <v>53</v>
      </c>
      <c r="B66" s="63"/>
      <c r="C66" s="63"/>
      <c r="D66" s="63"/>
      <c r="E66" s="63"/>
      <c r="F66" s="63"/>
      <c r="G66" s="63"/>
      <c r="H66" s="63"/>
      <c r="I66" s="63"/>
      <c r="J66" s="63"/>
      <c r="K66" s="63"/>
      <c r="L66" s="63"/>
      <c r="M66" s="63"/>
      <c r="N66" s="63"/>
      <c r="O66" s="63"/>
      <c r="P66" s="63"/>
      <c r="Q66" s="63"/>
      <c r="R66" s="63"/>
      <c r="S66" s="63"/>
      <c r="T66" s="63"/>
      <c r="U66" s="63"/>
      <c r="V66" s="63"/>
      <c r="W66" s="63"/>
      <c r="X66" s="63"/>
      <c r="Y66" s="63"/>
    </row>
    <row r="67" spans="1:25" ht="22.5" customHeight="1">
      <c r="A67" s="36" t="s">
        <v>54</v>
      </c>
      <c r="B67" s="40">
        <f>'Detailed Est Cashflow '!B66</f>
        <v>0</v>
      </c>
      <c r="C67" s="40"/>
      <c r="D67" s="40">
        <f>'Detailed Est Cashflow '!C66</f>
        <v>0</v>
      </c>
      <c r="E67" s="40"/>
      <c r="F67" s="40">
        <f>'Detailed Est Cashflow '!D66</f>
        <v>0</v>
      </c>
      <c r="G67" s="40"/>
      <c r="H67" s="40">
        <f>'Detailed Est Cashflow '!E66</f>
        <v>0</v>
      </c>
      <c r="I67" s="40"/>
      <c r="J67" s="40">
        <f>'Detailed Est Cashflow '!F66</f>
        <v>0</v>
      </c>
      <c r="K67" s="40"/>
      <c r="L67" s="40">
        <f>'Detailed Est Cashflow '!G66</f>
        <v>0</v>
      </c>
      <c r="M67" s="40"/>
      <c r="N67" s="40">
        <f>'Detailed Est Cashflow '!H66</f>
        <v>0</v>
      </c>
      <c r="O67" s="40"/>
      <c r="P67" s="40">
        <f>'Detailed Est Cashflow '!I66</f>
        <v>0</v>
      </c>
      <c r="Q67" s="40"/>
      <c r="R67" s="40">
        <f>'Detailed Est Cashflow '!J66</f>
        <v>0</v>
      </c>
      <c r="S67" s="40"/>
      <c r="T67" s="40">
        <f>'Detailed Est Cashflow '!K66</f>
        <v>0</v>
      </c>
      <c r="U67" s="40"/>
      <c r="V67" s="40">
        <f>'Detailed Est Cashflow '!L66</f>
        <v>0</v>
      </c>
      <c r="W67" s="40"/>
      <c r="X67" s="40">
        <f>'Detailed Est Cashflow '!M66</f>
        <v>0</v>
      </c>
      <c r="Y67" s="95"/>
    </row>
    <row r="68" spans="1:25" ht="22.5" customHeight="1">
      <c r="A68" s="36" t="s">
        <v>55</v>
      </c>
      <c r="B68" s="40">
        <f>'Detailed Est Cashflow '!B67</f>
        <v>0</v>
      </c>
      <c r="C68" s="40"/>
      <c r="D68" s="40">
        <f>'Detailed Est Cashflow '!C67</f>
        <v>0</v>
      </c>
      <c r="E68" s="40"/>
      <c r="F68" s="40">
        <f>'Detailed Est Cashflow '!D67</f>
        <v>0</v>
      </c>
      <c r="G68" s="40"/>
      <c r="H68" s="40">
        <f>'Detailed Est Cashflow '!E67</f>
        <v>0</v>
      </c>
      <c r="I68" s="40"/>
      <c r="J68" s="40">
        <f>'Detailed Est Cashflow '!F67</f>
        <v>0</v>
      </c>
      <c r="K68" s="40"/>
      <c r="L68" s="40">
        <f>'Detailed Est Cashflow '!G67</f>
        <v>0</v>
      </c>
      <c r="M68" s="40"/>
      <c r="N68" s="40">
        <f>'Detailed Est Cashflow '!H67</f>
        <v>0</v>
      </c>
      <c r="O68" s="40"/>
      <c r="P68" s="40">
        <f>'Detailed Est Cashflow '!I67</f>
        <v>0</v>
      </c>
      <c r="Q68" s="40"/>
      <c r="R68" s="40">
        <f>'Detailed Est Cashflow '!J67</f>
        <v>0</v>
      </c>
      <c r="S68" s="40"/>
      <c r="T68" s="40">
        <f>'Detailed Est Cashflow '!K67</f>
        <v>0</v>
      </c>
      <c r="U68" s="40"/>
      <c r="V68" s="40">
        <f>'Detailed Est Cashflow '!L67</f>
        <v>0</v>
      </c>
      <c r="W68" s="40"/>
      <c r="X68" s="40">
        <f>'Detailed Est Cashflow '!M67</f>
        <v>0</v>
      </c>
      <c r="Y68" s="95"/>
    </row>
    <row r="69" spans="1:25" ht="22.5" customHeight="1">
      <c r="A69" s="36" t="s">
        <v>56</v>
      </c>
      <c r="B69" s="40">
        <f>'Detailed Est Cashflow '!B68</f>
        <v>0</v>
      </c>
      <c r="C69" s="40"/>
      <c r="D69" s="40">
        <f>'Detailed Est Cashflow '!C68</f>
        <v>0</v>
      </c>
      <c r="E69" s="40"/>
      <c r="F69" s="40">
        <f>'Detailed Est Cashflow '!D68</f>
        <v>0</v>
      </c>
      <c r="G69" s="40"/>
      <c r="H69" s="40">
        <f>'Detailed Est Cashflow '!E68</f>
        <v>0</v>
      </c>
      <c r="I69" s="40"/>
      <c r="J69" s="40">
        <f>'Detailed Est Cashflow '!F68</f>
        <v>0</v>
      </c>
      <c r="K69" s="40"/>
      <c r="L69" s="40">
        <f>'Detailed Est Cashflow '!G68</f>
        <v>0</v>
      </c>
      <c r="M69" s="40"/>
      <c r="N69" s="40">
        <f>'Detailed Est Cashflow '!H68</f>
        <v>0</v>
      </c>
      <c r="O69" s="40"/>
      <c r="P69" s="40">
        <f>'Detailed Est Cashflow '!I68</f>
        <v>0</v>
      </c>
      <c r="Q69" s="40"/>
      <c r="R69" s="40">
        <f>'Detailed Est Cashflow '!J68</f>
        <v>0</v>
      </c>
      <c r="S69" s="40"/>
      <c r="T69" s="40">
        <f>'Detailed Est Cashflow '!K68</f>
        <v>0</v>
      </c>
      <c r="U69" s="40"/>
      <c r="V69" s="40">
        <f>'Detailed Est Cashflow '!L68</f>
        <v>0</v>
      </c>
      <c r="W69" s="40"/>
      <c r="X69" s="40">
        <f>'Detailed Est Cashflow '!M68</f>
        <v>0</v>
      </c>
      <c r="Y69" s="95"/>
    </row>
    <row r="70" spans="1:25" ht="19.5" customHeight="1">
      <c r="A70" s="63" t="s">
        <v>57</v>
      </c>
      <c r="B70" s="44">
        <f>'Detailed Est Cashflow '!B69</f>
        <v>0</v>
      </c>
      <c r="C70" s="44">
        <f>SUM(C67:C69)</f>
        <v>0</v>
      </c>
      <c r="D70" s="44">
        <f>'Detailed Est Cashflow '!C69</f>
        <v>0</v>
      </c>
      <c r="E70" s="44">
        <f>SUM(E67:E69)</f>
        <v>0</v>
      </c>
      <c r="F70" s="44">
        <f>'Detailed Est Cashflow '!D69</f>
        <v>0</v>
      </c>
      <c r="G70" s="44">
        <f>SUM(G67:G69)</f>
        <v>0</v>
      </c>
      <c r="H70" s="44">
        <f>'Detailed Est Cashflow '!E69</f>
        <v>0</v>
      </c>
      <c r="I70" s="44">
        <f>SUM(I67:I69)</f>
        <v>0</v>
      </c>
      <c r="J70" s="44">
        <f>'Detailed Est Cashflow '!F69</f>
        <v>0</v>
      </c>
      <c r="K70" s="44">
        <f>SUM(K67:K69)</f>
        <v>0</v>
      </c>
      <c r="L70" s="44">
        <f>'Detailed Est Cashflow '!G69</f>
        <v>0</v>
      </c>
      <c r="M70" s="44">
        <f>SUM(M67:M69)</f>
        <v>0</v>
      </c>
      <c r="N70" s="44">
        <f>'Detailed Est Cashflow '!H69</f>
        <v>0</v>
      </c>
      <c r="O70" s="44">
        <f>SUM(O67:O69)</f>
        <v>0</v>
      </c>
      <c r="P70" s="44">
        <f>'Detailed Est Cashflow '!I69</f>
        <v>0</v>
      </c>
      <c r="Q70" s="44">
        <f>SUM(Q67:Q69)</f>
        <v>0</v>
      </c>
      <c r="R70" s="44">
        <f>'Detailed Est Cashflow '!J69</f>
        <v>0</v>
      </c>
      <c r="S70" s="44">
        <f>SUM(S67:S69)</f>
        <v>0</v>
      </c>
      <c r="T70" s="44">
        <f>'Detailed Est Cashflow '!K69</f>
        <v>0</v>
      </c>
      <c r="U70" s="44">
        <f>SUM(U67:U69)</f>
        <v>0</v>
      </c>
      <c r="V70" s="44">
        <f>'Detailed Est Cashflow '!L69</f>
        <v>0</v>
      </c>
      <c r="W70" s="44">
        <f>SUM(W67:W69)</f>
        <v>0</v>
      </c>
      <c r="X70" s="44">
        <f>'Detailed Est Cashflow '!M69</f>
        <v>0</v>
      </c>
      <c r="Y70" s="44">
        <f>SUM(Y67:Y69)</f>
        <v>0</v>
      </c>
    </row>
    <row r="71" spans="1:25" ht="15.75" thickBot="1">
      <c r="A71" s="112" t="s">
        <v>58</v>
      </c>
      <c r="B71" s="63"/>
      <c r="C71" s="63"/>
      <c r="D71" s="63"/>
      <c r="E71" s="63"/>
      <c r="F71" s="63"/>
      <c r="G71" s="63"/>
      <c r="H71" s="63"/>
      <c r="I71" s="63"/>
      <c r="J71" s="63"/>
      <c r="K71" s="63"/>
      <c r="L71" s="63"/>
      <c r="M71" s="63"/>
      <c r="N71" s="63"/>
      <c r="O71" s="63"/>
      <c r="P71" s="63"/>
      <c r="Q71" s="63"/>
      <c r="R71" s="63"/>
      <c r="S71" s="63"/>
      <c r="T71" s="63"/>
      <c r="U71" s="63"/>
      <c r="V71" s="63"/>
      <c r="W71" s="63"/>
      <c r="X71" s="63"/>
      <c r="Y71" s="63"/>
    </row>
    <row r="72" spans="1:25" ht="15">
      <c r="A72" s="113" t="s">
        <v>59</v>
      </c>
      <c r="B72" s="40"/>
      <c r="C72" s="96"/>
      <c r="D72" s="41"/>
      <c r="E72" s="41"/>
      <c r="F72" s="41"/>
      <c r="G72" s="41"/>
      <c r="H72" s="41"/>
      <c r="I72" s="41"/>
      <c r="J72" s="41"/>
      <c r="K72" s="41"/>
      <c r="L72" s="41"/>
      <c r="M72" s="41"/>
      <c r="N72" s="41"/>
      <c r="O72" s="41"/>
      <c r="P72" s="41"/>
      <c r="Q72" s="41"/>
      <c r="R72" s="41"/>
      <c r="S72" s="41"/>
      <c r="T72" s="41"/>
      <c r="U72" s="41"/>
      <c r="V72" s="41"/>
      <c r="W72" s="41"/>
      <c r="X72" s="41"/>
      <c r="Y72" s="41"/>
    </row>
    <row r="73" spans="1:25" ht="24.75" customHeight="1">
      <c r="A73" s="36" t="s">
        <v>60</v>
      </c>
      <c r="B73" s="40">
        <f>'Detailed Est Cashflow '!B72</f>
        <v>0</v>
      </c>
      <c r="C73" s="40"/>
      <c r="D73" s="40">
        <f>'Detailed Est Cashflow '!C72</f>
        <v>0</v>
      </c>
      <c r="E73" s="40"/>
      <c r="F73" s="40">
        <f>'Detailed Est Cashflow '!D72</f>
        <v>0</v>
      </c>
      <c r="G73" s="40"/>
      <c r="H73" s="40">
        <f>'Detailed Est Cashflow '!E72</f>
        <v>0</v>
      </c>
      <c r="I73" s="40"/>
      <c r="J73" s="40">
        <f>'Detailed Est Cashflow '!F72</f>
        <v>0</v>
      </c>
      <c r="K73" s="40"/>
      <c r="L73" s="40">
        <f>'Detailed Est Cashflow '!G72</f>
        <v>0</v>
      </c>
      <c r="M73" s="40"/>
      <c r="N73" s="40">
        <f>'Detailed Est Cashflow '!H72</f>
        <v>0</v>
      </c>
      <c r="O73" s="40"/>
      <c r="P73" s="40">
        <f>'Detailed Est Cashflow '!I72</f>
        <v>0</v>
      </c>
      <c r="Q73" s="40"/>
      <c r="R73" s="40">
        <f>'Detailed Est Cashflow '!J72</f>
        <v>0</v>
      </c>
      <c r="S73" s="40"/>
      <c r="T73" s="40">
        <f>'Detailed Est Cashflow '!K72</f>
        <v>0</v>
      </c>
      <c r="U73" s="40"/>
      <c r="V73" s="40">
        <f>'Detailed Est Cashflow '!L72</f>
        <v>0</v>
      </c>
      <c r="W73" s="40"/>
      <c r="X73" s="40">
        <f>'Detailed Est Cashflow '!M72</f>
        <v>0</v>
      </c>
      <c r="Y73" s="95"/>
    </row>
    <row r="74" spans="1:25" ht="24.75" customHeight="1">
      <c r="A74" s="36" t="s">
        <v>61</v>
      </c>
      <c r="B74" s="40">
        <f>'Detailed Est Cashflow '!B73</f>
        <v>0</v>
      </c>
      <c r="C74" s="40"/>
      <c r="D74" s="40">
        <f>'Detailed Est Cashflow '!C73</f>
        <v>0</v>
      </c>
      <c r="E74" s="40"/>
      <c r="F74" s="40">
        <f>'Detailed Est Cashflow '!D73</f>
        <v>0</v>
      </c>
      <c r="G74" s="40"/>
      <c r="H74" s="40">
        <f>'Detailed Est Cashflow '!E73</f>
        <v>0</v>
      </c>
      <c r="I74" s="40"/>
      <c r="J74" s="40">
        <f>'Detailed Est Cashflow '!F73</f>
        <v>0</v>
      </c>
      <c r="K74" s="40"/>
      <c r="L74" s="40">
        <f>'Detailed Est Cashflow '!G73</f>
        <v>0</v>
      </c>
      <c r="M74" s="40"/>
      <c r="N74" s="40">
        <f>'Detailed Est Cashflow '!H73</f>
        <v>0</v>
      </c>
      <c r="O74" s="40"/>
      <c r="P74" s="40">
        <f>'Detailed Est Cashflow '!I73</f>
        <v>0</v>
      </c>
      <c r="Q74" s="40"/>
      <c r="R74" s="40">
        <f>'Detailed Est Cashflow '!J73</f>
        <v>0</v>
      </c>
      <c r="S74" s="40"/>
      <c r="T74" s="40">
        <f>'Detailed Est Cashflow '!K73</f>
        <v>0</v>
      </c>
      <c r="U74" s="40"/>
      <c r="V74" s="40">
        <f>'Detailed Est Cashflow '!L73</f>
        <v>0</v>
      </c>
      <c r="W74" s="40"/>
      <c r="X74" s="40">
        <f>'Detailed Est Cashflow '!M73</f>
        <v>0</v>
      </c>
      <c r="Y74" s="95"/>
    </row>
    <row r="75" spans="1:25" ht="24.75" customHeight="1">
      <c r="A75" s="36" t="s">
        <v>62</v>
      </c>
      <c r="B75" s="40">
        <f>'Detailed Est Cashflow '!B74</f>
        <v>0</v>
      </c>
      <c r="C75" s="40"/>
      <c r="D75" s="40">
        <f>'Detailed Est Cashflow '!C74</f>
        <v>0</v>
      </c>
      <c r="E75" s="40"/>
      <c r="F75" s="40">
        <f>'Detailed Est Cashflow '!D74</f>
        <v>0</v>
      </c>
      <c r="G75" s="40"/>
      <c r="H75" s="40">
        <f>'Detailed Est Cashflow '!E74</f>
        <v>0</v>
      </c>
      <c r="I75" s="40"/>
      <c r="J75" s="40">
        <f>'Detailed Est Cashflow '!F74</f>
        <v>0</v>
      </c>
      <c r="K75" s="40"/>
      <c r="L75" s="40">
        <f>'Detailed Est Cashflow '!G74</f>
        <v>0</v>
      </c>
      <c r="M75" s="40"/>
      <c r="N75" s="40">
        <f>'Detailed Est Cashflow '!H74</f>
        <v>0</v>
      </c>
      <c r="O75" s="40"/>
      <c r="P75" s="40">
        <f>'Detailed Est Cashflow '!I74</f>
        <v>0</v>
      </c>
      <c r="Q75" s="40"/>
      <c r="R75" s="40">
        <f>'Detailed Est Cashflow '!J74</f>
        <v>0</v>
      </c>
      <c r="S75" s="40"/>
      <c r="T75" s="40">
        <f>'Detailed Est Cashflow '!K74</f>
        <v>0</v>
      </c>
      <c r="U75" s="40"/>
      <c r="V75" s="40">
        <f>'Detailed Est Cashflow '!L74</f>
        <v>0</v>
      </c>
      <c r="W75" s="40"/>
      <c r="X75" s="40">
        <f>'Detailed Est Cashflow '!M74</f>
        <v>0</v>
      </c>
      <c r="Y75" s="95"/>
    </row>
    <row r="76" spans="1:25" ht="24.75" customHeight="1">
      <c r="A76" s="36" t="s">
        <v>63</v>
      </c>
      <c r="B76" s="40">
        <f>'Detailed Est Cashflow '!B75</f>
        <v>0</v>
      </c>
      <c r="C76" s="40"/>
      <c r="D76" s="40">
        <f>'Detailed Est Cashflow '!C75</f>
        <v>0</v>
      </c>
      <c r="E76" s="40"/>
      <c r="F76" s="40">
        <f>'Detailed Est Cashflow '!D75</f>
        <v>0</v>
      </c>
      <c r="G76" s="40"/>
      <c r="H76" s="40">
        <f>'Detailed Est Cashflow '!E75</f>
        <v>0</v>
      </c>
      <c r="I76" s="40"/>
      <c r="J76" s="40">
        <f>'Detailed Est Cashflow '!F75</f>
        <v>0</v>
      </c>
      <c r="K76" s="40"/>
      <c r="L76" s="40">
        <f>'Detailed Est Cashflow '!G75</f>
        <v>0</v>
      </c>
      <c r="M76" s="40"/>
      <c r="N76" s="40">
        <f>'Detailed Est Cashflow '!H75</f>
        <v>0</v>
      </c>
      <c r="O76" s="40"/>
      <c r="P76" s="40">
        <f>'Detailed Est Cashflow '!I75</f>
        <v>0</v>
      </c>
      <c r="Q76" s="40"/>
      <c r="R76" s="40">
        <f>'Detailed Est Cashflow '!J75</f>
        <v>0</v>
      </c>
      <c r="S76" s="40"/>
      <c r="T76" s="40">
        <f>'Detailed Est Cashflow '!K75</f>
        <v>0</v>
      </c>
      <c r="U76" s="40"/>
      <c r="V76" s="40">
        <f>'Detailed Est Cashflow '!L75</f>
        <v>0</v>
      </c>
      <c r="W76" s="40"/>
      <c r="X76" s="40">
        <f>'Detailed Est Cashflow '!M75</f>
        <v>0</v>
      </c>
      <c r="Y76" s="95"/>
    </row>
    <row r="77" spans="1:25" ht="24.75" customHeight="1">
      <c r="A77" s="36" t="s">
        <v>64</v>
      </c>
      <c r="B77" s="40">
        <f>'Detailed Est Cashflow '!B76</f>
        <v>0</v>
      </c>
      <c r="C77" s="40"/>
      <c r="D77" s="40">
        <f>'Detailed Est Cashflow '!C76</f>
        <v>0</v>
      </c>
      <c r="E77" s="40"/>
      <c r="F77" s="40">
        <f>'Detailed Est Cashflow '!D76</f>
        <v>0</v>
      </c>
      <c r="G77" s="40"/>
      <c r="H77" s="40">
        <f>'Detailed Est Cashflow '!E76</f>
        <v>0</v>
      </c>
      <c r="I77" s="40"/>
      <c r="J77" s="40">
        <f>'Detailed Est Cashflow '!F76</f>
        <v>0</v>
      </c>
      <c r="K77" s="40"/>
      <c r="L77" s="40">
        <f>'Detailed Est Cashflow '!G76</f>
        <v>0</v>
      </c>
      <c r="M77" s="40"/>
      <c r="N77" s="40">
        <f>'Detailed Est Cashflow '!H76</f>
        <v>0</v>
      </c>
      <c r="O77" s="40"/>
      <c r="P77" s="40">
        <f>'Detailed Est Cashflow '!I76</f>
        <v>0</v>
      </c>
      <c r="Q77" s="40"/>
      <c r="R77" s="40">
        <f>'Detailed Est Cashflow '!J76</f>
        <v>0</v>
      </c>
      <c r="S77" s="40"/>
      <c r="T77" s="40">
        <f>'Detailed Est Cashflow '!K76</f>
        <v>0</v>
      </c>
      <c r="U77" s="40"/>
      <c r="V77" s="40">
        <f>'Detailed Est Cashflow '!L76</f>
        <v>0</v>
      </c>
      <c r="W77" s="40"/>
      <c r="X77" s="40">
        <f>'Detailed Est Cashflow '!M76</f>
        <v>0</v>
      </c>
      <c r="Y77" s="95"/>
    </row>
    <row r="78" spans="1:25" ht="22.5" customHeight="1">
      <c r="A78" s="43" t="s">
        <v>104</v>
      </c>
      <c r="B78" s="44">
        <f>'Detailed Est Cashflow '!B77</f>
        <v>0</v>
      </c>
      <c r="C78" s="44">
        <f>SUM(C73:C77)</f>
        <v>0</v>
      </c>
      <c r="D78" s="44">
        <f>'Detailed Est Cashflow '!C77</f>
        <v>0</v>
      </c>
      <c r="E78" s="44">
        <f>SUM(E73:E77)</f>
        <v>0</v>
      </c>
      <c r="F78" s="44">
        <f>'Detailed Est Cashflow '!D77</f>
        <v>0</v>
      </c>
      <c r="G78" s="44">
        <f>SUM(G73:G77)</f>
        <v>0</v>
      </c>
      <c r="H78" s="44">
        <f>'Detailed Est Cashflow '!E77</f>
        <v>0</v>
      </c>
      <c r="I78" s="44">
        <f>SUM(I73:I77)</f>
        <v>0</v>
      </c>
      <c r="J78" s="44">
        <f>'Detailed Est Cashflow '!F77</f>
        <v>0</v>
      </c>
      <c r="K78" s="44">
        <f>SUM(K73:K77)</f>
        <v>0</v>
      </c>
      <c r="L78" s="44">
        <f>'Detailed Est Cashflow '!G77</f>
        <v>0</v>
      </c>
      <c r="M78" s="44">
        <f>SUM(M73:M77)</f>
        <v>0</v>
      </c>
      <c r="N78" s="44">
        <f>'Detailed Est Cashflow '!H77</f>
        <v>0</v>
      </c>
      <c r="O78" s="44">
        <f>SUM(O73:O77)</f>
        <v>0</v>
      </c>
      <c r="P78" s="44">
        <f>'Detailed Est Cashflow '!I77</f>
        <v>0</v>
      </c>
      <c r="Q78" s="44">
        <f>SUM(Q73:Q77)</f>
        <v>0</v>
      </c>
      <c r="R78" s="44">
        <f>'Detailed Est Cashflow '!J77</f>
        <v>0</v>
      </c>
      <c r="S78" s="44">
        <f>SUM(S73:S77)</f>
        <v>0</v>
      </c>
      <c r="T78" s="44">
        <f>'Detailed Est Cashflow '!K77</f>
        <v>0</v>
      </c>
      <c r="U78" s="44">
        <f>SUM(U73:U77)</f>
        <v>0</v>
      </c>
      <c r="V78" s="44">
        <f>'Detailed Est Cashflow '!L77</f>
        <v>0</v>
      </c>
      <c r="W78" s="44">
        <f>SUM(W73:W77)</f>
        <v>0</v>
      </c>
      <c r="X78" s="44">
        <f>'Detailed Est Cashflow '!M77</f>
        <v>0</v>
      </c>
      <c r="Y78" s="44">
        <f>SUM(Y73:Y77)</f>
        <v>0</v>
      </c>
    </row>
    <row r="79" spans="1:25" ht="15">
      <c r="A79" s="113" t="s">
        <v>65</v>
      </c>
      <c r="B79" s="40"/>
      <c r="C79" s="96"/>
      <c r="D79" s="41"/>
      <c r="E79" s="41"/>
      <c r="F79" s="41"/>
      <c r="G79" s="41"/>
      <c r="H79" s="41"/>
      <c r="I79" s="41"/>
      <c r="J79" s="41"/>
      <c r="K79" s="41"/>
      <c r="L79" s="41"/>
      <c r="M79" s="41"/>
      <c r="N79" s="41"/>
      <c r="O79" s="41"/>
      <c r="P79" s="41"/>
      <c r="Q79" s="41"/>
      <c r="R79" s="41"/>
      <c r="S79" s="41"/>
      <c r="T79" s="41"/>
      <c r="U79" s="41"/>
      <c r="V79" s="41"/>
      <c r="W79" s="41"/>
      <c r="X79" s="41"/>
      <c r="Y79" s="97"/>
    </row>
    <row r="80" spans="1:25" ht="21" customHeight="1">
      <c r="A80" s="36" t="s">
        <v>60</v>
      </c>
      <c r="B80" s="54">
        <f>'Detailed Est Cashflow '!B79</f>
        <v>0</v>
      </c>
      <c r="C80" s="54"/>
      <c r="D80" s="54">
        <f>'Detailed Est Cashflow '!C79</f>
        <v>0</v>
      </c>
      <c r="E80" s="54"/>
      <c r="F80" s="54">
        <f>'Detailed Est Cashflow '!D79</f>
        <v>0</v>
      </c>
      <c r="G80" s="54"/>
      <c r="H80" s="54">
        <f>'Detailed Est Cashflow '!E79</f>
        <v>0</v>
      </c>
      <c r="I80" s="54"/>
      <c r="J80" s="54">
        <f>'Detailed Est Cashflow '!F79</f>
        <v>0</v>
      </c>
      <c r="K80" s="54"/>
      <c r="L80" s="54">
        <f>'Detailed Est Cashflow '!G79</f>
        <v>0</v>
      </c>
      <c r="M80" s="54"/>
      <c r="N80" s="54">
        <f>'Detailed Est Cashflow '!H79</f>
        <v>0</v>
      </c>
      <c r="O80" s="54"/>
      <c r="P80" s="54">
        <f>'Detailed Est Cashflow '!I79</f>
        <v>0</v>
      </c>
      <c r="Q80" s="54"/>
      <c r="R80" s="54">
        <f>'Detailed Est Cashflow '!J79</f>
        <v>0</v>
      </c>
      <c r="S80" s="54"/>
      <c r="T80" s="54">
        <f>'Detailed Est Cashflow '!K79</f>
        <v>0</v>
      </c>
      <c r="U80" s="54"/>
      <c r="V80" s="54">
        <f>'Detailed Est Cashflow '!L79</f>
        <v>0</v>
      </c>
      <c r="W80" s="54"/>
      <c r="X80" s="54">
        <f>'Detailed Est Cashflow '!M79</f>
        <v>0</v>
      </c>
      <c r="Y80" s="98"/>
    </row>
    <row r="81" spans="1:25" ht="21" customHeight="1">
      <c r="A81" s="36" t="s">
        <v>61</v>
      </c>
      <c r="B81" s="54">
        <f>'Detailed Est Cashflow '!B80</f>
        <v>0</v>
      </c>
      <c r="C81" s="54"/>
      <c r="D81" s="54">
        <f>'Detailed Est Cashflow '!C80</f>
        <v>0</v>
      </c>
      <c r="E81" s="54"/>
      <c r="F81" s="54">
        <f>'Detailed Est Cashflow '!D80</f>
        <v>0</v>
      </c>
      <c r="G81" s="54"/>
      <c r="H81" s="54">
        <f>'Detailed Est Cashflow '!E80</f>
        <v>0</v>
      </c>
      <c r="I81" s="54"/>
      <c r="J81" s="54">
        <f>'Detailed Est Cashflow '!F80</f>
        <v>0</v>
      </c>
      <c r="K81" s="54"/>
      <c r="L81" s="54">
        <f>'Detailed Est Cashflow '!G80</f>
        <v>0</v>
      </c>
      <c r="M81" s="54"/>
      <c r="N81" s="54">
        <f>'Detailed Est Cashflow '!H80</f>
        <v>0</v>
      </c>
      <c r="O81" s="54"/>
      <c r="P81" s="54">
        <f>'Detailed Est Cashflow '!I80</f>
        <v>0</v>
      </c>
      <c r="Q81" s="54"/>
      <c r="R81" s="54">
        <f>'Detailed Est Cashflow '!J80</f>
        <v>0</v>
      </c>
      <c r="S81" s="54"/>
      <c r="T81" s="54">
        <f>'Detailed Est Cashflow '!K80</f>
        <v>0</v>
      </c>
      <c r="U81" s="54"/>
      <c r="V81" s="54">
        <f>'Detailed Est Cashflow '!L80</f>
        <v>0</v>
      </c>
      <c r="W81" s="54"/>
      <c r="X81" s="54">
        <f>'Detailed Est Cashflow '!M80</f>
        <v>0</v>
      </c>
      <c r="Y81" s="98"/>
    </row>
    <row r="82" spans="1:25" ht="21" customHeight="1">
      <c r="A82" s="36" t="s">
        <v>62</v>
      </c>
      <c r="B82" s="54">
        <f>'Detailed Est Cashflow '!B81</f>
        <v>0</v>
      </c>
      <c r="C82" s="54"/>
      <c r="D82" s="54">
        <f>'Detailed Est Cashflow '!C81</f>
        <v>0</v>
      </c>
      <c r="E82" s="54"/>
      <c r="F82" s="54">
        <f>'Detailed Est Cashflow '!D81</f>
        <v>0</v>
      </c>
      <c r="G82" s="54"/>
      <c r="H82" s="54">
        <f>'Detailed Est Cashflow '!E81</f>
        <v>0</v>
      </c>
      <c r="I82" s="54"/>
      <c r="J82" s="54">
        <f>'Detailed Est Cashflow '!F81</f>
        <v>0</v>
      </c>
      <c r="K82" s="54"/>
      <c r="L82" s="54">
        <f>'Detailed Est Cashflow '!G81</f>
        <v>0</v>
      </c>
      <c r="M82" s="54"/>
      <c r="N82" s="54">
        <f>'Detailed Est Cashflow '!H81</f>
        <v>0</v>
      </c>
      <c r="O82" s="54"/>
      <c r="P82" s="54">
        <f>'Detailed Est Cashflow '!I81</f>
        <v>0</v>
      </c>
      <c r="Q82" s="54"/>
      <c r="R82" s="54">
        <f>'Detailed Est Cashflow '!J81</f>
        <v>0</v>
      </c>
      <c r="S82" s="54"/>
      <c r="T82" s="54">
        <f>'Detailed Est Cashflow '!K81</f>
        <v>0</v>
      </c>
      <c r="U82" s="54"/>
      <c r="V82" s="54">
        <f>'Detailed Est Cashflow '!L81</f>
        <v>0</v>
      </c>
      <c r="W82" s="54"/>
      <c r="X82" s="54">
        <f>'Detailed Est Cashflow '!M81</f>
        <v>0</v>
      </c>
      <c r="Y82" s="98"/>
    </row>
    <row r="83" spans="1:25" ht="25.5" customHeight="1">
      <c r="A83" s="36" t="s">
        <v>63</v>
      </c>
      <c r="B83" s="54">
        <f>'Detailed Est Cashflow '!B82</f>
        <v>0</v>
      </c>
      <c r="C83" s="54"/>
      <c r="D83" s="54">
        <f>'Detailed Est Cashflow '!C82</f>
        <v>0</v>
      </c>
      <c r="E83" s="54"/>
      <c r="F83" s="54">
        <f>'Detailed Est Cashflow '!D82</f>
        <v>0</v>
      </c>
      <c r="G83" s="54"/>
      <c r="H83" s="54">
        <f>'Detailed Est Cashflow '!E82</f>
        <v>0</v>
      </c>
      <c r="I83" s="54"/>
      <c r="J83" s="54">
        <f>'Detailed Est Cashflow '!F82</f>
        <v>0</v>
      </c>
      <c r="K83" s="54"/>
      <c r="L83" s="54">
        <f>'Detailed Est Cashflow '!G82</f>
        <v>0</v>
      </c>
      <c r="M83" s="54"/>
      <c r="N83" s="54">
        <f>'Detailed Est Cashflow '!H82</f>
        <v>0</v>
      </c>
      <c r="O83" s="54"/>
      <c r="P83" s="54">
        <f>'Detailed Est Cashflow '!I82</f>
        <v>0</v>
      </c>
      <c r="Q83" s="54"/>
      <c r="R83" s="54">
        <f>'Detailed Est Cashflow '!J82</f>
        <v>0</v>
      </c>
      <c r="S83" s="54"/>
      <c r="T83" s="54">
        <f>'Detailed Est Cashflow '!K82</f>
        <v>0</v>
      </c>
      <c r="U83" s="54"/>
      <c r="V83" s="54">
        <f>'Detailed Est Cashflow '!L82</f>
        <v>0</v>
      </c>
      <c r="W83" s="54"/>
      <c r="X83" s="54">
        <f>'Detailed Est Cashflow '!M82</f>
        <v>0</v>
      </c>
      <c r="Y83" s="98"/>
    </row>
    <row r="84" spans="1:25" ht="21" customHeight="1">
      <c r="A84" s="36" t="s">
        <v>64</v>
      </c>
      <c r="B84" s="54">
        <f>'Detailed Est Cashflow '!B83</f>
        <v>0</v>
      </c>
      <c r="C84" s="54"/>
      <c r="D84" s="54">
        <f>'Detailed Est Cashflow '!C83</f>
        <v>0</v>
      </c>
      <c r="E84" s="54"/>
      <c r="F84" s="54">
        <f>'Detailed Est Cashflow '!D83</f>
        <v>0</v>
      </c>
      <c r="G84" s="54"/>
      <c r="H84" s="54">
        <f>'Detailed Est Cashflow '!E83</f>
        <v>0</v>
      </c>
      <c r="I84" s="54"/>
      <c r="J84" s="54">
        <f>'Detailed Est Cashflow '!F83</f>
        <v>0</v>
      </c>
      <c r="K84" s="54"/>
      <c r="L84" s="54">
        <f>'Detailed Est Cashflow '!G83</f>
        <v>0</v>
      </c>
      <c r="M84" s="54"/>
      <c r="N84" s="54">
        <f>'Detailed Est Cashflow '!H83</f>
        <v>0</v>
      </c>
      <c r="O84" s="54"/>
      <c r="P84" s="54">
        <f>'Detailed Est Cashflow '!I83</f>
        <v>0</v>
      </c>
      <c r="Q84" s="54"/>
      <c r="R84" s="54">
        <f>'Detailed Est Cashflow '!J83</f>
        <v>0</v>
      </c>
      <c r="S84" s="54"/>
      <c r="T84" s="54">
        <f>'Detailed Est Cashflow '!K83</f>
        <v>0</v>
      </c>
      <c r="U84" s="54"/>
      <c r="V84" s="54">
        <f>'Detailed Est Cashflow '!L83</f>
        <v>0</v>
      </c>
      <c r="W84" s="54"/>
      <c r="X84" s="54">
        <f>'Detailed Est Cashflow '!M83</f>
        <v>0</v>
      </c>
      <c r="Y84" s="98"/>
    </row>
    <row r="85" spans="1:25" ht="18.75" customHeight="1">
      <c r="A85" s="43" t="s">
        <v>105</v>
      </c>
      <c r="B85" s="44">
        <f>'Detailed Est Cashflow '!B84</f>
        <v>0</v>
      </c>
      <c r="C85" s="44">
        <f>SUM(C80:C84)</f>
        <v>0</v>
      </c>
      <c r="D85" s="44">
        <f>'Detailed Est Cashflow '!C84</f>
        <v>0</v>
      </c>
      <c r="E85" s="44">
        <f>SUM(E80:E84)</f>
        <v>0</v>
      </c>
      <c r="F85" s="44">
        <f>'Detailed Est Cashflow '!D84</f>
        <v>0</v>
      </c>
      <c r="G85" s="44">
        <f>SUM(G80:G84)</f>
        <v>0</v>
      </c>
      <c r="H85" s="44">
        <f>'Detailed Est Cashflow '!E84</f>
        <v>0</v>
      </c>
      <c r="I85" s="44">
        <f>SUM(I80:I84)</f>
        <v>0</v>
      </c>
      <c r="J85" s="44">
        <f>'Detailed Est Cashflow '!F84</f>
        <v>0</v>
      </c>
      <c r="K85" s="44">
        <f>SUM(K80:K84)</f>
        <v>0</v>
      </c>
      <c r="L85" s="44">
        <f>'Detailed Est Cashflow '!G84</f>
        <v>0</v>
      </c>
      <c r="M85" s="44">
        <f>SUM(M80:M84)</f>
        <v>0</v>
      </c>
      <c r="N85" s="44">
        <f>'Detailed Est Cashflow '!H84</f>
        <v>0</v>
      </c>
      <c r="O85" s="44">
        <f>SUM(O80:O84)</f>
        <v>0</v>
      </c>
      <c r="P85" s="44">
        <f>'Detailed Est Cashflow '!I84</f>
        <v>0</v>
      </c>
      <c r="Q85" s="44">
        <f>SUM(Q80:Q84)</f>
        <v>0</v>
      </c>
      <c r="R85" s="44">
        <f>'Detailed Est Cashflow '!J84</f>
        <v>0</v>
      </c>
      <c r="S85" s="44">
        <f>SUM(S80:S84)</f>
        <v>0</v>
      </c>
      <c r="T85" s="44">
        <f>'Detailed Est Cashflow '!K84</f>
        <v>0</v>
      </c>
      <c r="U85" s="44">
        <f>SUM(U80:U84)</f>
        <v>0</v>
      </c>
      <c r="V85" s="44">
        <f>'Detailed Est Cashflow '!L84</f>
        <v>0</v>
      </c>
      <c r="W85" s="44">
        <f>SUM(W80:W84)</f>
        <v>0</v>
      </c>
      <c r="X85" s="44">
        <f>'Detailed Est Cashflow '!M84</f>
        <v>0</v>
      </c>
      <c r="Y85" s="44">
        <f>SUM(Y80:Y84)</f>
        <v>0</v>
      </c>
    </row>
    <row r="86" spans="1:25" ht="24" customHeight="1">
      <c r="A86" s="36" t="s">
        <v>66</v>
      </c>
      <c r="B86" s="54">
        <f>'Detailed Est Cashflow '!B85</f>
        <v>0</v>
      </c>
      <c r="C86" s="54"/>
      <c r="D86" s="54">
        <f>'Detailed Est Cashflow '!C85</f>
        <v>0</v>
      </c>
      <c r="E86" s="54"/>
      <c r="F86" s="54">
        <f>'Detailed Est Cashflow '!D85</f>
        <v>0</v>
      </c>
      <c r="G86" s="54"/>
      <c r="H86" s="54">
        <f>'Detailed Est Cashflow '!E85</f>
        <v>0</v>
      </c>
      <c r="I86" s="54"/>
      <c r="J86" s="54">
        <f>'Detailed Est Cashflow '!F85</f>
        <v>0</v>
      </c>
      <c r="K86" s="54"/>
      <c r="L86" s="54">
        <f>'Detailed Est Cashflow '!G85</f>
        <v>0</v>
      </c>
      <c r="M86" s="54"/>
      <c r="N86" s="54">
        <f>'Detailed Est Cashflow '!H85</f>
        <v>0</v>
      </c>
      <c r="O86" s="54"/>
      <c r="P86" s="54">
        <f>'Detailed Est Cashflow '!I85</f>
        <v>0</v>
      </c>
      <c r="Q86" s="54"/>
      <c r="R86" s="54">
        <f>'Detailed Est Cashflow '!J85</f>
        <v>0</v>
      </c>
      <c r="S86" s="54"/>
      <c r="T86" s="54">
        <f>'Detailed Est Cashflow '!K85</f>
        <v>0</v>
      </c>
      <c r="U86" s="54"/>
      <c r="V86" s="54">
        <f>'Detailed Est Cashflow '!L85</f>
        <v>0</v>
      </c>
      <c r="W86" s="54"/>
      <c r="X86" s="54">
        <f>'Detailed Est Cashflow '!M85</f>
        <v>0</v>
      </c>
      <c r="Y86" s="98"/>
    </row>
    <row r="87" spans="1:25" ht="27" customHeight="1">
      <c r="A87" s="43" t="s">
        <v>67</v>
      </c>
      <c r="B87" s="44">
        <f>'Detailed Est Cashflow '!B86</f>
        <v>0</v>
      </c>
      <c r="C87" s="44">
        <f>C78+C85+C86</f>
        <v>0</v>
      </c>
      <c r="D87" s="44">
        <f>'Detailed Est Cashflow '!C86</f>
        <v>0</v>
      </c>
      <c r="E87" s="44">
        <f>E78+E85+E86</f>
        <v>0</v>
      </c>
      <c r="F87" s="44">
        <f>'Detailed Est Cashflow '!D86</f>
        <v>0</v>
      </c>
      <c r="G87" s="44">
        <f>G78+G85+G86</f>
        <v>0</v>
      </c>
      <c r="H87" s="44">
        <f>'Detailed Est Cashflow '!E86</f>
        <v>0</v>
      </c>
      <c r="I87" s="44">
        <f>I78+I85+I86</f>
        <v>0</v>
      </c>
      <c r="J87" s="44">
        <f>'Detailed Est Cashflow '!F86</f>
        <v>0</v>
      </c>
      <c r="K87" s="44">
        <f>K78+K85+K86</f>
        <v>0</v>
      </c>
      <c r="L87" s="44">
        <f>'Detailed Est Cashflow '!G86</f>
        <v>0</v>
      </c>
      <c r="M87" s="44">
        <f>M78+M85+M86</f>
        <v>0</v>
      </c>
      <c r="N87" s="44">
        <f>'Detailed Est Cashflow '!H86</f>
        <v>0</v>
      </c>
      <c r="O87" s="44">
        <f>O78+O85+O86</f>
        <v>0</v>
      </c>
      <c r="P87" s="44">
        <f>'Detailed Est Cashflow '!I86</f>
        <v>0</v>
      </c>
      <c r="Q87" s="44">
        <f>Q78+Q85+Q86</f>
        <v>0</v>
      </c>
      <c r="R87" s="44">
        <f>'Detailed Est Cashflow '!J86</f>
        <v>0</v>
      </c>
      <c r="S87" s="44">
        <f>S78+S85+S86</f>
        <v>0</v>
      </c>
      <c r="T87" s="44">
        <f>'Detailed Est Cashflow '!K86</f>
        <v>0</v>
      </c>
      <c r="U87" s="44">
        <f>U78+U85+U86</f>
        <v>0</v>
      </c>
      <c r="V87" s="44">
        <f>'Detailed Est Cashflow '!L86</f>
        <v>0</v>
      </c>
      <c r="W87" s="44">
        <f>W78+W85+W86</f>
        <v>0</v>
      </c>
      <c r="X87" s="44">
        <f>'Detailed Est Cashflow '!M86</f>
        <v>0</v>
      </c>
      <c r="Y87" s="44">
        <f>Y78+Y85+Y86</f>
        <v>0</v>
      </c>
    </row>
    <row r="88" spans="1:25" ht="15.75" thickBot="1">
      <c r="A88" s="112" t="s">
        <v>68</v>
      </c>
      <c r="B88" s="63"/>
      <c r="C88" s="63"/>
      <c r="D88" s="63"/>
      <c r="E88" s="63"/>
      <c r="F88" s="63"/>
      <c r="G88" s="63"/>
      <c r="H88" s="63"/>
      <c r="I88" s="63"/>
      <c r="J88" s="63"/>
      <c r="K88" s="63"/>
      <c r="L88" s="63"/>
      <c r="M88" s="63"/>
      <c r="N88" s="63"/>
      <c r="O88" s="63"/>
      <c r="P88" s="63"/>
      <c r="Q88" s="63"/>
      <c r="R88" s="63"/>
      <c r="S88" s="63"/>
      <c r="T88" s="63"/>
      <c r="U88" s="63"/>
      <c r="V88" s="63"/>
      <c r="W88" s="63"/>
      <c r="X88" s="63"/>
      <c r="Y88" s="63"/>
    </row>
    <row r="89" spans="1:25" ht="18.75" customHeight="1">
      <c r="A89" s="36" t="s">
        <v>69</v>
      </c>
      <c r="B89" s="40">
        <f>'Detailed Est Cashflow '!B88</f>
        <v>0</v>
      </c>
      <c r="C89" s="40"/>
      <c r="D89" s="40">
        <f>'Detailed Est Cashflow '!C88</f>
        <v>0</v>
      </c>
      <c r="E89" s="40"/>
      <c r="F89" s="40">
        <f>'Detailed Est Cashflow '!D88</f>
        <v>0</v>
      </c>
      <c r="G89" s="40"/>
      <c r="H89" s="40">
        <f>'Detailed Est Cashflow '!E88</f>
        <v>0</v>
      </c>
      <c r="I89" s="40"/>
      <c r="J89" s="40">
        <f>'Detailed Est Cashflow '!F88</f>
        <v>0</v>
      </c>
      <c r="K89" s="40"/>
      <c r="L89" s="40">
        <f>'Detailed Est Cashflow '!G88</f>
        <v>0</v>
      </c>
      <c r="M89" s="40"/>
      <c r="N89" s="40">
        <f>'Detailed Est Cashflow '!H88</f>
        <v>0</v>
      </c>
      <c r="O89" s="40"/>
      <c r="P89" s="40">
        <f>'Detailed Est Cashflow '!I88</f>
        <v>0</v>
      </c>
      <c r="Q89" s="40"/>
      <c r="R89" s="40">
        <f>'Detailed Est Cashflow '!J88</f>
        <v>0</v>
      </c>
      <c r="S89" s="40"/>
      <c r="T89" s="40">
        <f>'Detailed Est Cashflow '!K88</f>
        <v>0</v>
      </c>
      <c r="U89" s="40"/>
      <c r="V89" s="40">
        <f>'Detailed Est Cashflow '!L88</f>
        <v>0</v>
      </c>
      <c r="W89" s="40"/>
      <c r="X89" s="40">
        <f>'Detailed Est Cashflow '!M88</f>
        <v>0</v>
      </c>
      <c r="Y89" s="99"/>
    </row>
    <row r="90" spans="1:25" ht="18.75" customHeight="1">
      <c r="A90" s="36" t="s">
        <v>70</v>
      </c>
      <c r="B90" s="40">
        <f>'Detailed Est Cashflow '!B89</f>
        <v>0</v>
      </c>
      <c r="C90" s="40"/>
      <c r="D90" s="40">
        <f>'Detailed Est Cashflow '!C89</f>
        <v>0</v>
      </c>
      <c r="E90" s="40"/>
      <c r="F90" s="40">
        <f>'Detailed Est Cashflow '!D89</f>
        <v>0</v>
      </c>
      <c r="G90" s="40"/>
      <c r="H90" s="40">
        <f>'Detailed Est Cashflow '!E89</f>
        <v>0</v>
      </c>
      <c r="I90" s="40"/>
      <c r="J90" s="40">
        <f>'Detailed Est Cashflow '!F89</f>
        <v>0</v>
      </c>
      <c r="K90" s="40"/>
      <c r="L90" s="40">
        <f>'Detailed Est Cashflow '!G89</f>
        <v>0</v>
      </c>
      <c r="M90" s="40"/>
      <c r="N90" s="40">
        <f>'Detailed Est Cashflow '!H89</f>
        <v>0</v>
      </c>
      <c r="O90" s="40"/>
      <c r="P90" s="40">
        <f>'Detailed Est Cashflow '!I89</f>
        <v>0</v>
      </c>
      <c r="Q90" s="40"/>
      <c r="R90" s="40">
        <f>'Detailed Est Cashflow '!J89</f>
        <v>0</v>
      </c>
      <c r="S90" s="40"/>
      <c r="T90" s="40">
        <f>'Detailed Est Cashflow '!K89</f>
        <v>0</v>
      </c>
      <c r="U90" s="40"/>
      <c r="V90" s="40">
        <f>'Detailed Est Cashflow '!L89</f>
        <v>0</v>
      </c>
      <c r="W90" s="40"/>
      <c r="X90" s="40">
        <f>'Detailed Est Cashflow '!M89</f>
        <v>0</v>
      </c>
      <c r="Y90" s="95"/>
    </row>
    <row r="91" spans="1:25" ht="24.75" customHeight="1">
      <c r="A91" s="36" t="s">
        <v>71</v>
      </c>
      <c r="B91" s="40">
        <f>'Detailed Est Cashflow '!B90</f>
        <v>0</v>
      </c>
      <c r="C91" s="40"/>
      <c r="D91" s="40">
        <f>'Detailed Est Cashflow '!C90</f>
        <v>0</v>
      </c>
      <c r="E91" s="40"/>
      <c r="F91" s="40">
        <f>'Detailed Est Cashflow '!D90</f>
        <v>0</v>
      </c>
      <c r="G91" s="40"/>
      <c r="H91" s="40">
        <f>'Detailed Est Cashflow '!E90</f>
        <v>0</v>
      </c>
      <c r="I91" s="40"/>
      <c r="J91" s="40">
        <f>'Detailed Est Cashflow '!F90</f>
        <v>0</v>
      </c>
      <c r="K91" s="40"/>
      <c r="L91" s="40">
        <f>'Detailed Est Cashflow '!G90</f>
        <v>0</v>
      </c>
      <c r="M91" s="40"/>
      <c r="N91" s="40">
        <f>'Detailed Est Cashflow '!H90</f>
        <v>0</v>
      </c>
      <c r="O91" s="40"/>
      <c r="P91" s="40">
        <f>'Detailed Est Cashflow '!I90</f>
        <v>0</v>
      </c>
      <c r="Q91" s="40"/>
      <c r="R91" s="40">
        <f>'Detailed Est Cashflow '!J90</f>
        <v>0</v>
      </c>
      <c r="S91" s="40"/>
      <c r="T91" s="40">
        <f>'Detailed Est Cashflow '!K90</f>
        <v>0</v>
      </c>
      <c r="U91" s="40"/>
      <c r="V91" s="40">
        <f>'Detailed Est Cashflow '!L90</f>
        <v>0</v>
      </c>
      <c r="W91" s="40"/>
      <c r="X91" s="40">
        <f>'Detailed Est Cashflow '!M90</f>
        <v>0</v>
      </c>
      <c r="Y91" s="95"/>
    </row>
    <row r="92" spans="1:25" ht="18.75" customHeight="1">
      <c r="A92" s="36" t="s">
        <v>72</v>
      </c>
      <c r="B92" s="40">
        <f>'Detailed Est Cashflow '!B91</f>
        <v>0</v>
      </c>
      <c r="C92" s="40"/>
      <c r="D92" s="40">
        <f>'Detailed Est Cashflow '!C91</f>
        <v>0</v>
      </c>
      <c r="E92" s="40"/>
      <c r="F92" s="40">
        <f>'Detailed Est Cashflow '!D91</f>
        <v>0</v>
      </c>
      <c r="G92" s="40"/>
      <c r="H92" s="40">
        <f>'Detailed Est Cashflow '!E91</f>
        <v>0</v>
      </c>
      <c r="I92" s="40"/>
      <c r="J92" s="40">
        <f>'Detailed Est Cashflow '!F91</f>
        <v>0</v>
      </c>
      <c r="K92" s="40"/>
      <c r="L92" s="40">
        <f>'Detailed Est Cashflow '!G91</f>
        <v>0</v>
      </c>
      <c r="M92" s="40"/>
      <c r="N92" s="40">
        <f>'Detailed Est Cashflow '!H91</f>
        <v>0</v>
      </c>
      <c r="O92" s="40"/>
      <c r="P92" s="40">
        <f>'Detailed Est Cashflow '!I91</f>
        <v>0</v>
      </c>
      <c r="Q92" s="40"/>
      <c r="R92" s="40">
        <f>'Detailed Est Cashflow '!J91</f>
        <v>0</v>
      </c>
      <c r="S92" s="40"/>
      <c r="T92" s="40">
        <f>'Detailed Est Cashflow '!K91</f>
        <v>0</v>
      </c>
      <c r="U92" s="40"/>
      <c r="V92" s="40">
        <f>'Detailed Est Cashflow '!L91</f>
        <v>0</v>
      </c>
      <c r="W92" s="40"/>
      <c r="X92" s="40">
        <f>'Detailed Est Cashflow '!M91</f>
        <v>0</v>
      </c>
      <c r="Y92" s="95"/>
    </row>
    <row r="93" spans="1:25" ht="18.75" customHeight="1">
      <c r="A93" s="36" t="s">
        <v>73</v>
      </c>
      <c r="B93" s="40">
        <f>'Detailed Est Cashflow '!B92</f>
        <v>0</v>
      </c>
      <c r="C93" s="40"/>
      <c r="D93" s="40">
        <f>'Detailed Est Cashflow '!C92</f>
        <v>0</v>
      </c>
      <c r="E93" s="40"/>
      <c r="F93" s="40">
        <f>'Detailed Est Cashflow '!D92</f>
        <v>0</v>
      </c>
      <c r="G93" s="40"/>
      <c r="H93" s="40">
        <f>'Detailed Est Cashflow '!E92</f>
        <v>0</v>
      </c>
      <c r="I93" s="40"/>
      <c r="J93" s="40">
        <f>'Detailed Est Cashflow '!F92</f>
        <v>0</v>
      </c>
      <c r="K93" s="40"/>
      <c r="L93" s="40">
        <f>'Detailed Est Cashflow '!G92</f>
        <v>0</v>
      </c>
      <c r="M93" s="40"/>
      <c r="N93" s="40">
        <f>'Detailed Est Cashflow '!H92</f>
        <v>0</v>
      </c>
      <c r="O93" s="40"/>
      <c r="P93" s="40">
        <f>'Detailed Est Cashflow '!I92</f>
        <v>0</v>
      </c>
      <c r="Q93" s="40"/>
      <c r="R93" s="40">
        <f>'Detailed Est Cashflow '!J92</f>
        <v>0</v>
      </c>
      <c r="S93" s="40"/>
      <c r="T93" s="40">
        <f>'Detailed Est Cashflow '!K92</f>
        <v>0</v>
      </c>
      <c r="U93" s="40"/>
      <c r="V93" s="40">
        <f>'Detailed Est Cashflow '!L92</f>
        <v>0</v>
      </c>
      <c r="W93" s="40"/>
      <c r="X93" s="40">
        <f>'Detailed Est Cashflow '!M92</f>
        <v>0</v>
      </c>
      <c r="Y93" s="95"/>
    </row>
    <row r="94" spans="1:25" ht="18.75" customHeight="1">
      <c r="A94" s="36" t="s">
        <v>74</v>
      </c>
      <c r="B94" s="40">
        <f>'Detailed Est Cashflow '!B93</f>
        <v>0</v>
      </c>
      <c r="C94" s="40"/>
      <c r="D94" s="40">
        <f>'Detailed Est Cashflow '!C93</f>
        <v>0</v>
      </c>
      <c r="E94" s="40"/>
      <c r="F94" s="40">
        <f>'Detailed Est Cashflow '!D93</f>
        <v>0</v>
      </c>
      <c r="G94" s="40"/>
      <c r="H94" s="40">
        <f>'Detailed Est Cashflow '!E93</f>
        <v>0</v>
      </c>
      <c r="I94" s="40"/>
      <c r="J94" s="40">
        <f>'Detailed Est Cashflow '!F93</f>
        <v>0</v>
      </c>
      <c r="K94" s="40"/>
      <c r="L94" s="40">
        <f>'Detailed Est Cashflow '!G93</f>
        <v>0</v>
      </c>
      <c r="M94" s="40"/>
      <c r="N94" s="40">
        <f>'Detailed Est Cashflow '!H93</f>
        <v>0</v>
      </c>
      <c r="O94" s="40"/>
      <c r="P94" s="40">
        <f>'Detailed Est Cashflow '!I93</f>
        <v>0</v>
      </c>
      <c r="Q94" s="40"/>
      <c r="R94" s="40">
        <f>'Detailed Est Cashflow '!J93</f>
        <v>0</v>
      </c>
      <c r="S94" s="40"/>
      <c r="T94" s="40">
        <f>'Detailed Est Cashflow '!K93</f>
        <v>0</v>
      </c>
      <c r="U94" s="40"/>
      <c r="V94" s="40">
        <f>'Detailed Est Cashflow '!L93</f>
        <v>0</v>
      </c>
      <c r="W94" s="40"/>
      <c r="X94" s="40">
        <f>'Detailed Est Cashflow '!M93</f>
        <v>0</v>
      </c>
      <c r="Y94" s="95"/>
    </row>
    <row r="95" spans="1:25" ht="18.75" customHeight="1">
      <c r="A95" s="36" t="s">
        <v>75</v>
      </c>
      <c r="B95" s="40">
        <f>'Detailed Est Cashflow '!B94</f>
        <v>0</v>
      </c>
      <c r="C95" s="40"/>
      <c r="D95" s="40">
        <f>'Detailed Est Cashflow '!C94</f>
        <v>0</v>
      </c>
      <c r="E95" s="40"/>
      <c r="F95" s="40">
        <f>'Detailed Est Cashflow '!D94</f>
        <v>0</v>
      </c>
      <c r="G95" s="40"/>
      <c r="H95" s="40">
        <f>'Detailed Est Cashflow '!E94</f>
        <v>0</v>
      </c>
      <c r="I95" s="40"/>
      <c r="J95" s="40">
        <f>'Detailed Est Cashflow '!F94</f>
        <v>0</v>
      </c>
      <c r="K95" s="40"/>
      <c r="L95" s="40">
        <f>'Detailed Est Cashflow '!G94</f>
        <v>0</v>
      </c>
      <c r="M95" s="40"/>
      <c r="N95" s="40">
        <f>'Detailed Est Cashflow '!H94</f>
        <v>0</v>
      </c>
      <c r="O95" s="40"/>
      <c r="P95" s="40">
        <f>'Detailed Est Cashflow '!I94</f>
        <v>0</v>
      </c>
      <c r="Q95" s="40"/>
      <c r="R95" s="40">
        <f>'Detailed Est Cashflow '!J94</f>
        <v>0</v>
      </c>
      <c r="S95" s="40"/>
      <c r="T95" s="40">
        <f>'Detailed Est Cashflow '!K94</f>
        <v>0</v>
      </c>
      <c r="U95" s="40"/>
      <c r="V95" s="40">
        <f>'Detailed Est Cashflow '!L94</f>
        <v>0</v>
      </c>
      <c r="W95" s="40"/>
      <c r="X95" s="40">
        <f>'Detailed Est Cashflow '!M94</f>
        <v>0</v>
      </c>
      <c r="Y95" s="95"/>
    </row>
    <row r="96" spans="1:25" ht="24.75" customHeight="1">
      <c r="A96" s="36" t="s">
        <v>76</v>
      </c>
      <c r="B96" s="40">
        <f>'Detailed Est Cashflow '!B95</f>
        <v>0</v>
      </c>
      <c r="C96" s="40"/>
      <c r="D96" s="40">
        <f>'Detailed Est Cashflow '!C95</f>
        <v>0</v>
      </c>
      <c r="E96" s="40"/>
      <c r="F96" s="40">
        <f>'Detailed Est Cashflow '!D95</f>
        <v>0</v>
      </c>
      <c r="G96" s="40"/>
      <c r="H96" s="40">
        <f>'Detailed Est Cashflow '!E95</f>
        <v>0</v>
      </c>
      <c r="I96" s="40"/>
      <c r="J96" s="40">
        <f>'Detailed Est Cashflow '!F95</f>
        <v>0</v>
      </c>
      <c r="K96" s="40"/>
      <c r="L96" s="40">
        <f>'Detailed Est Cashflow '!G95</f>
        <v>0</v>
      </c>
      <c r="M96" s="40"/>
      <c r="N96" s="40">
        <f>'Detailed Est Cashflow '!H95</f>
        <v>0</v>
      </c>
      <c r="O96" s="40"/>
      <c r="P96" s="40">
        <f>'Detailed Est Cashflow '!I95</f>
        <v>0</v>
      </c>
      <c r="Q96" s="40"/>
      <c r="R96" s="40">
        <f>'Detailed Est Cashflow '!J95</f>
        <v>0</v>
      </c>
      <c r="S96" s="40"/>
      <c r="T96" s="40">
        <f>'Detailed Est Cashflow '!K95</f>
        <v>0</v>
      </c>
      <c r="U96" s="40"/>
      <c r="V96" s="40">
        <f>'Detailed Est Cashflow '!L95</f>
        <v>0</v>
      </c>
      <c r="W96" s="40"/>
      <c r="X96" s="40">
        <f>'Detailed Est Cashflow '!M95</f>
        <v>0</v>
      </c>
      <c r="Y96" s="95"/>
    </row>
    <row r="97" spans="1:37" ht="18.75" customHeight="1">
      <c r="A97" s="36" t="s">
        <v>29</v>
      </c>
      <c r="B97" s="40">
        <f>'Detailed Est Cashflow '!B96</f>
        <v>0</v>
      </c>
      <c r="C97" s="40"/>
      <c r="D97" s="40">
        <f>'Detailed Est Cashflow '!C96</f>
        <v>0</v>
      </c>
      <c r="E97" s="40"/>
      <c r="F97" s="40">
        <f>'Detailed Est Cashflow '!D96</f>
        <v>0</v>
      </c>
      <c r="G97" s="40"/>
      <c r="H97" s="40">
        <f>'Detailed Est Cashflow '!E96</f>
        <v>0</v>
      </c>
      <c r="I97" s="40"/>
      <c r="J97" s="40">
        <f>'Detailed Est Cashflow '!F96</f>
        <v>0</v>
      </c>
      <c r="K97" s="40"/>
      <c r="L97" s="40">
        <f>'Detailed Est Cashflow '!G96</f>
        <v>0</v>
      </c>
      <c r="M97" s="40"/>
      <c r="N97" s="40">
        <f>'Detailed Est Cashflow '!H96</f>
        <v>0</v>
      </c>
      <c r="O97" s="40"/>
      <c r="P97" s="40">
        <f>'Detailed Est Cashflow '!I96</f>
        <v>0</v>
      </c>
      <c r="Q97" s="40"/>
      <c r="R97" s="40">
        <f>'Detailed Est Cashflow '!J96</f>
        <v>0</v>
      </c>
      <c r="S97" s="40"/>
      <c r="T97" s="40">
        <f>'Detailed Est Cashflow '!K96</f>
        <v>0</v>
      </c>
      <c r="U97" s="40"/>
      <c r="V97" s="40">
        <f>'Detailed Est Cashflow '!L96</f>
        <v>0</v>
      </c>
      <c r="W97" s="40"/>
      <c r="X97" s="40">
        <f>'Detailed Est Cashflow '!M96</f>
        <v>0</v>
      </c>
      <c r="Y97" s="95"/>
    </row>
    <row r="98" spans="1:37" ht="18.75" customHeight="1">
      <c r="A98" s="63" t="s">
        <v>77</v>
      </c>
      <c r="B98" s="44">
        <f>'Detailed Est Cashflow '!B97</f>
        <v>0</v>
      </c>
      <c r="C98" s="44">
        <f>SUM(C89:C97)</f>
        <v>0</v>
      </c>
      <c r="D98" s="44">
        <f>'Detailed Est Cashflow '!C97</f>
        <v>0</v>
      </c>
      <c r="E98" s="44">
        <f>SUM(E89:E97)</f>
        <v>0</v>
      </c>
      <c r="F98" s="44">
        <f>'Detailed Est Cashflow '!D97</f>
        <v>0</v>
      </c>
      <c r="G98" s="44">
        <f>SUM(G89:G97)</f>
        <v>0</v>
      </c>
      <c r="H98" s="44">
        <f>'Detailed Est Cashflow '!E97</f>
        <v>0</v>
      </c>
      <c r="I98" s="44">
        <f>SUM(I89:I97)</f>
        <v>0</v>
      </c>
      <c r="J98" s="44">
        <f>'Detailed Est Cashflow '!F97</f>
        <v>0</v>
      </c>
      <c r="K98" s="44">
        <f>SUM(K89:K97)</f>
        <v>0</v>
      </c>
      <c r="L98" s="44">
        <f>'Detailed Est Cashflow '!G97</f>
        <v>0</v>
      </c>
      <c r="M98" s="44">
        <f>SUM(M89:M97)</f>
        <v>0</v>
      </c>
      <c r="N98" s="44">
        <f>'Detailed Est Cashflow '!H97</f>
        <v>0</v>
      </c>
      <c r="O98" s="44">
        <f>SUM(O89:O97)</f>
        <v>0</v>
      </c>
      <c r="P98" s="44">
        <f>'Detailed Est Cashflow '!I97</f>
        <v>0</v>
      </c>
      <c r="Q98" s="44">
        <f>SUM(Q89:Q97)</f>
        <v>0</v>
      </c>
      <c r="R98" s="44">
        <f>'Detailed Est Cashflow '!J97</f>
        <v>0</v>
      </c>
      <c r="S98" s="44">
        <f>SUM(S89:S97)</f>
        <v>0</v>
      </c>
      <c r="T98" s="44">
        <f>'Detailed Est Cashflow '!K97</f>
        <v>0</v>
      </c>
      <c r="U98" s="44">
        <f>SUM(U89:U97)</f>
        <v>0</v>
      </c>
      <c r="V98" s="44">
        <f>'Detailed Est Cashflow '!L97</f>
        <v>0</v>
      </c>
      <c r="W98" s="44">
        <f>SUM(W89:W97)</f>
        <v>0</v>
      </c>
      <c r="X98" s="44">
        <f>'Detailed Est Cashflow '!M97</f>
        <v>0</v>
      </c>
      <c r="Y98" s="44">
        <f>SUM(Y89:Y97)</f>
        <v>0</v>
      </c>
    </row>
    <row r="99" spans="1:37" ht="15.75" thickBot="1">
      <c r="A99" s="112" t="s">
        <v>78</v>
      </c>
      <c r="B99" s="63"/>
      <c r="C99" s="63"/>
      <c r="D99" s="63"/>
      <c r="E99" s="63"/>
      <c r="F99" s="63"/>
      <c r="G99" s="63"/>
      <c r="H99" s="63"/>
      <c r="I99" s="63"/>
      <c r="J99" s="63"/>
      <c r="K99" s="63"/>
      <c r="L99" s="63"/>
      <c r="M99" s="63"/>
      <c r="N99" s="63"/>
      <c r="O99" s="63"/>
      <c r="P99" s="63"/>
      <c r="Q99" s="63"/>
      <c r="R99" s="63"/>
      <c r="S99" s="63"/>
      <c r="T99" s="63"/>
      <c r="U99" s="63"/>
      <c r="V99" s="63"/>
      <c r="W99" s="63"/>
      <c r="X99" s="63"/>
      <c r="Y99" s="63"/>
    </row>
    <row r="100" spans="1:37" ht="18.75" customHeight="1">
      <c r="A100" s="36" t="s">
        <v>94</v>
      </c>
      <c r="B100" s="40">
        <f>'Detailed Est Cashflow '!B99</f>
        <v>0</v>
      </c>
      <c r="C100" s="40"/>
      <c r="D100" s="40">
        <f>'Detailed Est Cashflow '!C99</f>
        <v>0</v>
      </c>
      <c r="E100" s="40"/>
      <c r="F100" s="40">
        <f>'Detailed Est Cashflow '!D99</f>
        <v>0</v>
      </c>
      <c r="G100" s="40"/>
      <c r="H100" s="40">
        <f>'Detailed Est Cashflow '!E99</f>
        <v>0</v>
      </c>
      <c r="I100" s="40"/>
      <c r="J100" s="40">
        <f>'Detailed Est Cashflow '!F99</f>
        <v>0</v>
      </c>
      <c r="K100" s="40"/>
      <c r="L100" s="40">
        <f>'Detailed Est Cashflow '!G99</f>
        <v>0</v>
      </c>
      <c r="M100" s="40"/>
      <c r="N100" s="40">
        <f>'Detailed Est Cashflow '!H99</f>
        <v>0</v>
      </c>
      <c r="O100" s="40"/>
      <c r="P100" s="40">
        <f>'Detailed Est Cashflow '!I99</f>
        <v>0</v>
      </c>
      <c r="Q100" s="40"/>
      <c r="R100" s="40">
        <f>'Detailed Est Cashflow '!J99</f>
        <v>0</v>
      </c>
      <c r="S100" s="40"/>
      <c r="T100" s="40">
        <f>'Detailed Est Cashflow '!K99</f>
        <v>0</v>
      </c>
      <c r="U100" s="40"/>
      <c r="V100" s="40">
        <f>'Detailed Est Cashflow '!L99</f>
        <v>0</v>
      </c>
      <c r="W100" s="40"/>
      <c r="X100" s="40">
        <f>'Detailed Est Cashflow '!M99</f>
        <v>0</v>
      </c>
      <c r="Y100" s="95"/>
    </row>
    <row r="101" spans="1:37" ht="18.75" customHeight="1">
      <c r="A101" s="36" t="s">
        <v>110</v>
      </c>
      <c r="B101" s="40">
        <f>'Detailed Est Cashflow '!B100</f>
        <v>0</v>
      </c>
      <c r="C101" s="40"/>
      <c r="D101" s="40">
        <f>'Detailed Est Cashflow '!C100</f>
        <v>0</v>
      </c>
      <c r="E101" s="40"/>
      <c r="F101" s="40">
        <f>'Detailed Est Cashflow '!D100</f>
        <v>0</v>
      </c>
      <c r="G101" s="40"/>
      <c r="H101" s="40">
        <f>'Detailed Est Cashflow '!E100</f>
        <v>0</v>
      </c>
      <c r="I101" s="40"/>
      <c r="J101" s="40">
        <f>'Detailed Est Cashflow '!F100</f>
        <v>0</v>
      </c>
      <c r="K101" s="40"/>
      <c r="L101" s="40">
        <f>'Detailed Est Cashflow '!G100</f>
        <v>0</v>
      </c>
      <c r="M101" s="40"/>
      <c r="N101" s="40">
        <f>'Detailed Est Cashflow '!H100</f>
        <v>0</v>
      </c>
      <c r="O101" s="40"/>
      <c r="P101" s="40">
        <f>'Detailed Est Cashflow '!I100</f>
        <v>0</v>
      </c>
      <c r="Q101" s="40"/>
      <c r="R101" s="40">
        <f>'Detailed Est Cashflow '!J100</f>
        <v>0</v>
      </c>
      <c r="S101" s="40"/>
      <c r="T101" s="40">
        <f>'Detailed Est Cashflow '!K100</f>
        <v>0</v>
      </c>
      <c r="U101" s="40"/>
      <c r="V101" s="40">
        <f>'Detailed Est Cashflow '!L100</f>
        <v>0</v>
      </c>
      <c r="W101" s="40"/>
      <c r="X101" s="40">
        <f>'Detailed Est Cashflow '!M100</f>
        <v>0</v>
      </c>
      <c r="Y101" s="95"/>
    </row>
    <row r="102" spans="1:37" ht="24.75" customHeight="1">
      <c r="A102" s="36" t="s">
        <v>145</v>
      </c>
      <c r="B102" s="40">
        <f>'Detailed Est Cashflow '!B101</f>
        <v>0</v>
      </c>
      <c r="C102" s="40"/>
      <c r="D102" s="40">
        <f>'Detailed Est Cashflow '!C101</f>
        <v>0</v>
      </c>
      <c r="E102" s="40"/>
      <c r="F102" s="40">
        <f>'Detailed Est Cashflow '!D101</f>
        <v>0</v>
      </c>
      <c r="G102" s="40"/>
      <c r="H102" s="40">
        <f>'Detailed Est Cashflow '!E101</f>
        <v>0</v>
      </c>
      <c r="I102" s="40"/>
      <c r="J102" s="40">
        <f>'Detailed Est Cashflow '!F101</f>
        <v>0</v>
      </c>
      <c r="K102" s="40"/>
      <c r="L102" s="40">
        <f>'Detailed Est Cashflow '!G101</f>
        <v>0</v>
      </c>
      <c r="M102" s="40"/>
      <c r="N102" s="40">
        <f>'Detailed Est Cashflow '!H101</f>
        <v>0</v>
      </c>
      <c r="O102" s="40"/>
      <c r="P102" s="40">
        <f>'Detailed Est Cashflow '!I101</f>
        <v>0</v>
      </c>
      <c r="Q102" s="40"/>
      <c r="R102" s="40">
        <f>'Detailed Est Cashflow '!J101</f>
        <v>0</v>
      </c>
      <c r="S102" s="40"/>
      <c r="T102" s="40">
        <f>'Detailed Est Cashflow '!K101</f>
        <v>0</v>
      </c>
      <c r="U102" s="40"/>
      <c r="V102" s="40">
        <f>'Detailed Est Cashflow '!L101</f>
        <v>0</v>
      </c>
      <c r="W102" s="40"/>
      <c r="X102" s="40">
        <f>'Detailed Est Cashflow '!M101</f>
        <v>0</v>
      </c>
      <c r="Y102" s="95"/>
    </row>
    <row r="103" spans="1:37" ht="19.5" customHeight="1">
      <c r="A103" s="63" t="s">
        <v>79</v>
      </c>
      <c r="B103" s="44">
        <f>'Detailed Est Cashflow '!B102</f>
        <v>0</v>
      </c>
      <c r="C103" s="44">
        <f>SUM(C100:C102)</f>
        <v>0</v>
      </c>
      <c r="D103" s="44">
        <f>'Detailed Est Cashflow '!C102</f>
        <v>0</v>
      </c>
      <c r="E103" s="44">
        <f>SUM(E100:E102)</f>
        <v>0</v>
      </c>
      <c r="F103" s="44">
        <f>'Detailed Est Cashflow '!D102</f>
        <v>0</v>
      </c>
      <c r="G103" s="44">
        <f>SUM(G100:G102)</f>
        <v>0</v>
      </c>
      <c r="H103" s="44">
        <f>'Detailed Est Cashflow '!E102</f>
        <v>0</v>
      </c>
      <c r="I103" s="44">
        <f>SUM(I100:I102)</f>
        <v>0</v>
      </c>
      <c r="J103" s="44">
        <f>'Detailed Est Cashflow '!F102</f>
        <v>0</v>
      </c>
      <c r="K103" s="44">
        <f>SUM(K100:K102)</f>
        <v>0</v>
      </c>
      <c r="L103" s="44">
        <f>'Detailed Est Cashflow '!G102</f>
        <v>0</v>
      </c>
      <c r="M103" s="44">
        <f>SUM(M100:M102)</f>
        <v>0</v>
      </c>
      <c r="N103" s="44">
        <f>'Detailed Est Cashflow '!H102</f>
        <v>0</v>
      </c>
      <c r="O103" s="44">
        <f>SUM(O100:O102)</f>
        <v>0</v>
      </c>
      <c r="P103" s="44">
        <f>'Detailed Est Cashflow '!I102</f>
        <v>0</v>
      </c>
      <c r="Q103" s="44">
        <f>SUM(Q100:Q102)</f>
        <v>0</v>
      </c>
      <c r="R103" s="44">
        <f>'Detailed Est Cashflow '!J102</f>
        <v>0</v>
      </c>
      <c r="S103" s="44">
        <f>SUM(S100:S102)</f>
        <v>0</v>
      </c>
      <c r="T103" s="44">
        <f>'Detailed Est Cashflow '!K102</f>
        <v>0</v>
      </c>
      <c r="U103" s="44">
        <f>SUM(U100:U102)</f>
        <v>0</v>
      </c>
      <c r="V103" s="44">
        <f>'Detailed Est Cashflow '!L102</f>
        <v>0</v>
      </c>
      <c r="W103" s="44">
        <f>SUM(W100:W102)</f>
        <v>0</v>
      </c>
      <c r="X103" s="44">
        <f>'Detailed Est Cashflow '!M102</f>
        <v>0</v>
      </c>
      <c r="Y103" s="44">
        <f>SUM(Y100:Y102)</f>
        <v>0</v>
      </c>
    </row>
    <row r="104" spans="1:37" ht="18" customHeight="1" thickBot="1">
      <c r="A104" s="112" t="s">
        <v>92</v>
      </c>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row>
    <row r="105" spans="1:37" ht="18.75" customHeight="1">
      <c r="A105" s="36" t="s">
        <v>93</v>
      </c>
      <c r="B105" s="40">
        <f>'Detailed Est Cashflow '!B104</f>
        <v>0</v>
      </c>
      <c r="C105" s="40"/>
      <c r="D105" s="40">
        <f>'Detailed Est Cashflow '!C104</f>
        <v>0</v>
      </c>
      <c r="E105" s="40"/>
      <c r="F105" s="40">
        <f>'Detailed Est Cashflow '!D104</f>
        <v>0</v>
      </c>
      <c r="G105" s="40"/>
      <c r="H105" s="40">
        <f>'Detailed Est Cashflow '!E104</f>
        <v>0</v>
      </c>
      <c r="I105" s="40"/>
      <c r="J105" s="40">
        <f>'Detailed Est Cashflow '!F104</f>
        <v>0</v>
      </c>
      <c r="K105" s="40"/>
      <c r="L105" s="40">
        <f>'Detailed Est Cashflow '!G104</f>
        <v>0</v>
      </c>
      <c r="M105" s="40"/>
      <c r="N105" s="40">
        <f>'Detailed Est Cashflow '!H104</f>
        <v>0</v>
      </c>
      <c r="O105" s="40"/>
      <c r="P105" s="40">
        <f>'Detailed Est Cashflow '!I104</f>
        <v>0</v>
      </c>
      <c r="Q105" s="40"/>
      <c r="R105" s="40">
        <f>'Detailed Est Cashflow '!J104</f>
        <v>0</v>
      </c>
      <c r="S105" s="40"/>
      <c r="T105" s="40">
        <f>'Detailed Est Cashflow '!K104</f>
        <v>0</v>
      </c>
      <c r="U105" s="40"/>
      <c r="V105" s="40">
        <f>'Detailed Est Cashflow '!L104</f>
        <v>0</v>
      </c>
      <c r="W105" s="40"/>
      <c r="X105" s="40">
        <f>'Detailed Est Cashflow '!M104</f>
        <v>0</v>
      </c>
      <c r="Y105" s="95"/>
    </row>
    <row r="106" spans="1:37" ht="18.75" customHeight="1">
      <c r="A106" s="36" t="s">
        <v>96</v>
      </c>
      <c r="B106" s="40">
        <f>'Detailed Est Cashflow '!B105</f>
        <v>0</v>
      </c>
      <c r="C106" s="40"/>
      <c r="D106" s="40">
        <f>'Detailed Est Cashflow '!C105</f>
        <v>0</v>
      </c>
      <c r="E106" s="40"/>
      <c r="F106" s="40">
        <f>'Detailed Est Cashflow '!D105</f>
        <v>0</v>
      </c>
      <c r="G106" s="40"/>
      <c r="H106" s="40">
        <f>'Detailed Est Cashflow '!E105</f>
        <v>0</v>
      </c>
      <c r="I106" s="40"/>
      <c r="J106" s="40">
        <f>'Detailed Est Cashflow '!F105</f>
        <v>0</v>
      </c>
      <c r="K106" s="40"/>
      <c r="L106" s="40">
        <f>'Detailed Est Cashflow '!G105</f>
        <v>0</v>
      </c>
      <c r="M106" s="40"/>
      <c r="N106" s="40">
        <f>'Detailed Est Cashflow '!H105</f>
        <v>0</v>
      </c>
      <c r="O106" s="40"/>
      <c r="P106" s="40">
        <f>'Detailed Est Cashflow '!I105</f>
        <v>0</v>
      </c>
      <c r="Q106" s="40"/>
      <c r="R106" s="40">
        <f>'Detailed Est Cashflow '!J105</f>
        <v>0</v>
      </c>
      <c r="S106" s="40"/>
      <c r="T106" s="40">
        <f>'Detailed Est Cashflow '!K105</f>
        <v>0</v>
      </c>
      <c r="U106" s="40"/>
      <c r="V106" s="40">
        <f>'Detailed Est Cashflow '!L105</f>
        <v>0</v>
      </c>
      <c r="W106" s="40"/>
      <c r="X106" s="40">
        <f>'Detailed Est Cashflow '!M105</f>
        <v>0</v>
      </c>
      <c r="Y106" s="95"/>
    </row>
    <row r="107" spans="1:37" ht="24.75" customHeight="1">
      <c r="A107" s="36" t="s">
        <v>97</v>
      </c>
      <c r="B107" s="40">
        <f>'Detailed Est Cashflow '!B106</f>
        <v>0</v>
      </c>
      <c r="C107" s="40"/>
      <c r="D107" s="40">
        <f>'Detailed Est Cashflow '!C106</f>
        <v>0</v>
      </c>
      <c r="E107" s="40"/>
      <c r="F107" s="40">
        <f>'Detailed Est Cashflow '!D106</f>
        <v>0</v>
      </c>
      <c r="G107" s="40"/>
      <c r="H107" s="40">
        <f>'Detailed Est Cashflow '!E106</f>
        <v>0</v>
      </c>
      <c r="I107" s="40"/>
      <c r="J107" s="40">
        <f>'Detailed Est Cashflow '!F106</f>
        <v>0</v>
      </c>
      <c r="K107" s="40"/>
      <c r="L107" s="40">
        <f>'Detailed Est Cashflow '!G106</f>
        <v>0</v>
      </c>
      <c r="M107" s="40"/>
      <c r="N107" s="40">
        <f>'Detailed Est Cashflow '!H106</f>
        <v>0</v>
      </c>
      <c r="O107" s="40"/>
      <c r="P107" s="40">
        <f>'Detailed Est Cashflow '!I106</f>
        <v>0</v>
      </c>
      <c r="Q107" s="40"/>
      <c r="R107" s="40">
        <f>'Detailed Est Cashflow '!J106</f>
        <v>0</v>
      </c>
      <c r="S107" s="40"/>
      <c r="T107" s="40">
        <f>'Detailed Est Cashflow '!K106</f>
        <v>0</v>
      </c>
      <c r="U107" s="40"/>
      <c r="V107" s="40">
        <f>'Detailed Est Cashflow '!L106</f>
        <v>0</v>
      </c>
      <c r="W107" s="40"/>
      <c r="X107" s="40">
        <f>'Detailed Est Cashflow '!M106</f>
        <v>0</v>
      </c>
      <c r="Y107" s="95"/>
    </row>
    <row r="108" spans="1:37" ht="18.75" customHeight="1">
      <c r="A108" s="36" t="s">
        <v>98</v>
      </c>
      <c r="B108" s="40">
        <f>'Detailed Est Cashflow '!B107</f>
        <v>0</v>
      </c>
      <c r="C108" s="40"/>
      <c r="D108" s="40">
        <f>'Detailed Est Cashflow '!C107</f>
        <v>0</v>
      </c>
      <c r="E108" s="40"/>
      <c r="F108" s="40">
        <f>'Detailed Est Cashflow '!D107</f>
        <v>0</v>
      </c>
      <c r="G108" s="40"/>
      <c r="H108" s="40">
        <f>'Detailed Est Cashflow '!E107</f>
        <v>0</v>
      </c>
      <c r="I108" s="40"/>
      <c r="J108" s="40">
        <f>'Detailed Est Cashflow '!F107</f>
        <v>0</v>
      </c>
      <c r="K108" s="40"/>
      <c r="L108" s="40">
        <f>'Detailed Est Cashflow '!G107</f>
        <v>0</v>
      </c>
      <c r="M108" s="40"/>
      <c r="N108" s="40">
        <f>'Detailed Est Cashflow '!H107</f>
        <v>0</v>
      </c>
      <c r="O108" s="40"/>
      <c r="P108" s="40">
        <f>'Detailed Est Cashflow '!I107</f>
        <v>0</v>
      </c>
      <c r="Q108" s="40"/>
      <c r="R108" s="40">
        <f>'Detailed Est Cashflow '!J107</f>
        <v>0</v>
      </c>
      <c r="S108" s="40"/>
      <c r="T108" s="40">
        <f>'Detailed Est Cashflow '!K107</f>
        <v>0</v>
      </c>
      <c r="U108" s="40"/>
      <c r="V108" s="40">
        <f>'Detailed Est Cashflow '!L107</f>
        <v>0</v>
      </c>
      <c r="W108" s="40"/>
      <c r="X108" s="40">
        <f>'Detailed Est Cashflow '!M107</f>
        <v>0</v>
      </c>
      <c r="Y108" s="95"/>
    </row>
    <row r="109" spans="1:37" ht="18.75" customHeight="1">
      <c r="A109" s="36" t="s">
        <v>95</v>
      </c>
      <c r="B109" s="40">
        <f>'Detailed Est Cashflow '!B108</f>
        <v>0</v>
      </c>
      <c r="C109" s="40"/>
      <c r="D109" s="40">
        <f>'Detailed Est Cashflow '!C108</f>
        <v>0</v>
      </c>
      <c r="E109" s="40"/>
      <c r="F109" s="40">
        <f>'Detailed Est Cashflow '!D108</f>
        <v>0</v>
      </c>
      <c r="G109" s="40"/>
      <c r="H109" s="40">
        <f>'Detailed Est Cashflow '!E108</f>
        <v>0</v>
      </c>
      <c r="I109" s="40"/>
      <c r="J109" s="40">
        <f>'Detailed Est Cashflow '!F108</f>
        <v>0</v>
      </c>
      <c r="K109" s="40"/>
      <c r="L109" s="40">
        <f>'Detailed Est Cashflow '!G108</f>
        <v>0</v>
      </c>
      <c r="M109" s="40"/>
      <c r="N109" s="40">
        <f>'Detailed Est Cashflow '!H108</f>
        <v>0</v>
      </c>
      <c r="O109" s="40"/>
      <c r="P109" s="40">
        <f>'Detailed Est Cashflow '!I108</f>
        <v>0</v>
      </c>
      <c r="Q109" s="40"/>
      <c r="R109" s="40">
        <f>'Detailed Est Cashflow '!J108</f>
        <v>0</v>
      </c>
      <c r="S109" s="40"/>
      <c r="T109" s="40">
        <f>'Detailed Est Cashflow '!K108</f>
        <v>0</v>
      </c>
      <c r="U109" s="40"/>
      <c r="V109" s="40">
        <f>'Detailed Est Cashflow '!L108</f>
        <v>0</v>
      </c>
      <c r="W109" s="40"/>
      <c r="X109" s="40">
        <f>'Detailed Est Cashflow '!M108</f>
        <v>0</v>
      </c>
      <c r="Y109" s="95"/>
    </row>
    <row r="110" spans="1:37" ht="18.75" customHeight="1">
      <c r="A110" s="36" t="s">
        <v>99</v>
      </c>
      <c r="B110" s="40">
        <f>'Detailed Est Cashflow '!B109</f>
        <v>0</v>
      </c>
      <c r="C110" s="40"/>
      <c r="D110" s="40">
        <f>'Detailed Est Cashflow '!C109</f>
        <v>0</v>
      </c>
      <c r="E110" s="40"/>
      <c r="F110" s="40">
        <f>'Detailed Est Cashflow '!D109</f>
        <v>0</v>
      </c>
      <c r="G110" s="40"/>
      <c r="H110" s="40">
        <f>'Detailed Est Cashflow '!E109</f>
        <v>0</v>
      </c>
      <c r="I110" s="40"/>
      <c r="J110" s="40">
        <f>'Detailed Est Cashflow '!F109</f>
        <v>0</v>
      </c>
      <c r="K110" s="40"/>
      <c r="L110" s="40">
        <f>'Detailed Est Cashflow '!G109</f>
        <v>0</v>
      </c>
      <c r="M110" s="40"/>
      <c r="N110" s="40">
        <f>'Detailed Est Cashflow '!H109</f>
        <v>0</v>
      </c>
      <c r="O110" s="40"/>
      <c r="P110" s="40">
        <f>'Detailed Est Cashflow '!I109</f>
        <v>0</v>
      </c>
      <c r="Q110" s="40"/>
      <c r="R110" s="40">
        <f>'Detailed Est Cashflow '!J109</f>
        <v>0</v>
      </c>
      <c r="S110" s="40"/>
      <c r="T110" s="40">
        <f>'Detailed Est Cashflow '!K109</f>
        <v>0</v>
      </c>
      <c r="U110" s="40"/>
      <c r="V110" s="40">
        <f>'Detailed Est Cashflow '!L109</f>
        <v>0</v>
      </c>
      <c r="W110" s="40"/>
      <c r="X110" s="40">
        <f>'Detailed Est Cashflow '!M109</f>
        <v>0</v>
      </c>
      <c r="Y110" s="95"/>
    </row>
    <row r="111" spans="1:37" ht="18.75" customHeight="1">
      <c r="A111" s="63" t="s">
        <v>100</v>
      </c>
      <c r="B111" s="44">
        <f>'Detailed Est Cashflow '!B110</f>
        <v>0</v>
      </c>
      <c r="C111" s="44">
        <f>SUM(C105:C110)</f>
        <v>0</v>
      </c>
      <c r="D111" s="44">
        <f>'Detailed Est Cashflow '!C110</f>
        <v>0</v>
      </c>
      <c r="E111" s="44">
        <f>SUM(E105:E110)</f>
        <v>0</v>
      </c>
      <c r="F111" s="44">
        <f>'Detailed Est Cashflow '!D110</f>
        <v>0</v>
      </c>
      <c r="G111" s="44">
        <f>SUM(G105:G110)</f>
        <v>0</v>
      </c>
      <c r="H111" s="44">
        <f>'Detailed Est Cashflow '!E110</f>
        <v>0</v>
      </c>
      <c r="I111" s="44">
        <f>SUM(I105:I110)</f>
        <v>0</v>
      </c>
      <c r="J111" s="44">
        <f>'Detailed Est Cashflow '!F110</f>
        <v>0</v>
      </c>
      <c r="K111" s="44">
        <f>SUM(K105:K110)</f>
        <v>0</v>
      </c>
      <c r="L111" s="44">
        <f>'Detailed Est Cashflow '!G110</f>
        <v>0</v>
      </c>
      <c r="M111" s="44">
        <f>SUM(M105:M110)</f>
        <v>0</v>
      </c>
      <c r="N111" s="44">
        <f>'Detailed Est Cashflow '!H110</f>
        <v>0</v>
      </c>
      <c r="O111" s="44">
        <f>SUM(O105:O110)</f>
        <v>0</v>
      </c>
      <c r="P111" s="44">
        <f>'Detailed Est Cashflow '!I110</f>
        <v>0</v>
      </c>
      <c r="Q111" s="44">
        <f>SUM(Q105:Q110)</f>
        <v>0</v>
      </c>
      <c r="R111" s="44">
        <f>'Detailed Est Cashflow '!J110</f>
        <v>0</v>
      </c>
      <c r="S111" s="44">
        <f>SUM(S105:S110)</f>
        <v>0</v>
      </c>
      <c r="T111" s="44">
        <f>'Detailed Est Cashflow '!K110</f>
        <v>0</v>
      </c>
      <c r="U111" s="44">
        <f>SUM(U105:U110)</f>
        <v>0</v>
      </c>
      <c r="V111" s="44">
        <f>'Detailed Est Cashflow '!L110</f>
        <v>0</v>
      </c>
      <c r="W111" s="44">
        <f>SUM(W105:W110)</f>
        <v>0</v>
      </c>
      <c r="X111" s="44">
        <f>'Detailed Est Cashflow '!M110</f>
        <v>0</v>
      </c>
      <c r="Y111" s="44">
        <f>SUM(Y105:Y110)</f>
        <v>0</v>
      </c>
    </row>
    <row r="112" spans="1:37" s="8" customFormat="1" ht="23.25" customHeight="1" thickBot="1">
      <c r="A112" s="46" t="s">
        <v>106</v>
      </c>
      <c r="B112" s="68">
        <f>'Detailed Est Cashflow '!B111</f>
        <v>0</v>
      </c>
      <c r="C112" s="68">
        <f>C32+C41+C47+C58+C65+C70+C87+C98+C103+C111</f>
        <v>0</v>
      </c>
      <c r="D112" s="68">
        <f>'Detailed Est Cashflow '!C111</f>
        <v>0</v>
      </c>
      <c r="E112" s="68">
        <f>E32+E41+E47+E58+E65+E70+E87+E98+E103+E111</f>
        <v>0</v>
      </c>
      <c r="F112" s="68">
        <f>'Detailed Est Cashflow '!D111</f>
        <v>0</v>
      </c>
      <c r="G112" s="68">
        <f>G32+G41+G47+G58+G65+G70+G87+G98+G103+G111</f>
        <v>0</v>
      </c>
      <c r="H112" s="68">
        <f>'Detailed Est Cashflow '!E111</f>
        <v>0</v>
      </c>
      <c r="I112" s="68">
        <f>I32+I41+I47+I58+I65+I70+I87+I98+I103+I111</f>
        <v>0</v>
      </c>
      <c r="J112" s="68">
        <f>'Detailed Est Cashflow '!F111</f>
        <v>0</v>
      </c>
      <c r="K112" s="68">
        <f>K32+K41+K47+K58+K65+K70+K87+K98+K103+K111</f>
        <v>0</v>
      </c>
      <c r="L112" s="68">
        <f>'Detailed Est Cashflow '!G111</f>
        <v>0</v>
      </c>
      <c r="M112" s="68">
        <f>M32+M41+M47+M58+M65+M70+M87+M98+M103+M111</f>
        <v>0</v>
      </c>
      <c r="N112" s="68">
        <f>'Detailed Est Cashflow '!H111</f>
        <v>0</v>
      </c>
      <c r="O112" s="68">
        <f>O32+O41+O47+O58+O65+O70+O87+O98+O103+O111</f>
        <v>0</v>
      </c>
      <c r="P112" s="68">
        <f>'Detailed Est Cashflow '!I111</f>
        <v>0</v>
      </c>
      <c r="Q112" s="68">
        <f>Q32+Q41+Q47+Q58+Q65+Q70+Q87+Q98+Q103+Q111</f>
        <v>0</v>
      </c>
      <c r="R112" s="68">
        <f>'Detailed Est Cashflow '!J111</f>
        <v>0</v>
      </c>
      <c r="S112" s="68">
        <f>S32+S41+S47+S58+S65+S70+S87+S98+S103+S111</f>
        <v>0</v>
      </c>
      <c r="T112" s="68">
        <f>'Detailed Est Cashflow '!K111</f>
        <v>0</v>
      </c>
      <c r="U112" s="68">
        <f>U32+U41+U47+U58+U65+U70+U87+U98+U103+U111</f>
        <v>0</v>
      </c>
      <c r="V112" s="68">
        <f>'Detailed Est Cashflow '!L111</f>
        <v>0</v>
      </c>
      <c r="W112" s="68">
        <f>W32+W41+W47+W58+W65+W70+W87+W98+W103+W111</f>
        <v>0</v>
      </c>
      <c r="X112" s="68">
        <f>'Detailed Est Cashflow '!M111</f>
        <v>0</v>
      </c>
      <c r="Y112" s="68">
        <f>Y32+Y41+Y47+Y58+Y65+Y70+Y87+Y98+Y103+Y111</f>
        <v>0</v>
      </c>
      <c r="AK112" s="9"/>
    </row>
    <row r="113" spans="1:37" s="8" customFormat="1" ht="35.25" customHeight="1">
      <c r="A113" s="49" t="s">
        <v>130</v>
      </c>
      <c r="B113" s="50">
        <f>'Detailed Est Cashflow '!B112</f>
        <v>0</v>
      </c>
      <c r="C113" s="50">
        <f>C27-C112</f>
        <v>0</v>
      </c>
      <c r="D113" s="50">
        <f>'Detailed Est Cashflow '!C112</f>
        <v>0</v>
      </c>
      <c r="E113" s="50">
        <f>E27-E112</f>
        <v>0</v>
      </c>
      <c r="F113" s="50">
        <f>'Detailed Est Cashflow '!D112</f>
        <v>0</v>
      </c>
      <c r="G113" s="50">
        <f>G27-G112</f>
        <v>0</v>
      </c>
      <c r="H113" s="50">
        <f>'Detailed Est Cashflow '!E112</f>
        <v>0</v>
      </c>
      <c r="I113" s="50">
        <f>I27-I112</f>
        <v>0</v>
      </c>
      <c r="J113" s="50">
        <f>'Detailed Est Cashflow '!F112</f>
        <v>0</v>
      </c>
      <c r="K113" s="50">
        <f>K27-K112</f>
        <v>0</v>
      </c>
      <c r="L113" s="50">
        <f>'Detailed Est Cashflow '!G112</f>
        <v>0</v>
      </c>
      <c r="M113" s="50">
        <f>M27-M112</f>
        <v>0</v>
      </c>
      <c r="N113" s="50">
        <f>'Detailed Est Cashflow '!H112</f>
        <v>0</v>
      </c>
      <c r="O113" s="50">
        <f>O27-O112</f>
        <v>0</v>
      </c>
      <c r="P113" s="50">
        <f>'Detailed Est Cashflow '!I112</f>
        <v>0</v>
      </c>
      <c r="Q113" s="50">
        <f>Q27-Q112</f>
        <v>0</v>
      </c>
      <c r="R113" s="50">
        <f>'Detailed Est Cashflow '!J112</f>
        <v>0</v>
      </c>
      <c r="S113" s="50">
        <f>S27-S112</f>
        <v>0</v>
      </c>
      <c r="T113" s="50">
        <f>'Detailed Est Cashflow '!K112</f>
        <v>0</v>
      </c>
      <c r="U113" s="50">
        <f>U27-U112</f>
        <v>0</v>
      </c>
      <c r="V113" s="50">
        <f>'Detailed Est Cashflow '!L112</f>
        <v>0</v>
      </c>
      <c r="W113" s="50">
        <f>W27-W112</f>
        <v>0</v>
      </c>
      <c r="X113" s="100">
        <f>'Detailed Est Cashflow '!M112</f>
        <v>0</v>
      </c>
      <c r="Y113" s="50">
        <f>Y27-Y112</f>
        <v>0</v>
      </c>
      <c r="AK113" s="9"/>
    </row>
    <row r="114" spans="1:37" s="8" customFormat="1" ht="23.25" customHeight="1" thickBot="1">
      <c r="A114" s="51" t="s">
        <v>131</v>
      </c>
      <c r="B114" s="52">
        <f>'Detailed Est Cashflow '!B113</f>
        <v>0</v>
      </c>
      <c r="C114" s="52">
        <f>C14-C113</f>
        <v>0</v>
      </c>
      <c r="D114" s="52">
        <f>'Detailed Est Cashflow '!C113</f>
        <v>0</v>
      </c>
      <c r="E114" s="52">
        <f>E14-E113</f>
        <v>0</v>
      </c>
      <c r="F114" s="52">
        <f>'Detailed Est Cashflow '!D113</f>
        <v>0</v>
      </c>
      <c r="G114" s="52">
        <f>G14-G113</f>
        <v>0</v>
      </c>
      <c r="H114" s="52">
        <f>'Detailed Est Cashflow '!E113</f>
        <v>0</v>
      </c>
      <c r="I114" s="52">
        <f>I14-I113</f>
        <v>0</v>
      </c>
      <c r="J114" s="52">
        <f>'Detailed Est Cashflow '!F113</f>
        <v>0</v>
      </c>
      <c r="K114" s="52">
        <f>K14-K113</f>
        <v>0</v>
      </c>
      <c r="L114" s="52">
        <f>'Detailed Est Cashflow '!G113</f>
        <v>0</v>
      </c>
      <c r="M114" s="52">
        <f>M14-M113</f>
        <v>0</v>
      </c>
      <c r="N114" s="52">
        <f>'Detailed Est Cashflow '!H113</f>
        <v>0</v>
      </c>
      <c r="O114" s="52">
        <f>O14-O113</f>
        <v>0</v>
      </c>
      <c r="P114" s="52">
        <f>'Detailed Est Cashflow '!I113</f>
        <v>0</v>
      </c>
      <c r="Q114" s="52">
        <f>Q14-Q113</f>
        <v>0</v>
      </c>
      <c r="R114" s="52">
        <f>'Detailed Est Cashflow '!J113</f>
        <v>0</v>
      </c>
      <c r="S114" s="52">
        <f>S14-S113</f>
        <v>0</v>
      </c>
      <c r="T114" s="52">
        <f>'Detailed Est Cashflow '!K113</f>
        <v>0</v>
      </c>
      <c r="U114" s="52">
        <f>U14-U113</f>
        <v>0</v>
      </c>
      <c r="V114" s="52">
        <f>'Detailed Est Cashflow '!L113</f>
        <v>0</v>
      </c>
      <c r="W114" s="52">
        <f>W14-W113</f>
        <v>0</v>
      </c>
      <c r="X114" s="101">
        <f>'Detailed Est Cashflow '!M113</f>
        <v>0</v>
      </c>
      <c r="Y114" s="52">
        <f>Y14-Y113</f>
        <v>0</v>
      </c>
      <c r="AK114" s="9"/>
    </row>
    <row r="115" spans="1:37" ht="14.25" thickTop="1">
      <c r="A115" s="89" t="s">
        <v>12</v>
      </c>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3"/>
    </row>
    <row r="116" spans="1:37" ht="12.75" customHeight="1">
      <c r="A116" s="91" t="s">
        <v>13</v>
      </c>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4"/>
    </row>
    <row r="117" spans="1:37" ht="12.75" customHeight="1">
      <c r="A117" s="86" t="s">
        <v>127</v>
      </c>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2"/>
    </row>
    <row r="118" spans="1:37">
      <c r="A118" s="116" t="s">
        <v>128</v>
      </c>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3"/>
    </row>
    <row r="119" spans="1:37">
      <c r="A119" s="26" t="s">
        <v>142</v>
      </c>
      <c r="B119" s="109"/>
      <c r="C119" s="109"/>
      <c r="D119" s="109"/>
      <c r="E119" s="109"/>
      <c r="F119" s="109"/>
      <c r="G119" s="109"/>
      <c r="H119" s="109"/>
      <c r="I119" s="109"/>
      <c r="J119" s="109"/>
      <c r="K119" s="109"/>
      <c r="L119" s="109"/>
      <c r="M119" s="109"/>
      <c r="N119" s="25"/>
    </row>
    <row r="120" spans="1:37">
      <c r="A120" s="91" t="s">
        <v>143</v>
      </c>
      <c r="B120" s="109"/>
      <c r="C120" s="109"/>
      <c r="D120" s="109"/>
      <c r="E120" s="109"/>
      <c r="F120" s="109"/>
      <c r="G120" s="109"/>
      <c r="H120" s="109"/>
      <c r="I120" s="109"/>
      <c r="J120" s="109"/>
      <c r="K120" s="109"/>
      <c r="L120" s="109"/>
      <c r="M120" s="109"/>
      <c r="N120" s="25"/>
    </row>
    <row r="121" spans="1:37">
      <c r="A121" s="91" t="s">
        <v>144</v>
      </c>
      <c r="B121" s="109"/>
      <c r="C121" s="109"/>
      <c r="D121" s="109"/>
      <c r="E121" s="109"/>
      <c r="F121" s="109"/>
      <c r="G121" s="109"/>
      <c r="H121" s="109"/>
      <c r="I121" s="109"/>
      <c r="J121" s="109"/>
      <c r="K121" s="109"/>
      <c r="L121" s="109"/>
      <c r="M121" s="109"/>
      <c r="N121" s="25"/>
    </row>
    <row r="122" spans="1:37">
      <c r="A122" s="91" t="s">
        <v>141</v>
      </c>
    </row>
  </sheetData>
  <mergeCells count="13">
    <mergeCell ref="A118:X118"/>
    <mergeCell ref="B12:C12"/>
    <mergeCell ref="D12:E12"/>
    <mergeCell ref="F12:G12"/>
    <mergeCell ref="H12:I12"/>
    <mergeCell ref="J12:K12"/>
    <mergeCell ref="L12:M12"/>
    <mergeCell ref="N12:O12"/>
    <mergeCell ref="P12:Q12"/>
    <mergeCell ref="R12:S12"/>
    <mergeCell ref="T12:U12"/>
    <mergeCell ref="V12:W12"/>
    <mergeCell ref="X12:Y12"/>
  </mergeCells>
  <phoneticPr fontId="7" type="noConversion"/>
  <dataValidations count="2">
    <dataValidation type="list" allowBlank="1" showInputMessage="1" showErrorMessage="1" prompt="What changes are you expecting in your revenues" sqref="AC13 B9">
      <formula1>$AK$11:$AK$131</formula1>
    </dataValidation>
    <dataValidation type="list" allowBlank="1" showInputMessage="1" showErrorMessage="1" prompt="What changes are you expecting in your expenses" sqref="AC14 B10">
      <formula1>$AK$11:$AK$131</formula1>
    </dataValidation>
  </dataValidations>
  <pageMargins left="0.75" right="0.75" top="1" bottom="1" header="0.5" footer="0.5"/>
  <pageSetup paperSize="9" orientation="portrait" horizontalDpi="0" verticalDpi="0" r:id="rId1"/>
  <headerFooter alignWithMargins="0">
    <evenHeader>&amp;C&amp;"arial,Regular"&amp;9 UNCLASSIFIED</evenHeader>
    <evenFooter>&amp;C&amp;"arial,Regular"&amp;9 UNCLASSIFIED</evenFooter>
    <firstHeader>&amp;C&amp;"arial,Regular"&amp;9 UNCLASSIFIED</firstHeader>
    <firstFooter>&amp;C&amp;"arial,Regular"&amp;9 UNCLASSIFIED</firstFooter>
  </headerFooter>
  <ignoredErrors>
    <ignoredError sqref="B34:B41 B43:B47 B49:B58 B60:B65 B67:B70 B80:B87 B89:B98 B100:B102 B105:B111 B73:B78 B30:B32 B22:B26 B17:B19 B14 D105:D110 D100:D102 D89:D97 D80:D84 D73:D77 D67:D69 D60:D64 D49:D57 D43:D46 D34:D40 D30:D31 D22:D25 D17:D19 D14 F105:F110 F100:F102 F89:F97 F80:F84 F73:F77 F67:F69 F60:F64 F49:F57 F43:F46 F34:F40 F30:F31 F22:F25 F17:F19 H105:H110 H100:H102 H89:H97 H80:H84 H73:H77 H67:H69 H60:H64 H49:H57 H43:H46 H34:H40 H30:H31 H22:H25 H17:H19 J105:J110 J100:J102 J89:J97 J80:J84 J73:J77 J67:J69 J60:J64 J49:J57 J43:J46 J34:J40 J30:J31 J22:J25 J17:J19 L105:L110 L100:L102 L89:L97 L80:L84 L73:L77 L67:L69 L60:L64 L49:L57 L43:L46 L34:L40 L30:L31 L22:L25 L17:L19 N105:N110 N100:N102 N89:N97 N80:N84 N73:N77 N67:N69 N60:N64 N49:N57 N43:N46 N34:N40 N30:N31 N22:N25 N17:N19 P105:P110 P100:P102 P89:P97 P80:P84 P73:P77 P67:P69 P60:P64 P49:P57 P43:P46 P34:P40 P30:P31 P22:P25 P17:P19 R105:R110 R100:R102 R89:R97 R80:R84 R73:R77 R67:R69 R60:R64 R49:R57 R43:R46 R34:R40 R30:R31 R22:R25 R17:R19 T105:T110 T100:T102 T89:T97 T80:T84 T73:T77 T67:T69 T60:T64 T49:T57 T43:T46 T34:T40 T30:T31 T22:T25 T17:T19 V105:V110 V100:V102 V89:V97 V80:V84 V73:V77 V67:V69 V60:V64 V49:V57 V43:V46 V34:V40 V30:V31 V22:V25 V17:V19 X105:X110 X100:X102 X89:X97 X80:X84 X73:X77 X67:X69 X60:X64 X49:X57 X43:X46 X34:X40 X30:X31 X22:X25 X17:X19 V12 T12 R12 P12 N12 L12 J12 H12 F12 D12 B12 X12 C32 C41 C47 C58 C65 C70 C78 C85 C87 C98 C103 C26 C111 Y111 X98 E98 Y98 Y87 D86 F86 H86 J86 L86 N86 P86 R86 T86 V86 X86:X87 Y85 Y78 Y65 O65 O58 Y58 Y47 E47 I47 Y32 I32 B103" unlockedFormula="1"/>
    <ignoredError sqref="X14 V14 T14 R14 P14 N14 L14 J14 H14 F14 Y26 W26 U26 S26 Q26 O26 M26 K26 I26 G26 E26 D26 F26 H26 J26 L26 N26 P26 R26 T26 V26 X26 D103 F103 H103 J103 L103 N103 P103 R103 T103 V103 X103:Y103 W103 U103 S103 Q103 O103 M103 K103 I103 G103 E103 W111 U111 S111 Q111 O111 M111 K111 I111 G111 E111 D111 F111 H111 J111 L111 N111 P111 R111 T111 V111 X111 D98 W98 U98 S98 Q98 O98 M98 K98 I98 G98 F98 H98 J98 L98 N98 P98 R98 T98 V98 D87 F87 H87 J87 L87 N87 P87 R87 T87 V87 W87 U87 S87 Q87 O87 M87 K87 I87 G87 E87 H85 D85 J85 L85 N85 P85 R85 T85 V85 X85 W85 U85 S85 Q85 O85 M85 K85 I85 F85 G85 E85 J78 D78 P78 R78 T78 V78 X78 L78 N78 W78 U78 S78 Q78 O78 M78 K78 F78 H78 I78 G78 E78 D70 F70 H70 J70 L70 N70 P70 Q70 O70 M70 K70 I70 G70 E70 R70 T70 V70 X70 Y70 W70 U70 S70 W65 U65 S65 Q65 R65 T65 V65 X65 P65 M65 K65 I65:J65 L65 N65 G65 E65 D65 F65 H65 D58 F58 H58 J58 L58 N58 M58 K58 I58 G58 E58 W58 U58 S58 Q58 P58 R58 T58 V58 X58 W47 U47 S47 Q47 R47 T47 V47 X47 O47 M47 K47 J47 L47 N47 P47 G47 F47 H47 D47 D41 F41 H41 J41 L41 N41 P41 Q41 O41 M41 K41 I41 G41 E41 R41 T41 V41 X41 Y41 W41 U41 S41 W32 U32 S32 Q32 O32 M32 K32 J32 L32 N32 P32 R32 T32 V32 X32 G32 E32 D32 F32 H32" formula="1" unlockedFormula="1"/>
    <ignoredError sqref="D20:Y20 D27:X27 C112:X113 D114:Y114"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33</vt:i4>
      </vt:variant>
    </vt:vector>
  </HeadingPairs>
  <TitlesOfParts>
    <vt:vector size="37" baseType="lpstr">
      <vt:lpstr>Example Cashflow forecast</vt:lpstr>
      <vt:lpstr>Detailed Est Cashflow </vt:lpstr>
      <vt:lpstr>Summary Est Cashflow</vt:lpstr>
      <vt:lpstr>Estimated vs Actual</vt:lpstr>
      <vt:lpstr>Cash_balance_at_the_start_of_each_month</vt:lpstr>
      <vt:lpstr>Cash_flow_scenario_planner</vt:lpstr>
      <vt:lpstr>'Example Cashflow forecast'!Cash_in__record_when_actually_recieved</vt:lpstr>
      <vt:lpstr>Cashflow_scenario_planner</vt:lpstr>
      <vt:lpstr>Changes_in_expenses</vt:lpstr>
      <vt:lpstr>Changes_in_sales_income</vt:lpstr>
      <vt:lpstr>Collection_of_recievables</vt:lpstr>
      <vt:lpstr>'Estimated vs Actual'!Disclaimer</vt:lpstr>
      <vt:lpstr>'Example Cashflow forecast'!Disclaimer</vt:lpstr>
      <vt:lpstr>'Summary Est Cashflow'!Disclaimer</vt:lpstr>
      <vt:lpstr>'Detailed Est Cashflow '!Disclaimer__The_information_contained_in_this_publication_is_provided_for_general_guidance_only._The_State_of_Victoria_does_not_make_any_representations_or_warranties__expressed_or_implied__as_to_the_accuracy__currency_or_authenticity_of_the_information.</vt:lpstr>
      <vt:lpstr>'Example Cashflow forecast'!Disclaimer_example_forecast</vt:lpstr>
      <vt:lpstr>Funds_borrowed</vt:lpstr>
      <vt:lpstr>'Detailed Est Cashflow '!Instructions</vt:lpstr>
      <vt:lpstr>'Estimated vs Actual'!Instructions</vt:lpstr>
      <vt:lpstr>'Summary Est Cashflow'!Instructions</vt:lpstr>
      <vt:lpstr>'Summary Est Cashflow'!Instructions_for_the_cashflow_worksheet</vt:lpstr>
      <vt:lpstr>Instructions_for_the_cashflow_worksheet</vt:lpstr>
      <vt:lpstr>Instructions_for_worksheet</vt:lpstr>
      <vt:lpstr>Notes</vt:lpstr>
      <vt:lpstr>'Estimated vs Actual'!one_off_bank_fees</vt:lpstr>
      <vt:lpstr>One_off_bank_fees</vt:lpstr>
      <vt:lpstr>Other_Cost_of_Goods</vt:lpstr>
      <vt:lpstr>'Estimated vs Actual'!other_operating_revenue_received</vt:lpstr>
      <vt:lpstr>Other_operating_revenue_received</vt:lpstr>
      <vt:lpstr>'Estimated vs Actual'!other_sources_of_cash_inflow</vt:lpstr>
      <vt:lpstr>Other_sources_of_cash_inflow</vt:lpstr>
      <vt:lpstr>'Estimated vs Actual'!payments_to_owners</vt:lpstr>
      <vt:lpstr>Payments_to_the_owner_s</vt:lpstr>
      <vt:lpstr>'Detailed Est Cashflow '!Scenario_planner</vt:lpstr>
      <vt:lpstr>'Estimated vs Actual'!Scenario_planner</vt:lpstr>
      <vt:lpstr>'Summary Est Cashflow'!Scenario_Planner</vt:lpstr>
      <vt:lpstr>'Summary Est Cashflow'!Scenario_planner_summary_est</vt:lpstr>
    </vt:vector>
  </TitlesOfParts>
  <Company>Department of State Development, Business and Innovation (DSDBI)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Victoria Invormation Sheet and estimation tool</dc:title>
  <dc:subject>Cash flow planning</dc:subject>
  <dc:creator>Business Victoria (www.business.vic.gov.au)</dc:creator>
  <dc:description>Worksheets for cashflow planning and estimation, including instructions and formulas so your forecasting is automated</dc:description>
  <cp:lastModifiedBy>Emma Cameron</cp:lastModifiedBy>
  <cp:lastPrinted>2007-09-27T05:10:34Z</cp:lastPrinted>
  <dcterms:created xsi:type="dcterms:W3CDTF">2007-09-27T01:30:43Z</dcterms:created>
  <dcterms:modified xsi:type="dcterms:W3CDTF">2014-12-23T23:14:52Z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73852613-5332-4d45-9712-6f5e88a226ba</vt:lpwstr>
  </property>
  <property fmtid="{D5CDD505-2E9C-101B-9397-08002B2CF9AE}" pid="3" name="DSDBI ClassificationCLASSIFICATION">
    <vt:lpwstr>UNCLASSIFIED</vt:lpwstr>
  </property>
  <property fmtid="{D5CDD505-2E9C-101B-9397-08002B2CF9AE}" pid="4" name="DSDBI ClassificationDLM FOR SEC-MARKINGS">
    <vt:lpwstr>NONE</vt:lpwstr>
  </property>
  <property fmtid="{D5CDD505-2E9C-101B-9397-08002B2CF9AE}" pid="5" name="Classification">
    <vt:lpwstr>UNCLASSIFIED
NONE
Emma Cameron</vt:lpwstr>
  </property>
</Properties>
</file>