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120" windowWidth="13245" windowHeight="11250"/>
  </bookViews>
  <sheets>
    <sheet name="Data" sheetId="1" r:id="rId1"/>
    <sheet name="Simple Regression Output" sheetId="4" r:id="rId2"/>
  </sheets>
  <definedNames>
    <definedName name="Advert">Data!$C$2:$C$16</definedName>
    <definedName name="Region">Data!$A$2:$A$16</definedName>
    <definedName name="Sales">Data!$B$2:$B$16</definedName>
    <definedName name="Surface">Data!$D$2:$D$16</definedName>
  </definedNames>
  <calcPr calcId="125725"/>
</workbook>
</file>

<file path=xl/calcChain.xml><?xml version="1.0" encoding="utf-8"?>
<calcChain xmlns="http://schemas.openxmlformats.org/spreadsheetml/2006/main">
  <c r="D20" i="1"/>
  <c r="D19"/>
  <c r="C20"/>
  <c r="C19"/>
  <c r="B20"/>
  <c r="B19"/>
  <c r="H10"/>
  <c r="H9"/>
  <c r="H8"/>
  <c r="H7"/>
  <c r="J4"/>
  <c r="I5"/>
  <c r="J3"/>
  <c r="H5"/>
  <c r="I3"/>
  <c r="H4"/>
</calcChain>
</file>

<file path=xl/sharedStrings.xml><?xml version="1.0" encoding="utf-8"?>
<sst xmlns="http://schemas.openxmlformats.org/spreadsheetml/2006/main" count="45" uniqueCount="40">
  <si>
    <t>Sales</t>
  </si>
  <si>
    <t>Advert</t>
  </si>
  <si>
    <t>Surface</t>
  </si>
  <si>
    <t>Region</t>
  </si>
  <si>
    <t>Table of correlations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</si>
  <si>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</si>
  <si>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</si>
  <si>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</si>
  <si>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</si>
  <si>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</si>
  <si>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</si>
  <si>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</si>
  <si>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</si>
  <si>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</si>
  <si>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</si>
  <si>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</si>
  <si>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</si>
  <si>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</si>
  <si>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</si>
  <si>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</si>
  <si>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</si>
  <si>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</si>
  <si>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</si>
  <si>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</si>
  <si>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</si>
  <si>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</si>
  <si>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</si>
  <si>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</si>
  <si>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</si>
  <si>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Sales</t>
  </si>
  <si>
    <t>Residuals</t>
  </si>
  <si>
    <t>Slope:</t>
  </si>
  <si>
    <t>Intercept:</t>
  </si>
  <si>
    <t>R Square:</t>
  </si>
  <si>
    <t>SEE:</t>
  </si>
  <si>
    <t>Mean:</t>
  </si>
  <si>
    <t>Std Dev:</t>
  </si>
  <si>
    <t>Sales 
(Millions $)</t>
  </si>
  <si>
    <t>Advert  
(Millions $)</t>
  </si>
  <si>
    <t>Surface 
(x 1,000 sq ft)</t>
  </si>
</sst>
</file>

<file path=xl/styles.xml><?xml version="1.0" encoding="utf-8"?>
<styleSheet xmlns="http://schemas.openxmlformats.org/spreadsheetml/2006/main">
  <numFmts count="3">
    <numFmt numFmtId="164" formatCode="0.0_)"/>
    <numFmt numFmtId="165" formatCode="0.000"/>
    <numFmt numFmtId="166" formatCode="0.0000000"/>
  </numFmts>
  <fonts count="7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/>
    </xf>
    <xf numFmtId="164" fontId="1" fillId="2" borderId="2" xfId="0" applyNumberFormat="1" applyFont="1" applyFill="1" applyBorder="1" applyAlignment="1" applyProtection="1">
      <alignment horizontal="center"/>
    </xf>
    <xf numFmtId="164" fontId="1" fillId="2" borderId="3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left"/>
    </xf>
    <xf numFmtId="165" fontId="0" fillId="3" borderId="4" xfId="0" applyNumberFormat="1" applyFill="1" applyBorder="1"/>
    <xf numFmtId="165" fontId="0" fillId="3" borderId="5" xfId="0" applyNumberFormat="1" applyFill="1" applyBorder="1"/>
    <xf numFmtId="165" fontId="0" fillId="3" borderId="6" xfId="0" applyNumberFormat="1" applyFill="1" applyBorder="1"/>
    <xf numFmtId="165" fontId="0" fillId="3" borderId="7" xfId="0" applyNumberFormat="1" applyFill="1" applyBorder="1"/>
    <xf numFmtId="165" fontId="0" fillId="3" borderId="0" xfId="0" applyNumberFormat="1" applyFill="1" applyBorder="1"/>
    <xf numFmtId="165" fontId="0" fillId="3" borderId="8" xfId="0" applyNumberFormat="1" applyFill="1" applyBorder="1"/>
    <xf numFmtId="165" fontId="0" fillId="3" borderId="9" xfId="0" applyNumberFormat="1" applyFill="1" applyBorder="1"/>
    <xf numFmtId="165" fontId="0" fillId="3" borderId="10" xfId="0" applyNumberFormat="1" applyFill="1" applyBorder="1"/>
    <xf numFmtId="165" fontId="0" fillId="3" borderId="11" xfId="0" applyNumberFormat="1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2" xfId="0" applyFont="1" applyFill="1" applyBorder="1" applyAlignment="1"/>
    <xf numFmtId="0" fontId="6" fillId="0" borderId="13" xfId="0" applyFont="1" applyFill="1" applyBorder="1" applyAlignment="1">
      <alignment horizontal="center"/>
    </xf>
    <xf numFmtId="2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2" fontId="1" fillId="0" borderId="12" xfId="0" applyNumberFormat="1" applyFont="1" applyFill="1" applyBorder="1" applyAlignment="1"/>
    <xf numFmtId="0" fontId="1" fillId="0" borderId="0" xfId="0" applyFont="1"/>
    <xf numFmtId="0" fontId="1" fillId="4" borderId="0" xfId="0" applyFont="1" applyFill="1" applyBorder="1" applyAlignment="1"/>
    <xf numFmtId="2" fontId="1" fillId="4" borderId="12" xfId="0" applyNumberFormat="1" applyFont="1" applyFill="1" applyBorder="1" applyAlignment="1"/>
    <xf numFmtId="166" fontId="1" fillId="4" borderId="12" xfId="0" applyNumberFormat="1" applyFont="1" applyFill="1" applyBorder="1" applyAlignment="1"/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 applyProtection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EEC3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vs Advertising</a:t>
            </a:r>
          </a:p>
        </c:rich>
      </c:tx>
      <c:layout>
        <c:manualLayout>
          <c:xMode val="edge"/>
          <c:yMode val="edge"/>
          <c:x val="0.36638721081541031"/>
          <c:y val="3.22754903617421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594345206360919"/>
          <c:y val="0.17482557279277022"/>
          <c:w val="0.75739240892822601"/>
          <c:h val="0.64550980723484419"/>
        </c:manualLayout>
      </c:layout>
      <c:scatterChart>
        <c:scatterStyle val="lineMarker"/>
        <c:ser>
          <c:idx val="0"/>
          <c:order val="0"/>
          <c:tx>
            <c:strRef>
              <c:f>Data!$D$1</c:f>
              <c:strCache>
                <c:ptCount val="1"/>
                <c:pt idx="0">
                  <c:v>Surface 
(x 1,000 sq ft)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Data!$C$2:$C$16</c:f>
              <c:numCache>
                <c:formatCode>0.0_)</c:formatCode>
                <c:ptCount val="15"/>
                <c:pt idx="0">
                  <c:v>1.5</c:v>
                </c:pt>
                <c:pt idx="1">
                  <c:v>1.1000000000000001</c:v>
                </c:pt>
                <c:pt idx="2">
                  <c:v>1.8</c:v>
                </c:pt>
                <c:pt idx="3">
                  <c:v>2.2999999999999998</c:v>
                </c:pt>
                <c:pt idx="4">
                  <c:v>0.6</c:v>
                </c:pt>
                <c:pt idx="5">
                  <c:v>0.7</c:v>
                </c:pt>
                <c:pt idx="6">
                  <c:v>2.1</c:v>
                </c:pt>
                <c:pt idx="7">
                  <c:v>1.4</c:v>
                </c:pt>
                <c:pt idx="8">
                  <c:v>1.7</c:v>
                </c:pt>
                <c:pt idx="9">
                  <c:v>0.5</c:v>
                </c:pt>
                <c:pt idx="10">
                  <c:v>0.9</c:v>
                </c:pt>
                <c:pt idx="11">
                  <c:v>1.3</c:v>
                </c:pt>
                <c:pt idx="12">
                  <c:v>2</c:v>
                </c:pt>
                <c:pt idx="13">
                  <c:v>1.5</c:v>
                </c:pt>
                <c:pt idx="14">
                  <c:v>1.4</c:v>
                </c:pt>
              </c:numCache>
            </c:numRef>
          </c:xVal>
          <c:yVal>
            <c:numRef>
              <c:f>Data!$B$2:$B$16</c:f>
              <c:numCache>
                <c:formatCode>0.0_)</c:formatCode>
                <c:ptCount val="15"/>
                <c:pt idx="0">
                  <c:v>27.2</c:v>
                </c:pt>
                <c:pt idx="1">
                  <c:v>25</c:v>
                </c:pt>
                <c:pt idx="2">
                  <c:v>26.5</c:v>
                </c:pt>
                <c:pt idx="3">
                  <c:v>28</c:v>
                </c:pt>
                <c:pt idx="4">
                  <c:v>24</c:v>
                </c:pt>
                <c:pt idx="5">
                  <c:v>24.9</c:v>
                </c:pt>
                <c:pt idx="6">
                  <c:v>27.5</c:v>
                </c:pt>
                <c:pt idx="7">
                  <c:v>26</c:v>
                </c:pt>
                <c:pt idx="8">
                  <c:v>25.1</c:v>
                </c:pt>
                <c:pt idx="9">
                  <c:v>23.5</c:v>
                </c:pt>
                <c:pt idx="10">
                  <c:v>24.9</c:v>
                </c:pt>
                <c:pt idx="11">
                  <c:v>25.2</c:v>
                </c:pt>
                <c:pt idx="12">
                  <c:v>27.1</c:v>
                </c:pt>
                <c:pt idx="13">
                  <c:v>26.1</c:v>
                </c:pt>
                <c:pt idx="14">
                  <c:v>28</c:v>
                </c:pt>
              </c:numCache>
            </c:numRef>
          </c:yVal>
        </c:ser>
        <c:axId val="72119424"/>
        <c:axId val="72253440"/>
      </c:scatterChart>
      <c:valAx>
        <c:axId val="7211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Advertising</a:t>
                </a:r>
              </a:p>
            </c:rich>
          </c:tx>
          <c:layout>
            <c:manualLayout>
              <c:xMode val="edge"/>
              <c:yMode val="edge"/>
              <c:x val="0.48487063719850315"/>
              <c:y val="0.90102410593196947"/>
            </c:manualLayout>
          </c:layout>
          <c:spPr>
            <a:noFill/>
            <a:ln w="25400">
              <a:noFill/>
            </a:ln>
          </c:spPr>
        </c:title>
        <c:numFmt formatCode="0.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3440"/>
        <c:crosses val="autoZero"/>
        <c:crossBetween val="midCat"/>
      </c:valAx>
      <c:valAx>
        <c:axId val="72253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916515110968439E-2"/>
              <c:y val="0.44916724086757887"/>
            </c:manualLayout>
          </c:layout>
          <c:spPr>
            <a:noFill/>
            <a:ln w="25400">
              <a:noFill/>
            </a:ln>
          </c:spPr>
        </c:title>
        <c:numFmt formatCode="0.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19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vs Surface Area</a:t>
            </a:r>
          </a:p>
        </c:rich>
      </c:tx>
      <c:layout>
        <c:manualLayout>
          <c:xMode val="edge"/>
          <c:yMode val="edge"/>
          <c:x val="0.36638721081541042"/>
          <c:y val="3.22754903617421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594345206360925"/>
          <c:y val="0.17482557279277022"/>
          <c:w val="0.75739240892822601"/>
          <c:h val="0.645509807234844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Data!$D$2:$D$16</c:f>
              <c:numCache>
                <c:formatCode>0.0_)</c:formatCode>
                <c:ptCount val="15"/>
                <c:pt idx="0">
                  <c:v>3</c:v>
                </c:pt>
                <c:pt idx="1">
                  <c:v>2.8</c:v>
                </c:pt>
                <c:pt idx="2">
                  <c:v>3.3</c:v>
                </c:pt>
                <c:pt idx="3">
                  <c:v>4</c:v>
                </c:pt>
                <c:pt idx="4">
                  <c:v>2</c:v>
                </c:pt>
                <c:pt idx="5">
                  <c:v>2.1</c:v>
                </c:pt>
                <c:pt idx="6">
                  <c:v>3.5</c:v>
                </c:pt>
                <c:pt idx="7">
                  <c:v>2.9</c:v>
                </c:pt>
                <c:pt idx="8">
                  <c:v>3.2</c:v>
                </c:pt>
                <c:pt idx="9">
                  <c:v>1.7</c:v>
                </c:pt>
                <c:pt idx="10">
                  <c:v>2.2999999999999998</c:v>
                </c:pt>
                <c:pt idx="11">
                  <c:v>3</c:v>
                </c:pt>
                <c:pt idx="12">
                  <c:v>3.5</c:v>
                </c:pt>
                <c:pt idx="13">
                  <c:v>3</c:v>
                </c:pt>
                <c:pt idx="14">
                  <c:v>2.8</c:v>
                </c:pt>
              </c:numCache>
            </c:numRef>
          </c:xVal>
          <c:yVal>
            <c:numRef>
              <c:f>Data!$B$2:$B$16</c:f>
              <c:numCache>
                <c:formatCode>0.0_)</c:formatCode>
                <c:ptCount val="15"/>
                <c:pt idx="0">
                  <c:v>27.2</c:v>
                </c:pt>
                <c:pt idx="1">
                  <c:v>25</c:v>
                </c:pt>
                <c:pt idx="2">
                  <c:v>26.5</c:v>
                </c:pt>
                <c:pt idx="3">
                  <c:v>28</c:v>
                </c:pt>
                <c:pt idx="4">
                  <c:v>24</c:v>
                </c:pt>
                <c:pt idx="5">
                  <c:v>24.9</c:v>
                </c:pt>
                <c:pt idx="6">
                  <c:v>27.5</c:v>
                </c:pt>
                <c:pt idx="7">
                  <c:v>26</c:v>
                </c:pt>
                <c:pt idx="8">
                  <c:v>25.1</c:v>
                </c:pt>
                <c:pt idx="9">
                  <c:v>23.5</c:v>
                </c:pt>
                <c:pt idx="10">
                  <c:v>24.9</c:v>
                </c:pt>
                <c:pt idx="11">
                  <c:v>25.2</c:v>
                </c:pt>
                <c:pt idx="12">
                  <c:v>27.1</c:v>
                </c:pt>
                <c:pt idx="13">
                  <c:v>26.1</c:v>
                </c:pt>
                <c:pt idx="14">
                  <c:v>28</c:v>
                </c:pt>
              </c:numCache>
            </c:numRef>
          </c:yVal>
        </c:ser>
        <c:axId val="72471296"/>
        <c:axId val="72473600"/>
      </c:scatterChart>
      <c:valAx>
        <c:axId val="7247129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Surface Area</a:t>
                </a:r>
              </a:p>
            </c:rich>
          </c:tx>
          <c:layout>
            <c:manualLayout>
              <c:xMode val="edge"/>
              <c:yMode val="edge"/>
              <c:x val="0.48487063719850337"/>
              <c:y val="0.90102410593196913"/>
            </c:manualLayout>
          </c:layout>
          <c:spPr>
            <a:noFill/>
            <a:ln w="25400">
              <a:noFill/>
            </a:ln>
          </c:spPr>
        </c:title>
        <c:numFmt formatCode="0.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73600"/>
        <c:crosses val="autoZero"/>
        <c:crossBetween val="midCat"/>
      </c:valAx>
      <c:valAx>
        <c:axId val="72473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9165151109684387E-2"/>
              <c:y val="0.44916724086757875"/>
            </c:manualLayout>
          </c:layout>
          <c:spPr>
            <a:noFill/>
            <a:ln w="25400">
              <a:noFill/>
            </a:ln>
          </c:spPr>
        </c:title>
        <c:numFmt formatCode="0.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Advert  Residual Plot</a:t>
            </a:r>
          </a:p>
        </c:rich>
      </c:tx>
      <c:layout>
        <c:manualLayout>
          <c:xMode val="edge"/>
          <c:yMode val="edge"/>
          <c:x val="0.2840338465351287"/>
          <c:y val="3.23383870160598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798332292486456"/>
          <c:y val="0.21393086795239616"/>
          <c:w val="0.79663930921687021"/>
          <c:h val="0.6293547626971653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Data!$C$2:$C$16</c:f>
              <c:numCache>
                <c:formatCode>0.0_)</c:formatCode>
                <c:ptCount val="15"/>
                <c:pt idx="0">
                  <c:v>1.5</c:v>
                </c:pt>
                <c:pt idx="1">
                  <c:v>1.1000000000000001</c:v>
                </c:pt>
                <c:pt idx="2">
                  <c:v>1.8</c:v>
                </c:pt>
                <c:pt idx="3">
                  <c:v>2.2999999999999998</c:v>
                </c:pt>
                <c:pt idx="4">
                  <c:v>0.6</c:v>
                </c:pt>
                <c:pt idx="5">
                  <c:v>0.7</c:v>
                </c:pt>
                <c:pt idx="6">
                  <c:v>2.1</c:v>
                </c:pt>
                <c:pt idx="7">
                  <c:v>1.4</c:v>
                </c:pt>
                <c:pt idx="8">
                  <c:v>1.7</c:v>
                </c:pt>
                <c:pt idx="9">
                  <c:v>0.5</c:v>
                </c:pt>
                <c:pt idx="10">
                  <c:v>0.9</c:v>
                </c:pt>
                <c:pt idx="11">
                  <c:v>1.3</c:v>
                </c:pt>
                <c:pt idx="12">
                  <c:v>2</c:v>
                </c:pt>
                <c:pt idx="13">
                  <c:v>1.5</c:v>
                </c:pt>
                <c:pt idx="14">
                  <c:v>1.4</c:v>
                </c:pt>
              </c:numCache>
            </c:numRef>
          </c:xVal>
          <c:yVal>
            <c:numRef>
              <c:f>'Simple Regression Output'!$C$25:$C$39</c:f>
              <c:numCache>
                <c:formatCode>0.00</c:formatCode>
                <c:ptCount val="15"/>
                <c:pt idx="0">
                  <c:v>1.0219411950679707</c:v>
                </c:pt>
                <c:pt idx="1">
                  <c:v>-0.31432184634840254</c:v>
                </c:pt>
                <c:pt idx="2">
                  <c:v>-0.32586152386974376</c:v>
                </c:pt>
                <c:pt idx="3">
                  <c:v>9.4467277900726287E-2</c:v>
                </c:pt>
                <c:pt idx="4">
                  <c:v>-0.2346506481188726</c:v>
                </c:pt>
                <c:pt idx="5">
                  <c:v>0.44941511223521857</c:v>
                </c:pt>
                <c:pt idx="6">
                  <c:v>2.6335757192537557E-2</c:v>
                </c:pt>
                <c:pt idx="7">
                  <c:v>3.7875434713878775E-2</c:v>
                </c:pt>
                <c:pt idx="8">
                  <c:v>-1.5099272842238349</c:v>
                </c:pt>
                <c:pt idx="9">
                  <c:v>-0.51871640847296874</c:v>
                </c:pt>
                <c:pt idx="10">
                  <c:v>1.7546632943407303E-2</c:v>
                </c:pt>
                <c:pt idx="11">
                  <c:v>-0.54619032564021452</c:v>
                </c:pt>
                <c:pt idx="12">
                  <c:v>-0.15773000316155361</c:v>
                </c:pt>
                <c:pt idx="13">
                  <c:v>-7.8058804932027215E-2</c:v>
                </c:pt>
                <c:pt idx="14">
                  <c:v>2.0378754347138788</c:v>
                </c:pt>
              </c:numCache>
            </c:numRef>
          </c:yVal>
        </c:ser>
        <c:axId val="73669248"/>
        <c:axId val="73680000"/>
      </c:scatterChart>
      <c:valAx>
        <c:axId val="7366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Advert</a:t>
                </a:r>
              </a:p>
            </c:rich>
          </c:tx>
          <c:layout>
            <c:manualLayout>
              <c:xMode val="edge"/>
              <c:yMode val="edge"/>
              <c:x val="0.4941180525522359"/>
              <c:y val="0.87064888120161221"/>
            </c:manualLayout>
          </c:layout>
          <c:spPr>
            <a:noFill/>
            <a:ln w="25400">
              <a:noFill/>
            </a:ln>
          </c:spPr>
        </c:title>
        <c:numFmt formatCode="0.0_)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80000"/>
        <c:crosses val="autoZero"/>
        <c:crossBetween val="midCat"/>
      </c:valAx>
      <c:valAx>
        <c:axId val="73680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6890778370189716E-2"/>
              <c:y val="0.3980109171207370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69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Least Squares Line</a:t>
            </a:r>
          </a:p>
        </c:rich>
      </c:tx>
      <c:layout>
        <c:manualLayout>
          <c:xMode val="edge"/>
          <c:yMode val="edge"/>
          <c:x val="0.31250000000000006"/>
          <c:y val="3.23383870160598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67105263157893"/>
          <c:y val="0.21144329972039158"/>
          <c:w val="0.63651315789473673"/>
          <c:h val="0.58955367098509159"/>
        </c:manualLayout>
      </c:layout>
      <c:scatterChart>
        <c:scatterStyle val="lineMarker"/>
        <c:ser>
          <c:idx val="0"/>
          <c:order val="0"/>
          <c:tx>
            <c:v>Sales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Data!$C$2:$C$16</c:f>
              <c:numCache>
                <c:formatCode>0.0_)</c:formatCode>
                <c:ptCount val="15"/>
                <c:pt idx="0">
                  <c:v>1.5</c:v>
                </c:pt>
                <c:pt idx="1">
                  <c:v>1.1000000000000001</c:v>
                </c:pt>
                <c:pt idx="2">
                  <c:v>1.8</c:v>
                </c:pt>
                <c:pt idx="3">
                  <c:v>2.2999999999999998</c:v>
                </c:pt>
                <c:pt idx="4">
                  <c:v>0.6</c:v>
                </c:pt>
                <c:pt idx="5">
                  <c:v>0.7</c:v>
                </c:pt>
                <c:pt idx="6">
                  <c:v>2.1</c:v>
                </c:pt>
                <c:pt idx="7">
                  <c:v>1.4</c:v>
                </c:pt>
                <c:pt idx="8">
                  <c:v>1.7</c:v>
                </c:pt>
                <c:pt idx="9">
                  <c:v>0.5</c:v>
                </c:pt>
                <c:pt idx="10">
                  <c:v>0.9</c:v>
                </c:pt>
                <c:pt idx="11">
                  <c:v>1.3</c:v>
                </c:pt>
                <c:pt idx="12">
                  <c:v>2</c:v>
                </c:pt>
                <c:pt idx="13">
                  <c:v>1.5</c:v>
                </c:pt>
                <c:pt idx="14">
                  <c:v>1.4</c:v>
                </c:pt>
              </c:numCache>
            </c:numRef>
          </c:xVal>
          <c:yVal>
            <c:numRef>
              <c:f>Data!$B$2:$B$16</c:f>
              <c:numCache>
                <c:formatCode>0.0_)</c:formatCode>
                <c:ptCount val="15"/>
                <c:pt idx="0">
                  <c:v>27.2</c:v>
                </c:pt>
                <c:pt idx="1">
                  <c:v>25</c:v>
                </c:pt>
                <c:pt idx="2">
                  <c:v>26.5</c:v>
                </c:pt>
                <c:pt idx="3">
                  <c:v>28</c:v>
                </c:pt>
                <c:pt idx="4">
                  <c:v>24</c:v>
                </c:pt>
                <c:pt idx="5">
                  <c:v>24.9</c:v>
                </c:pt>
                <c:pt idx="6">
                  <c:v>27.5</c:v>
                </c:pt>
                <c:pt idx="7">
                  <c:v>26</c:v>
                </c:pt>
                <c:pt idx="8">
                  <c:v>25.1</c:v>
                </c:pt>
                <c:pt idx="9">
                  <c:v>23.5</c:v>
                </c:pt>
                <c:pt idx="10">
                  <c:v>24.9</c:v>
                </c:pt>
                <c:pt idx="11">
                  <c:v>25.2</c:v>
                </c:pt>
                <c:pt idx="12">
                  <c:v>27.1</c:v>
                </c:pt>
                <c:pt idx="13">
                  <c:v>26.1</c:v>
                </c:pt>
                <c:pt idx="14">
                  <c:v>28</c:v>
                </c:pt>
              </c:numCache>
            </c:numRef>
          </c:yVal>
        </c:ser>
        <c:ser>
          <c:idx val="1"/>
          <c:order val="1"/>
          <c:tx>
            <c:v>Predicted Sales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Data!$C$2:$C$16</c:f>
              <c:numCache>
                <c:formatCode>0.0_)</c:formatCode>
                <c:ptCount val="15"/>
                <c:pt idx="0">
                  <c:v>1.5</c:v>
                </c:pt>
                <c:pt idx="1">
                  <c:v>1.1000000000000001</c:v>
                </c:pt>
                <c:pt idx="2">
                  <c:v>1.8</c:v>
                </c:pt>
                <c:pt idx="3">
                  <c:v>2.2999999999999998</c:v>
                </c:pt>
                <c:pt idx="4">
                  <c:v>0.6</c:v>
                </c:pt>
                <c:pt idx="5">
                  <c:v>0.7</c:v>
                </c:pt>
                <c:pt idx="6">
                  <c:v>2.1</c:v>
                </c:pt>
                <c:pt idx="7">
                  <c:v>1.4</c:v>
                </c:pt>
                <c:pt idx="8">
                  <c:v>1.7</c:v>
                </c:pt>
                <c:pt idx="9">
                  <c:v>0.5</c:v>
                </c:pt>
                <c:pt idx="10">
                  <c:v>0.9</c:v>
                </c:pt>
                <c:pt idx="11">
                  <c:v>1.3</c:v>
                </c:pt>
                <c:pt idx="12">
                  <c:v>2</c:v>
                </c:pt>
                <c:pt idx="13">
                  <c:v>1.5</c:v>
                </c:pt>
                <c:pt idx="14">
                  <c:v>1.4</c:v>
                </c:pt>
              </c:numCache>
            </c:numRef>
          </c:xVal>
          <c:yVal>
            <c:numRef>
              <c:f>'Simple Regression Output'!$B$25:$B$39</c:f>
              <c:numCache>
                <c:formatCode>0.00</c:formatCode>
                <c:ptCount val="15"/>
                <c:pt idx="0">
                  <c:v>26.178058804932029</c:v>
                </c:pt>
                <c:pt idx="1">
                  <c:v>25.314321846348403</c:v>
                </c:pt>
                <c:pt idx="2">
                  <c:v>26.825861523869744</c:v>
                </c:pt>
                <c:pt idx="3">
                  <c:v>27.905532722099274</c:v>
                </c:pt>
                <c:pt idx="4">
                  <c:v>24.234650648118873</c:v>
                </c:pt>
                <c:pt idx="5">
                  <c:v>24.45058488776478</c:v>
                </c:pt>
                <c:pt idx="6">
                  <c:v>27.473664242807462</c:v>
                </c:pt>
                <c:pt idx="7">
                  <c:v>25.962124565286121</c:v>
                </c:pt>
                <c:pt idx="8">
                  <c:v>26.609927284223836</c:v>
                </c:pt>
                <c:pt idx="9">
                  <c:v>24.018716408472969</c:v>
                </c:pt>
                <c:pt idx="10">
                  <c:v>24.882453367056591</c:v>
                </c:pt>
                <c:pt idx="11">
                  <c:v>25.746190325640214</c:v>
                </c:pt>
                <c:pt idx="12">
                  <c:v>27.257730003161555</c:v>
                </c:pt>
                <c:pt idx="13">
                  <c:v>26.178058804932029</c:v>
                </c:pt>
                <c:pt idx="14">
                  <c:v>25.962124565286121</c:v>
                </c:pt>
              </c:numCache>
            </c:numRef>
          </c:yVal>
        </c:ser>
        <c:axId val="88102016"/>
        <c:axId val="88104320"/>
      </c:scatterChart>
      <c:valAx>
        <c:axId val="8810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Advert</a:t>
                </a:r>
              </a:p>
            </c:rich>
          </c:tx>
          <c:layout>
            <c:manualLayout>
              <c:xMode val="edge"/>
              <c:yMode val="edge"/>
              <c:x val="0.39967105263157893"/>
              <c:y val="0.87811158589762561"/>
            </c:manualLayout>
          </c:layout>
          <c:spPr>
            <a:noFill/>
            <a:ln w="25400">
              <a:noFill/>
            </a:ln>
          </c:spPr>
        </c:title>
        <c:numFmt formatCode="0.0_)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04320"/>
        <c:crosses val="autoZero"/>
        <c:crossBetween val="midCat"/>
      </c:valAx>
      <c:valAx>
        <c:axId val="88104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1.8092105263157899E-2"/>
              <c:y val="0.42039903120877842"/>
            </c:manualLayout>
          </c:layout>
          <c:spPr>
            <a:noFill/>
            <a:ln w="25400">
              <a:noFill/>
            </a:ln>
          </c:spPr>
        </c:title>
        <c:numFmt formatCode="0.0_)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02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63157894736847"/>
          <c:y val="0.46020012292085216"/>
          <c:w val="0.1858552631578948"/>
          <c:h val="9.701516104817964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0</xdr:row>
      <xdr:rowOff>190500</xdr:rowOff>
    </xdr:from>
    <xdr:to>
      <xdr:col>15</xdr:col>
      <xdr:colOff>76199</xdr:colOff>
      <xdr:row>14</xdr:row>
      <xdr:rowOff>76200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579120</xdr:colOff>
      <xdr:row>15</xdr:row>
      <xdr:rowOff>15240</xdr:rowOff>
    </xdr:from>
    <xdr:to>
      <xdr:col>15</xdr:col>
      <xdr:colOff>91439</xdr:colOff>
      <xdr:row>30</xdr:row>
      <xdr:rowOff>76200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19</xdr:row>
      <xdr:rowOff>142875</xdr:rowOff>
    </xdr:from>
    <xdr:to>
      <xdr:col>20</xdr:col>
      <xdr:colOff>66675</xdr:colOff>
      <xdr:row>43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20</xdr:row>
      <xdr:rowOff>9525</xdr:rowOff>
    </xdr:from>
    <xdr:to>
      <xdr:col>10</xdr:col>
      <xdr:colOff>419100</xdr:colOff>
      <xdr:row>43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zoomScale="125" workbookViewId="0"/>
  </sheetViews>
  <sheetFormatPr defaultRowHeight="12.75"/>
  <cols>
    <col min="2" max="3" width="10.7109375" bestFit="1" customWidth="1"/>
    <col min="4" max="4" width="13.85546875" customWidth="1"/>
    <col min="7" max="10" width="0" hidden="1" customWidth="1"/>
  </cols>
  <sheetData>
    <row r="1" spans="1:10" ht="26.25">
      <c r="A1" s="31" t="s">
        <v>3</v>
      </c>
      <c r="B1" s="32" t="s">
        <v>37</v>
      </c>
      <c r="C1" s="32" t="s">
        <v>38</v>
      </c>
      <c r="D1" s="32" t="s">
        <v>39</v>
      </c>
      <c r="G1" s="4" t="s">
        <v>4</v>
      </c>
    </row>
    <row r="2" spans="1:10">
      <c r="A2" s="33">
        <v>1</v>
      </c>
      <c r="B2" s="2">
        <v>27.2</v>
      </c>
      <c r="C2" s="2">
        <v>1.5</v>
      </c>
      <c r="D2" s="2">
        <v>3</v>
      </c>
      <c r="H2" s="1" t="s">
        <v>0</v>
      </c>
      <c r="I2" s="1" t="s">
        <v>1</v>
      </c>
      <c r="J2" s="1" t="s">
        <v>2</v>
      </c>
    </row>
    <row r="3" spans="1:10">
      <c r="A3" s="34">
        <v>2</v>
      </c>
      <c r="B3" s="2">
        <v>25</v>
      </c>
      <c r="C3" s="2">
        <v>1.1000000000000001</v>
      </c>
      <c r="D3" s="2">
        <v>2.8</v>
      </c>
      <c r="G3" s="1" t="s">
        <v>0</v>
      </c>
      <c r="H3" s="5">
        <v>1</v>
      </c>
      <c r="I3" s="6">
        <f>CORREL(Advert,Sales)</f>
        <v>0.83485927432758578</v>
      </c>
      <c r="J3" s="7">
        <f>CORREL(Surface,Sales)</f>
        <v>0.80126127239942901</v>
      </c>
    </row>
    <row r="4" spans="1:10">
      <c r="A4" s="34">
        <v>3</v>
      </c>
      <c r="B4" s="2">
        <v>26.5</v>
      </c>
      <c r="C4" s="2">
        <v>1.8</v>
      </c>
      <c r="D4" s="2">
        <v>3.3</v>
      </c>
      <c r="G4" s="1" t="s">
        <v>1</v>
      </c>
      <c r="H4" s="8">
        <f>CORREL(Advert,Sales)</f>
        <v>0.83485927432758578</v>
      </c>
      <c r="I4" s="9">
        <v>1</v>
      </c>
      <c r="J4" s="10">
        <f>CORREL(Surface,Advert)</f>
        <v>0.98166844775824869</v>
      </c>
    </row>
    <row r="5" spans="1:10">
      <c r="A5" s="34">
        <v>4</v>
      </c>
      <c r="B5" s="2">
        <v>28</v>
      </c>
      <c r="C5" s="2">
        <v>2.2999999999999998</v>
      </c>
      <c r="D5" s="2">
        <v>4</v>
      </c>
      <c r="G5" s="1" t="s">
        <v>2</v>
      </c>
      <c r="H5" s="11">
        <f>CORREL(Surface,Sales)</f>
        <v>0.80126127239942901</v>
      </c>
      <c r="I5" s="12">
        <f>CORREL(Surface,Advert)</f>
        <v>0.98166844775824869</v>
      </c>
      <c r="J5" s="13">
        <v>1</v>
      </c>
    </row>
    <row r="6" spans="1:10">
      <c r="A6" s="34">
        <v>5</v>
      </c>
      <c r="B6" s="2">
        <v>24</v>
      </c>
      <c r="C6" s="2">
        <v>0.6</v>
      </c>
      <c r="D6" s="2">
        <v>2</v>
      </c>
    </row>
    <row r="7" spans="1:10">
      <c r="A7" s="34">
        <v>6</v>
      </c>
      <c r="B7" s="2">
        <v>24.9</v>
      </c>
      <c r="C7" s="2">
        <v>0.7</v>
      </c>
      <c r="D7" s="2">
        <v>2.1</v>
      </c>
      <c r="G7" s="1" t="s">
        <v>31</v>
      </c>
      <c r="H7">
        <f>SLOPE(Sales,Advert)</f>
        <v>2.1593423964590586</v>
      </c>
    </row>
    <row r="8" spans="1:10">
      <c r="A8" s="34">
        <v>7</v>
      </c>
      <c r="B8" s="2">
        <v>27.5</v>
      </c>
      <c r="C8" s="2">
        <v>2.1</v>
      </c>
      <c r="D8" s="2">
        <v>3.5</v>
      </c>
      <c r="G8" s="1" t="s">
        <v>32</v>
      </c>
      <c r="H8">
        <f>INTERCEPT(Sales,Advert)</f>
        <v>22.939045210243439</v>
      </c>
    </row>
    <row r="9" spans="1:10">
      <c r="A9" s="34">
        <v>8</v>
      </c>
      <c r="B9" s="2">
        <v>26</v>
      </c>
      <c r="C9" s="2">
        <v>1.4</v>
      </c>
      <c r="D9" s="2">
        <v>2.9</v>
      </c>
      <c r="G9" s="1" t="s">
        <v>33</v>
      </c>
      <c r="H9">
        <f>RSQ(Sales,Advert)</f>
        <v>0.69699000793078314</v>
      </c>
    </row>
    <row r="10" spans="1:10">
      <c r="A10" s="34">
        <v>9</v>
      </c>
      <c r="B10" s="2">
        <v>25.1</v>
      </c>
      <c r="C10" s="2">
        <v>1.7</v>
      </c>
      <c r="D10" s="2">
        <v>3.2</v>
      </c>
      <c r="G10" s="1" t="s">
        <v>34</v>
      </c>
      <c r="H10">
        <f>STEYX(Sales,Advert)</f>
        <v>0.81093117936108661</v>
      </c>
    </row>
    <row r="11" spans="1:10">
      <c r="A11" s="34">
        <v>10</v>
      </c>
      <c r="B11" s="2">
        <v>23.5</v>
      </c>
      <c r="C11" s="2">
        <v>0.5</v>
      </c>
      <c r="D11" s="2">
        <v>1.7</v>
      </c>
    </row>
    <row r="12" spans="1:10">
      <c r="A12" s="34">
        <v>11</v>
      </c>
      <c r="B12" s="2">
        <v>24.9</v>
      </c>
      <c r="C12" s="2">
        <v>0.9</v>
      </c>
      <c r="D12" s="2">
        <v>2.2999999999999998</v>
      </c>
    </row>
    <row r="13" spans="1:10">
      <c r="A13" s="34">
        <v>12</v>
      </c>
      <c r="B13" s="2">
        <v>25.2</v>
      </c>
      <c r="C13" s="2">
        <v>1.3</v>
      </c>
      <c r="D13" s="2">
        <v>3</v>
      </c>
    </row>
    <row r="14" spans="1:10">
      <c r="A14" s="34">
        <v>13</v>
      </c>
      <c r="B14" s="2">
        <v>27.1</v>
      </c>
      <c r="C14" s="2">
        <v>2</v>
      </c>
      <c r="D14" s="2">
        <v>3.5</v>
      </c>
    </row>
    <row r="15" spans="1:10">
      <c r="A15" s="34">
        <v>14</v>
      </c>
      <c r="B15" s="2">
        <v>26.1</v>
      </c>
      <c r="C15" s="2">
        <v>1.5</v>
      </c>
      <c r="D15" s="2">
        <v>3</v>
      </c>
    </row>
    <row r="16" spans="1:10">
      <c r="A16" s="35">
        <v>15</v>
      </c>
      <c r="B16" s="3">
        <v>28</v>
      </c>
      <c r="C16" s="3">
        <v>1.4</v>
      </c>
      <c r="D16" s="3">
        <v>2.8</v>
      </c>
    </row>
    <row r="19" spans="1:4">
      <c r="A19" s="1" t="s">
        <v>35</v>
      </c>
      <c r="B19" s="18">
        <f>AVERAGE(Sales)</f>
        <v>25.933333333333334</v>
      </c>
      <c r="C19" s="18">
        <f>AVERAGE(Advert)</f>
        <v>1.3866666666666665</v>
      </c>
      <c r="D19" s="18">
        <f>AVERAGE(Surface)</f>
        <v>2.8733333333333331</v>
      </c>
    </row>
    <row r="20" spans="1:4">
      <c r="A20" s="1" t="s">
        <v>36</v>
      </c>
      <c r="B20" s="19">
        <f>STDEV(Sales)</f>
        <v>1.4195908196512863</v>
      </c>
      <c r="C20" s="19">
        <f>STDEV(Advert)</f>
        <v>0.54885161495443913</v>
      </c>
      <c r="D20" s="19">
        <f>STDEV(Surface)</f>
        <v>0.62503333244449377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A30" sqref="A30"/>
    </sheetView>
  </sheetViews>
  <sheetFormatPr defaultRowHeight="12.75"/>
  <cols>
    <col min="1" max="1" width="18.7109375" bestFit="1" customWidth="1"/>
    <col min="2" max="3" width="14.85546875" bestFit="1" customWidth="1"/>
    <col min="4" max="5" width="12" bestFit="1" customWidth="1"/>
    <col min="6" max="6" width="13.5703125" bestFit="1" customWidth="1"/>
    <col min="7" max="7" width="11" bestFit="1" customWidth="1"/>
    <col min="8" max="8" width="13.5703125" customWidth="1"/>
    <col min="9" max="9" width="12.7109375" customWidth="1"/>
    <col min="10" max="10" width="10" customWidth="1"/>
  </cols>
  <sheetData>
    <row r="1" spans="1:9">
      <c r="A1" t="s">
        <v>5</v>
      </c>
    </row>
    <row r="2" spans="1:9" ht="13.5" thickBot="1"/>
    <row r="3" spans="1:9">
      <c r="A3" s="20" t="s">
        <v>6</v>
      </c>
      <c r="B3" s="20"/>
    </row>
    <row r="4" spans="1:9">
      <c r="A4" s="21" t="s">
        <v>7</v>
      </c>
      <c r="B4" s="21">
        <v>0.83485927432758578</v>
      </c>
    </row>
    <row r="5" spans="1:9">
      <c r="A5" s="28" t="s">
        <v>8</v>
      </c>
      <c r="B5" s="28">
        <v>0.69699000793078314</v>
      </c>
    </row>
    <row r="6" spans="1:9">
      <c r="A6" s="28" t="s">
        <v>9</v>
      </c>
      <c r="B6" s="28">
        <v>0.67368154700238192</v>
      </c>
    </row>
    <row r="7" spans="1:9">
      <c r="A7" s="28" t="s">
        <v>10</v>
      </c>
      <c r="B7" s="28">
        <v>0.81093117936108627</v>
      </c>
    </row>
    <row r="8" spans="1:9" ht="13.5" thickBot="1">
      <c r="A8" s="22" t="s">
        <v>11</v>
      </c>
      <c r="B8" s="22">
        <v>15</v>
      </c>
    </row>
    <row r="10" spans="1:9" ht="13.5" thickBot="1">
      <c r="A10" t="s">
        <v>12</v>
      </c>
    </row>
    <row r="11" spans="1:9">
      <c r="A11" s="16"/>
      <c r="B11" s="16" t="s">
        <v>17</v>
      </c>
      <c r="C11" s="16" t="s">
        <v>18</v>
      </c>
      <c r="D11" s="16" t="s">
        <v>19</v>
      </c>
      <c r="E11" s="16" t="s">
        <v>20</v>
      </c>
      <c r="F11" s="16" t="s">
        <v>21</v>
      </c>
    </row>
    <row r="12" spans="1:9">
      <c r="A12" s="14" t="s">
        <v>13</v>
      </c>
      <c r="B12" s="14">
        <v>1</v>
      </c>
      <c r="C12" s="14">
        <v>19.664411423753837</v>
      </c>
      <c r="D12" s="14">
        <v>19.664411423753837</v>
      </c>
      <c r="E12" s="14">
        <v>29.902875615502467</v>
      </c>
      <c r="F12" s="14">
        <v>1.0779596990640455E-4</v>
      </c>
    </row>
    <row r="13" spans="1:9">
      <c r="A13" s="14" t="s">
        <v>14</v>
      </c>
      <c r="B13" s="14">
        <v>13</v>
      </c>
      <c r="C13" s="14">
        <v>8.5489219095795086</v>
      </c>
      <c r="D13" s="14">
        <v>0.65760937765996219</v>
      </c>
      <c r="E13" s="14"/>
      <c r="F13" s="14"/>
    </row>
    <row r="14" spans="1:9" ht="13.5" thickBot="1">
      <c r="A14" s="15" t="s">
        <v>15</v>
      </c>
      <c r="B14" s="15">
        <v>14</v>
      </c>
      <c r="C14" s="15">
        <v>28.213333333333345</v>
      </c>
      <c r="D14" s="15"/>
      <c r="E14" s="15"/>
      <c r="F14" s="15"/>
    </row>
    <row r="15" spans="1:9" ht="13.5" thickBot="1"/>
    <row r="16" spans="1:9">
      <c r="A16" s="23"/>
      <c r="B16" s="23" t="s">
        <v>22</v>
      </c>
      <c r="C16" s="23" t="s">
        <v>10</v>
      </c>
      <c r="D16" s="23" t="s">
        <v>23</v>
      </c>
      <c r="E16" s="23" t="s">
        <v>24</v>
      </c>
      <c r="F16" s="23" t="s">
        <v>25</v>
      </c>
      <c r="G16" s="23" t="s">
        <v>26</v>
      </c>
      <c r="H16" s="17"/>
      <c r="I16" s="17"/>
    </row>
    <row r="17" spans="1:9">
      <c r="A17" s="21" t="s">
        <v>16</v>
      </c>
      <c r="B17" s="24">
        <v>22.939045210243439</v>
      </c>
      <c r="C17" s="24">
        <v>0.58623376639027114</v>
      </c>
      <c r="D17" s="24">
        <v>39.12951884619406</v>
      </c>
      <c r="E17" s="25">
        <v>7.1190408841916578E-15</v>
      </c>
      <c r="F17" s="24">
        <v>21.672564158444306</v>
      </c>
      <c r="G17" s="24">
        <v>24.205526262042572</v>
      </c>
      <c r="H17" s="14"/>
      <c r="I17" s="14"/>
    </row>
    <row r="18" spans="1:9" ht="13.5" thickBot="1">
      <c r="A18" s="22" t="s">
        <v>1</v>
      </c>
      <c r="B18" s="29">
        <v>2.1593423964590586</v>
      </c>
      <c r="C18" s="29">
        <v>0.39487990596427808</v>
      </c>
      <c r="D18" s="29">
        <v>5.4683521846624403</v>
      </c>
      <c r="E18" s="30">
        <v>1.0779596990640448E-4</v>
      </c>
      <c r="F18" s="29">
        <v>1.3062562262109827</v>
      </c>
      <c r="G18" s="29">
        <v>3.0124285667071344</v>
      </c>
      <c r="H18" s="14"/>
      <c r="I18" s="14"/>
    </row>
    <row r="22" spans="1:9">
      <c r="A22" s="27" t="s">
        <v>27</v>
      </c>
      <c r="B22" s="27"/>
      <c r="C22" s="27"/>
    </row>
    <row r="23" spans="1:9" ht="13.5" thickBot="1">
      <c r="A23" s="27"/>
      <c r="B23" s="27"/>
      <c r="C23" s="27"/>
    </row>
    <row r="24" spans="1:9">
      <c r="A24" s="23" t="s">
        <v>28</v>
      </c>
      <c r="B24" s="23" t="s">
        <v>29</v>
      </c>
      <c r="C24" s="23" t="s">
        <v>30</v>
      </c>
    </row>
    <row r="25" spans="1:9">
      <c r="A25" s="21">
        <v>1</v>
      </c>
      <c r="B25" s="24">
        <v>26.178058804932029</v>
      </c>
      <c r="C25" s="24">
        <v>1.0219411950679707</v>
      </c>
    </row>
    <row r="26" spans="1:9">
      <c r="A26" s="21">
        <v>2</v>
      </c>
      <c r="B26" s="24">
        <v>25.314321846348403</v>
      </c>
      <c r="C26" s="24">
        <v>-0.31432184634840254</v>
      </c>
    </row>
    <row r="27" spans="1:9">
      <c r="A27" s="21">
        <v>3</v>
      </c>
      <c r="B27" s="24">
        <v>26.825861523869744</v>
      </c>
      <c r="C27" s="24">
        <v>-0.32586152386974376</v>
      </c>
    </row>
    <row r="28" spans="1:9">
      <c r="A28" s="21">
        <v>4</v>
      </c>
      <c r="B28" s="24">
        <v>27.905532722099274</v>
      </c>
      <c r="C28" s="24">
        <v>9.4467277900726287E-2</v>
      </c>
    </row>
    <row r="29" spans="1:9">
      <c r="A29" s="21">
        <v>5</v>
      </c>
      <c r="B29" s="24">
        <v>24.234650648118873</v>
      </c>
      <c r="C29" s="24">
        <v>-0.2346506481188726</v>
      </c>
    </row>
    <row r="30" spans="1:9">
      <c r="A30" s="21">
        <v>6</v>
      </c>
      <c r="B30" s="24">
        <v>24.45058488776478</v>
      </c>
      <c r="C30" s="24">
        <v>0.44941511223521857</v>
      </c>
    </row>
    <row r="31" spans="1:9">
      <c r="A31" s="21">
        <v>7</v>
      </c>
      <c r="B31" s="24">
        <v>27.473664242807462</v>
      </c>
      <c r="C31" s="24">
        <v>2.6335757192537557E-2</v>
      </c>
    </row>
    <row r="32" spans="1:9">
      <c r="A32" s="21">
        <v>8</v>
      </c>
      <c r="B32" s="24">
        <v>25.962124565286121</v>
      </c>
      <c r="C32" s="24">
        <v>3.7875434713878775E-2</v>
      </c>
    </row>
    <row r="33" spans="1:3">
      <c r="A33" s="21">
        <v>9</v>
      </c>
      <c r="B33" s="24">
        <v>26.609927284223836</v>
      </c>
      <c r="C33" s="24">
        <v>-1.5099272842238349</v>
      </c>
    </row>
    <row r="34" spans="1:3">
      <c r="A34" s="21">
        <v>10</v>
      </c>
      <c r="B34" s="24">
        <v>24.018716408472969</v>
      </c>
      <c r="C34" s="24">
        <v>-0.51871640847296874</v>
      </c>
    </row>
    <row r="35" spans="1:3">
      <c r="A35" s="21">
        <v>11</v>
      </c>
      <c r="B35" s="24">
        <v>24.882453367056591</v>
      </c>
      <c r="C35" s="24">
        <v>1.7546632943407303E-2</v>
      </c>
    </row>
    <row r="36" spans="1:3">
      <c r="A36" s="21">
        <v>12</v>
      </c>
      <c r="B36" s="24">
        <v>25.746190325640214</v>
      </c>
      <c r="C36" s="24">
        <v>-0.54619032564021452</v>
      </c>
    </row>
    <row r="37" spans="1:3">
      <c r="A37" s="21">
        <v>13</v>
      </c>
      <c r="B37" s="24">
        <v>27.257730003161555</v>
      </c>
      <c r="C37" s="24">
        <v>-0.15773000316155361</v>
      </c>
    </row>
    <row r="38" spans="1:3">
      <c r="A38" s="21">
        <v>14</v>
      </c>
      <c r="B38" s="24">
        <v>26.178058804932029</v>
      </c>
      <c r="C38" s="24">
        <v>-7.8058804932027215E-2</v>
      </c>
    </row>
    <row r="39" spans="1:3" ht="13.5" thickBot="1">
      <c r="A39" s="22">
        <v>15</v>
      </c>
      <c r="B39" s="26">
        <v>25.962124565286121</v>
      </c>
      <c r="C39" s="26">
        <v>2.0378754347138788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</vt:lpstr>
      <vt:lpstr>Simple Regression Output</vt:lpstr>
      <vt:lpstr>Advert</vt:lpstr>
      <vt:lpstr>Region</vt:lpstr>
      <vt:lpstr>Sales</vt:lpstr>
      <vt:lpstr>Surface</vt:lpstr>
    </vt:vector>
  </TitlesOfParts>
  <Company>LBS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cstefanescu</dc:creator>
  <cp:lastModifiedBy>kec4</cp:lastModifiedBy>
  <dcterms:created xsi:type="dcterms:W3CDTF">2004-08-21T19:52:27Z</dcterms:created>
  <dcterms:modified xsi:type="dcterms:W3CDTF">2011-04-25T14:03:41Z</dcterms:modified>
</cp:coreProperties>
</file>